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4385" yWindow="-15" windowWidth="14430" windowHeight="12795" activeTab="1"/>
  </bookViews>
  <sheets>
    <sheet name="Disclaimer" sheetId="18" r:id="rId1"/>
    <sheet name="Navigation" sheetId="15" r:id="rId2"/>
    <sheet name="TED  Other Mandatory Prices" sheetId="16" r:id="rId3"/>
    <sheet name="Price Adjustments" sheetId="17" r:id="rId4"/>
    <sheet name="Expert &amp; Final Monitor comments" sheetId="20" r:id="rId5"/>
    <sheet name="14-15 Other Mandatory tariff" sheetId="8" r:id="rId6"/>
    <sheet name="Other Mandatory 1516" sheetId="1" r:id="rId7"/>
    <sheet name="Linked Prices" sheetId="14" r:id="rId8"/>
  </sheets>
  <externalReferences>
    <externalReference r:id="rId9"/>
    <externalReference r:id="rId10"/>
    <externalReference r:id="rId11"/>
    <externalReference r:id="rId12"/>
  </externalReferences>
  <definedNames>
    <definedName name="____net1" hidden="1">{"NET",#N/A,FALSE,"401C11"}</definedName>
    <definedName name="__123Graph_A" hidden="1">'[1]2002PCTs'!#REF!</definedName>
    <definedName name="__123Graph_B" hidden="1">[2]Dnurse!#REF!</definedName>
    <definedName name="__123Graph_C" hidden="1">[2]Dnurse!#REF!</definedName>
    <definedName name="__123Graph_X" hidden="1">[2]Dnurse!#REF!</definedName>
    <definedName name="__net1" hidden="1">{"NET",#N/A,FALSE,"401C11"}</definedName>
    <definedName name="_1_0__123Grap" hidden="1">'[3]#REF'!#REF!</definedName>
    <definedName name="_1_123Grap" hidden="1">'[4]#REF'!#REF!</definedName>
    <definedName name="_2_0__123Grap" hidden="1">'[4]#REF'!#REF!</definedName>
    <definedName name="_2_123Grap" hidden="1">'[2]#REF'!#REF!</definedName>
    <definedName name="_3_0_S" hidden="1">'[3]#REF'!#REF!</definedName>
    <definedName name="_3_123Grap" hidden="1">'[4]#REF'!#REF!</definedName>
    <definedName name="_34_123Grap" hidden="1">'[4]#REF'!#REF!</definedName>
    <definedName name="_42S" hidden="1">'[4]#REF'!#REF!</definedName>
    <definedName name="_4S" hidden="1">'[4]#REF'!#REF!</definedName>
    <definedName name="_5_0__123Grap" hidden="1">'[4]#REF'!#REF!</definedName>
    <definedName name="_6_0_S" hidden="1">'[4]#REF'!#REF!</definedName>
    <definedName name="_6_123Grap" hidden="1">'[2]#REF'!#REF!</definedName>
    <definedName name="_8_123Grap" hidden="1">'[4]#REF'!#REF!</definedName>
    <definedName name="_8S" hidden="1">'[2]#REF'!#REF!</definedName>
    <definedName name="_Key1" hidden="1">'[2]#REF'!#REF!</definedName>
    <definedName name="_net1" hidden="1">{"NET",#N/A,FALSE,"401C11"}</definedName>
    <definedName name="_Order1" hidden="1">0</definedName>
    <definedName name="_Sort" hidden="1">[2]ComPsy!#REF!</definedName>
    <definedName name="a" hidden="1">{"CHARGE",#N/A,FALSE,"401C11"}</definedName>
    <definedName name="aa" hidden="1">{"CHARGE",#N/A,FALSE,"401C11"}</definedName>
    <definedName name="aaa" hidden="1">{"CHARGE",#N/A,FALSE,"401C11"}</definedName>
    <definedName name="aaaa" hidden="1">{"CHARGE",#N/A,FALSE,"401C11"}</definedName>
    <definedName name="adbr" hidden="1">{"CHARGE",#N/A,FALSE,"401C11"}</definedName>
    <definedName name="b" hidden="1">{"CHARGE",#N/A,FALSE,"401C11"}</definedName>
    <definedName name="change1" hidden="1">{"CHARGE",#N/A,FALSE,"401C11"}</definedName>
    <definedName name="charge" hidden="1">{"CHARGE",#N/A,FALSE,"401C11"}</definedName>
    <definedName name="dog" hidden="1">{"NET",#N/A,FALSE,"401C11"}</definedName>
    <definedName name="EV__LASTREFTIME__" hidden="1">40339.4799074074</definedName>
    <definedName name="gfff" hidden="1">{"CHARGE",#N/A,FALSE,"401C11"}</definedName>
    <definedName name="gross" hidden="1">{"GROSS",#N/A,FALSE,"401C11"}</definedName>
    <definedName name="gross1" hidden="1">{"GROSS",#N/A,FALSE,"401C11"}</definedName>
    <definedName name="hasdfjklhklj" hidden="1">{"NET",#N/A,FALSE,"401C11"}</definedName>
    <definedName name="help" hidden="1">{"CHARGE",#N/A,FALSE,"401C11"}</definedName>
    <definedName name="hghghhj" hidden="1">{"CHARGE",#N/A,FALSE,"401C11"}</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JFELL" hidden="1">#REF!</definedName>
    <definedName name="OISIII" hidden="1">#REF!</definedName>
    <definedName name="_xlnm.Print_Area" localSheetId="3">'Price Adjustments'!$A$1:$I$133</definedName>
    <definedName name="_xlnm.Print_Area" localSheetId="2">'TED  Other Mandatory Prices'!$A$1:$C$42</definedName>
    <definedName name="rytry" hidden="1">{"NET",#N/A,FALSE,"401C11"}</definedName>
    <definedName name="Table3.4" hidden="1">{"CHARGE",#N/A,FALSE,"401C11"}</definedName>
    <definedName name="wert" hidden="1">{"GROSS",#N/A,FALSE,"401C11"}</definedName>
    <definedName name="wombat" hidden="1">#REF!</definedName>
    <definedName name="wrn.CHARGE." hidden="1">{"CHARGE",#N/A,FALSE,"401C11"}</definedName>
    <definedName name="wrn.GROSS." hidden="1">{"GROSS",#N/A,FALSE,"401C11"}</definedName>
    <definedName name="wrn.NET." hidden="1">{"NET",#N/A,FALSE,"401C11"}</definedName>
    <definedName name="xxx" hidden="1">{"CHARGE",#N/A,FALSE,"401C11"}</definedName>
    <definedName name="yyy" hidden="1">{"GROSS",#N/A,FALSE,"401C11"}</definedName>
    <definedName name="zzz" hidden="1">{"NET",#N/A,FALSE,"401C11"}</definedName>
  </definedNames>
  <calcPr calcId="145621"/>
</workbook>
</file>

<file path=xl/calcChain.xml><?xml version="1.0" encoding="utf-8"?>
<calcChain xmlns="http://schemas.openxmlformats.org/spreadsheetml/2006/main">
  <c r="D12" i="1" l="1"/>
  <c r="D11" i="1"/>
  <c r="D9" i="1"/>
  <c r="D8" i="1"/>
  <c r="D131" i="17"/>
  <c r="G131" i="17" s="1"/>
  <c r="D110" i="17"/>
  <c r="G110" i="17" s="1"/>
  <c r="D106" i="17"/>
  <c r="G106" i="17" s="1"/>
  <c r="D102" i="17"/>
  <c r="G102" i="17" s="1"/>
  <c r="P7" i="17"/>
  <c r="O7" i="17"/>
  <c r="N7" i="17"/>
  <c r="M7" i="17"/>
  <c r="G7" i="17"/>
  <c r="D10" i="1" s="1"/>
  <c r="F7" i="17"/>
  <c r="E7" i="17"/>
  <c r="D7" i="17"/>
  <c r="Q6" i="17"/>
  <c r="H6" i="17"/>
  <c r="Q5" i="17"/>
  <c r="H5" i="17"/>
  <c r="G50" i="17" l="1"/>
  <c r="G52" i="17"/>
  <c r="G19" i="17"/>
  <c r="G23" i="17"/>
  <c r="G27" i="17"/>
  <c r="G31" i="17"/>
  <c r="G35" i="17"/>
  <c r="G39" i="17"/>
  <c r="G44" i="17"/>
  <c r="G48" i="17"/>
  <c r="G55" i="17"/>
  <c r="G18" i="17"/>
  <c r="G22" i="17"/>
  <c r="G26" i="17"/>
  <c r="G30" i="17"/>
  <c r="G34" i="17"/>
  <c r="G38" i="17"/>
  <c r="D95" i="17"/>
  <c r="G95" i="17" s="1"/>
  <c r="G17" i="17"/>
  <c r="H7" i="17"/>
  <c r="Q7" i="17"/>
  <c r="G16" i="17"/>
  <c r="G20" i="17"/>
  <c r="G24" i="17"/>
  <c r="G28" i="17"/>
  <c r="G32" i="17"/>
  <c r="G36" i="17"/>
  <c r="G40" i="17"/>
  <c r="G45" i="17"/>
  <c r="G49" i="17"/>
  <c r="G51" i="17"/>
  <c r="G53" i="17"/>
  <c r="G42" i="17"/>
  <c r="G43" i="17"/>
  <c r="G47" i="17"/>
  <c r="D82" i="17"/>
  <c r="G82" i="17" s="1"/>
  <c r="D90" i="17"/>
  <c r="G90" i="17" s="1"/>
  <c r="G21" i="17"/>
  <c r="G25" i="17"/>
  <c r="G29" i="17"/>
  <c r="G33" i="17"/>
  <c r="G37" i="17"/>
  <c r="G41" i="17"/>
  <c r="G46" i="17"/>
  <c r="G54" i="17"/>
  <c r="C41" i="16"/>
  <c r="C40" i="16"/>
  <c r="C39" i="16"/>
  <c r="C38" i="16"/>
  <c r="C32" i="16"/>
  <c r="C31" i="16"/>
  <c r="C30" i="16"/>
  <c r="C29" i="16"/>
  <c r="C28" i="16"/>
  <c r="C27" i="16"/>
  <c r="C26" i="16"/>
  <c r="C20" i="16"/>
  <c r="C19" i="16"/>
  <c r="C18" i="16"/>
  <c r="C17" i="16"/>
  <c r="C11" i="16"/>
  <c r="C10" i="16"/>
  <c r="C8" i="16"/>
  <c r="C7" i="16"/>
  <c r="C42" i="14" l="1"/>
  <c r="C41" i="14"/>
  <c r="C40" i="14"/>
  <c r="C39" i="14"/>
  <c r="C29" i="14"/>
  <c r="C30" i="14"/>
  <c r="C31" i="14"/>
  <c r="C32" i="14"/>
  <c r="C33" i="14"/>
  <c r="C28" i="14"/>
  <c r="C27" i="14"/>
  <c r="C21" i="14"/>
  <c r="C20" i="14"/>
  <c r="C19" i="14"/>
  <c r="C18" i="14"/>
  <c r="C12" i="14"/>
  <c r="C11" i="14"/>
  <c r="C9" i="14"/>
  <c r="C8" i="14"/>
  <c r="I24" i="1" l="1"/>
  <c r="K24" i="1"/>
  <c r="I23" i="1"/>
  <c r="K23" i="1"/>
  <c r="D54" i="1" l="1"/>
  <c r="D55" i="1"/>
  <c r="D56" i="1"/>
  <c r="D53" i="1" l="1"/>
  <c r="C43" i="1" l="1"/>
  <c r="C44" i="1"/>
  <c r="C45" i="1"/>
  <c r="C46" i="1"/>
  <c r="C47" i="1"/>
  <c r="C48" i="1"/>
  <c r="C42" i="1"/>
  <c r="D36" i="1"/>
  <c r="D35" i="1"/>
  <c r="D34" i="1"/>
  <c r="D33" i="1"/>
  <c r="D27" i="1"/>
  <c r="D26" i="1"/>
  <c r="D24" i="1"/>
  <c r="D23" i="1"/>
  <c r="J23" i="1" l="1"/>
  <c r="J24" i="1"/>
  <c r="J46" i="1"/>
  <c r="L46" i="1" s="1"/>
  <c r="M46" i="1" s="1"/>
  <c r="S46" i="1" s="1"/>
  <c r="H31" i="14" s="1"/>
  <c r="L31" i="14" s="1"/>
  <c r="J42" i="1"/>
  <c r="J34" i="1"/>
  <c r="J26" i="1"/>
  <c r="J36" i="1"/>
  <c r="L36" i="1" s="1"/>
  <c r="M36" i="1" s="1"/>
  <c r="S36" i="1" s="1"/>
  <c r="H21" i="14" s="1"/>
  <c r="L21" i="14" s="1"/>
  <c r="J44" i="1"/>
  <c r="J27" i="1"/>
  <c r="J48" i="1"/>
  <c r="J35" i="1"/>
  <c r="J56" i="1"/>
  <c r="J54" i="1"/>
  <c r="L54" i="1" s="1"/>
  <c r="M54" i="1" s="1"/>
  <c r="S54" i="1" s="1"/>
  <c r="H40" i="14" s="1"/>
  <c r="L40" i="14" s="1"/>
  <c r="J53" i="1"/>
  <c r="J45" i="1"/>
  <c r="J47" i="1"/>
  <c r="L47" i="1" s="1"/>
  <c r="M47" i="1" s="1"/>
  <c r="S47" i="1" s="1"/>
  <c r="H32" i="14" s="1"/>
  <c r="L32" i="14" s="1"/>
  <c r="J55" i="1"/>
  <c r="J43" i="1"/>
  <c r="J33" i="1"/>
  <c r="L33" i="1" s="1"/>
  <c r="M33" i="1" s="1"/>
  <c r="S33" i="1" s="1"/>
  <c r="H18" i="14" s="1"/>
  <c r="L18" i="14" s="1"/>
  <c r="L24" i="1" l="1"/>
  <c r="M24" i="1" s="1"/>
  <c r="S24" i="1" s="1"/>
  <c r="H9" i="14" s="1"/>
  <c r="L9" i="14" s="1"/>
  <c r="L23" i="1"/>
  <c r="M23" i="1" s="1"/>
  <c r="S23" i="1" s="1"/>
  <c r="H8" i="14" s="1"/>
  <c r="L8" i="14" s="1"/>
  <c r="L48" i="1"/>
  <c r="M48" i="1" s="1"/>
  <c r="S48" i="1" s="1"/>
  <c r="H33" i="14" s="1"/>
  <c r="L33" i="14" s="1"/>
  <c r="L27" i="1"/>
  <c r="M27" i="1" s="1"/>
  <c r="S27" i="1" s="1"/>
  <c r="H12" i="14" s="1"/>
  <c r="L12" i="14" s="1"/>
  <c r="L26" i="1"/>
  <c r="M26" i="1" s="1"/>
  <c r="S26" i="1" s="1"/>
  <c r="H11" i="14" s="1"/>
  <c r="L11" i="14" s="1"/>
  <c r="L43" i="1"/>
  <c r="M43" i="1" s="1"/>
  <c r="S43" i="1" s="1"/>
  <c r="H28" i="14" s="1"/>
  <c r="L28" i="14" s="1"/>
  <c r="L45" i="1"/>
  <c r="M45" i="1" s="1"/>
  <c r="S45" i="1" s="1"/>
  <c r="H30" i="14" s="1"/>
  <c r="L30" i="14" s="1"/>
  <c r="L56" i="1"/>
  <c r="M56" i="1" s="1"/>
  <c r="S56" i="1" s="1"/>
  <c r="H42" i="14" s="1"/>
  <c r="L42" i="14" s="1"/>
  <c r="L44" i="1"/>
  <c r="M44" i="1" s="1"/>
  <c r="S44" i="1" s="1"/>
  <c r="H29" i="14" s="1"/>
  <c r="L29" i="14" s="1"/>
  <c r="L34" i="1"/>
  <c r="M34" i="1" s="1"/>
  <c r="S34" i="1" s="1"/>
  <c r="H19" i="14" s="1"/>
  <c r="L19" i="14" s="1"/>
  <c r="L55" i="1"/>
  <c r="M55" i="1" s="1"/>
  <c r="S55" i="1" s="1"/>
  <c r="H41" i="14" s="1"/>
  <c r="L41" i="14" s="1"/>
  <c r="L53" i="1"/>
  <c r="M53" i="1" s="1"/>
  <c r="S53" i="1" s="1"/>
  <c r="H39" i="14" s="1"/>
  <c r="L39" i="14" s="1"/>
  <c r="L35" i="1"/>
  <c r="M35" i="1" s="1"/>
  <c r="S35" i="1" s="1"/>
  <c r="H20" i="14" s="1"/>
  <c r="L20" i="14" s="1"/>
  <c r="L42" i="1"/>
  <c r="M42" i="1" s="1"/>
  <c r="S42" i="1" s="1"/>
  <c r="H27" i="14" s="1"/>
  <c r="L27" i="14" s="1"/>
</calcChain>
</file>

<file path=xl/sharedStrings.xml><?xml version="1.0" encoding="utf-8"?>
<sst xmlns="http://schemas.openxmlformats.org/spreadsheetml/2006/main" count="520" uniqueCount="218">
  <si>
    <t>Direct access services</t>
  </si>
  <si>
    <t>HRG code</t>
  </si>
  <si>
    <t>HRG name</t>
  </si>
  <si>
    <t>Tariff (£)</t>
  </si>
  <si>
    <t>Flexible Sigmoidoscopy</t>
  </si>
  <si>
    <t>FZ54Z</t>
  </si>
  <si>
    <t>Diagnostic Flexible Sigmoidoscopy 19 years and over</t>
  </si>
  <si>
    <t>FZ55Z</t>
  </si>
  <si>
    <t>Diagnostic Flexible Sigmoidoscopy with biopsy 19 years and over</t>
  </si>
  <si>
    <t>Airflow Studies</t>
  </si>
  <si>
    <t>DZ35Z</t>
  </si>
  <si>
    <t>Simple Bronchodilator Studies</t>
  </si>
  <si>
    <t>DZ44Z</t>
  </si>
  <si>
    <t>Simple Airflow Studies</t>
  </si>
  <si>
    <t>Rehabilitation post discharge</t>
  </si>
  <si>
    <t>Description</t>
  </si>
  <si>
    <t>Knee Replacement</t>
  </si>
  <si>
    <t>Hip Replacement</t>
  </si>
  <si>
    <t>Cardiac</t>
  </si>
  <si>
    <t>Pulmonary</t>
  </si>
  <si>
    <t>Cystic fibrosis</t>
  </si>
  <si>
    <t>Band</t>
  </si>
  <si>
    <t>1A</t>
  </si>
  <si>
    <t>2A</t>
  </si>
  <si>
    <t>Airflow Stidues</t>
  </si>
  <si>
    <t>Tariff description</t>
  </si>
  <si>
    <t>Cystic Fibrosis</t>
  </si>
  <si>
    <t>1a</t>
  </si>
  <si>
    <t>2a</t>
  </si>
  <si>
    <t xml:space="preserve"> </t>
  </si>
  <si>
    <t>2014-15 tariff - other mandatory prices</t>
  </si>
  <si>
    <t>Looked after children's health assessments</t>
  </si>
  <si>
    <t>Task</t>
  </si>
  <si>
    <t>In-area Initial Health Assessment</t>
  </si>
  <si>
    <t>In-area Review Health Assessment</t>
  </si>
  <si>
    <t>Out-of-area Initial Health Assessment</t>
  </si>
  <si>
    <t>Out-of-area Review Health Assessment</t>
  </si>
  <si>
    <t>Original Method for calculating this price has been lost</t>
  </si>
  <si>
    <t>Calculation method used</t>
  </si>
  <si>
    <t>Rollover</t>
  </si>
  <si>
    <t>13/14 PbR Method</t>
  </si>
  <si>
    <t>No.</t>
  </si>
  <si>
    <t>Item</t>
  </si>
  <si>
    <t xml:space="preserve">CNST - Unallocated </t>
  </si>
  <si>
    <t>Efficiency</t>
  </si>
  <si>
    <t>Quantum adjustment</t>
  </si>
  <si>
    <t>Other Mandatory Tariff Prices 15/16 model</t>
  </si>
  <si>
    <t>Source:</t>
  </si>
  <si>
    <t>Inputs</t>
  </si>
  <si>
    <t>Inputs - Parameters</t>
  </si>
  <si>
    <t>Inflation</t>
  </si>
  <si>
    <t>The numbers in the "inputs" table below are currently the same numbers as in the 14/15 tariff, will need to be updated once 15/16 numbers are available</t>
  </si>
  <si>
    <t>Comment on calculation method</t>
  </si>
  <si>
    <t xml:space="preserve">The 13/14 PbR method consisted of applying inflation and efficiency factors to the prior year tariff price - there may be a minor change to the type pf adjustments used here in comparison to the 13/14 tariff </t>
  </si>
  <si>
    <t>Calculations</t>
  </si>
  <si>
    <t>15/16 Tariff</t>
  </si>
  <si>
    <t>CNST adjustment</t>
  </si>
  <si>
    <t>Difference</t>
  </si>
  <si>
    <t>Rounding</t>
  </si>
  <si>
    <t>Inflation and efficiency</t>
  </si>
  <si>
    <t>Adjust for inflation and efficiency</t>
  </si>
  <si>
    <t xml:space="preserve">Link to Sources </t>
  </si>
  <si>
    <t xml:space="preserve">As above </t>
  </si>
  <si>
    <t>http://www.monitor.gov.uk/nt 
The 2014/15 National Tariff Payment System makes provision for the pricing of NHS services (section 5.5 Overall price adjustments)</t>
  </si>
  <si>
    <t>http://www.monitor.gov.uk/nt 
The 2014/15 National Tariff Payment System makes provision for the pricing of NHS services (section 9: Affordability, CNST and Tariff Adjustments)</t>
  </si>
  <si>
    <t>15-16</t>
  </si>
  <si>
    <t>Notes</t>
  </si>
  <si>
    <t>no CNST adjustment in 14/15 method (or in 13/14 PbR method</t>
  </si>
  <si>
    <t>Appliation of adjustments</t>
  </si>
  <si>
    <t>Inflation and efficiency adjustment</t>
  </si>
  <si>
    <t>15/16 tariff prices</t>
  </si>
  <si>
    <t>Here we are chain linking the post adjustments for efficency and inflation together (this is a slight methodological change from the 13/14 DH method).</t>
  </si>
  <si>
    <t>Adjustment Type</t>
  </si>
  <si>
    <t>2012/13</t>
  </si>
  <si>
    <t>2013/14</t>
  </si>
  <si>
    <t>2014/15</t>
  </si>
  <si>
    <t>2015/16</t>
  </si>
  <si>
    <t>Total</t>
  </si>
  <si>
    <t>Efficiency*</t>
  </si>
  <si>
    <t>Inflation and Efficiency (total adjustment)</t>
  </si>
  <si>
    <t>Sub-chapter</t>
  </si>
  <si>
    <t>AA</t>
  </si>
  <si>
    <t>AB</t>
  </si>
  <si>
    <t>BZ</t>
  </si>
  <si>
    <t>CZ</t>
  </si>
  <si>
    <t>DZ</t>
  </si>
  <si>
    <t>EA</t>
  </si>
  <si>
    <t>EB</t>
  </si>
  <si>
    <t>FZ</t>
  </si>
  <si>
    <t>GA</t>
  </si>
  <si>
    <t>GB</t>
  </si>
  <si>
    <t>GC</t>
  </si>
  <si>
    <t>HA</t>
  </si>
  <si>
    <t>HB</t>
  </si>
  <si>
    <t>HC</t>
  </si>
  <si>
    <t>HD</t>
  </si>
  <si>
    <t>HR</t>
  </si>
  <si>
    <t>JA</t>
  </si>
  <si>
    <t>JC</t>
  </si>
  <si>
    <t>JD</t>
  </si>
  <si>
    <t>KA</t>
  </si>
  <si>
    <t>KB</t>
  </si>
  <si>
    <t>KC</t>
  </si>
  <si>
    <t>LA</t>
  </si>
  <si>
    <t>LB</t>
  </si>
  <si>
    <t>LD</t>
  </si>
  <si>
    <t>MA</t>
  </si>
  <si>
    <t>MB</t>
  </si>
  <si>
    <t>NZ</t>
  </si>
  <si>
    <t>PA</t>
  </si>
  <si>
    <t>PB</t>
  </si>
  <si>
    <t>QZ</t>
  </si>
  <si>
    <t>RA</t>
  </si>
  <si>
    <t>RC</t>
  </si>
  <si>
    <t>SA</t>
  </si>
  <si>
    <t>SB</t>
  </si>
  <si>
    <t>SC</t>
  </si>
  <si>
    <t>UZ</t>
  </si>
  <si>
    <t>VA</t>
  </si>
  <si>
    <t>WA</t>
  </si>
  <si>
    <t>VB</t>
  </si>
  <si>
    <t xml:space="preserve">Components </t>
  </si>
  <si>
    <t xml:space="preserve">Value </t>
  </si>
  <si>
    <t>Outpatient attendances</t>
  </si>
  <si>
    <t>A&amp;E</t>
  </si>
  <si>
    <t>Unbundled services</t>
  </si>
  <si>
    <t>Maternity pathway</t>
  </si>
  <si>
    <t>Other mandatory prices</t>
  </si>
  <si>
    <t>Non-mandatory Prices</t>
  </si>
  <si>
    <t>Inputs:   14/15 tariff prices</t>
  </si>
  <si>
    <t>2015-16 tariff - other mandatory prices</t>
  </si>
  <si>
    <t>http://www.monitor.gov.uk/sites/all/modules/fckeditor/plugins/ktbrowser/_openTKFile.php?id=45704</t>
  </si>
  <si>
    <t>Steps</t>
  </si>
  <si>
    <t>Worksheet / Intermediary steps</t>
  </si>
  <si>
    <t>Overview</t>
  </si>
  <si>
    <t>Input tables</t>
  </si>
  <si>
    <t>Data source</t>
  </si>
  <si>
    <t>Date last updated</t>
  </si>
  <si>
    <t>A variety of factors to adjustment the prices. Includes inflation, efficiency, CNST and quantum adjustment</t>
  </si>
  <si>
    <t>N/A</t>
  </si>
  <si>
    <t>Last years data</t>
  </si>
  <si>
    <t>Monitor website: http://www.monitor.gov.uk/NT</t>
  </si>
  <si>
    <t>Compares the 2015/16 final prices with that of 2014/15 and 2013/14</t>
  </si>
  <si>
    <t>Non-SQL figures</t>
  </si>
  <si>
    <t>Processing steps</t>
  </si>
  <si>
    <t>Output</t>
  </si>
  <si>
    <t xml:space="preserve">Linked Prices </t>
  </si>
  <si>
    <t>14-15 Other Mandatory tariff</t>
  </si>
  <si>
    <t>Other Mandatory 1516</t>
  </si>
  <si>
    <t>Mixed (Monitor and External)</t>
  </si>
  <si>
    <t>TED Other Mandatory Prices</t>
  </si>
  <si>
    <t xml:space="preserve">This worksheet has the TED prices for Other Manadatory </t>
  </si>
  <si>
    <t xml:space="preserve">TED Other Mandatory Prices </t>
  </si>
  <si>
    <t xml:space="preserve">1 &gt;&gt; TED Prices </t>
  </si>
  <si>
    <t>2 &gt;&gt; Inputs</t>
  </si>
  <si>
    <t>4 &gt;&gt; Output</t>
  </si>
  <si>
    <t xml:space="preserve">Table 1 :  Price Adjustments : Inflation and Efficiency  for all models </t>
  </si>
  <si>
    <t xml:space="preserve">Table 2 :  Price Adjustments for quantum reconciliation (if BPT reconciled separately)  </t>
  </si>
  <si>
    <t>* In 2012-13 the efficiency assumption of 4% was reduced by 0.3% to reflect that BPTs had the effect of reducing overall reimbusement</t>
  </si>
  <si>
    <t>We use a chain linking the post adjustments for joining the efficency and inflation adjustment together from 2015/16 onwards (this is a slight methodological change from the 13/14 DH method).</t>
  </si>
  <si>
    <t>Table 3:  Price Adjustments : CNST increase / decrease</t>
  </si>
  <si>
    <t>Maternity*</t>
  </si>
  <si>
    <t>* Note: Maternity is delivery element only.</t>
  </si>
  <si>
    <t xml:space="preserve"> Table 4: Quantum Reconciliation (QR)</t>
  </si>
  <si>
    <t>Admitted patient care</t>
  </si>
  <si>
    <t>Outpatient procedures</t>
  </si>
  <si>
    <t>Best Practice Tariffs</t>
  </si>
  <si>
    <t>Table 5:  Price Adjustments : Affordability and other adjustment</t>
  </si>
  <si>
    <t>APC &amp; OPROC</t>
  </si>
  <si>
    <t>Factor 1 (Scaling factor used in sql)</t>
  </si>
  <si>
    <t>Factor 3 (Top slice)</t>
  </si>
  <si>
    <t>Factor 4 (Undo Affordability)</t>
  </si>
  <si>
    <t>Factor 5 (Post SC Affordability)</t>
  </si>
  <si>
    <t>Factor 6 (Road test adjustment)</t>
  </si>
  <si>
    <t>OPATT</t>
  </si>
  <si>
    <t>Factor 1 (First affordability)</t>
  </si>
  <si>
    <t>Factor 2 (Second affordability, ref 2012-13)</t>
  </si>
  <si>
    <t>Factor 4 (Undo first affordability)</t>
  </si>
  <si>
    <t>Factor 5 (Fourth affordability)</t>
  </si>
  <si>
    <t>Factor 1 (First Affordability)</t>
  </si>
  <si>
    <t>Factor 2 (Road test adjustment)</t>
  </si>
  <si>
    <t>Unbundled Services</t>
  </si>
  <si>
    <t>Factor 1 (Road test adjustment)</t>
  </si>
  <si>
    <t>Direct access and outpatient diagnostic imaging services</t>
  </si>
  <si>
    <t>Unbundled chemotherapy delivery</t>
  </si>
  <si>
    <t>Unbundled external beam radiotherapy</t>
  </si>
  <si>
    <t>Maternity Pathway</t>
  </si>
  <si>
    <t>Non-mandatory</t>
  </si>
  <si>
    <t>BPT</t>
  </si>
  <si>
    <t>Acute stroke care</t>
  </si>
  <si>
    <t>Adult renal dialysis</t>
  </si>
  <si>
    <t>Daycases</t>
  </si>
  <si>
    <t>Diabetic ketoacidosis and hypoglycaemia</t>
  </si>
  <si>
    <t>Early inflammatory arthritis</t>
  </si>
  <si>
    <t>Endoscopy procedures</t>
  </si>
  <si>
    <t>Fragility hip fracture</t>
  </si>
  <si>
    <t>Interventional radiology</t>
  </si>
  <si>
    <t>Major trauma</t>
  </si>
  <si>
    <t>Paediatric diabetes year of care</t>
  </si>
  <si>
    <t>Paediatric epilepsy</t>
  </si>
  <si>
    <t>Parkinson's disease</t>
  </si>
  <si>
    <t>Pleural effusion</t>
  </si>
  <si>
    <t>Primary total hip and knee replacements</t>
  </si>
  <si>
    <t>Same day emergency care</t>
  </si>
  <si>
    <t>Transient ischaemic attack</t>
  </si>
  <si>
    <t>Produced by: Monitor</t>
  </si>
  <si>
    <t>2015-16  Other Mandatory model.xlsx</t>
  </si>
  <si>
    <t>HRG</t>
  </si>
  <si>
    <t>HRG description</t>
  </si>
  <si>
    <t>Expert comments</t>
  </si>
  <si>
    <t>Final Monitor comments</t>
  </si>
  <si>
    <t>Expert &amp; Final Monitor comments</t>
  </si>
  <si>
    <t>costs of this quite low as for DZ44Z. Need to be aware that a significan deflationary pressure would make difficult to deliver</t>
  </si>
  <si>
    <t>Proposal for price increase not supported by evidence - No Action</t>
  </si>
  <si>
    <t xml:space="preserve">Where monitor has taken "no action” in response to an Expert comment, this is usually because we have to date received insufficient evidence to support making a manual adjustment to the tariff price. </t>
  </si>
  <si>
    <t>Colour co-ordination</t>
  </si>
  <si>
    <t xml:space="preserve">Price Adjustments </t>
  </si>
  <si>
    <t>3&gt;&gt; Processing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</si>
</sst>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41" formatCode="_-* #,##0_-;\-* #,##0_-;_-* &quot;-&quot;_-;_-@_-"/>
    <numFmt numFmtId="44" formatCode="_-&quot;£&quot;* #,##0.00_-;\-&quot;£&quot;* #,##0.00_-;_-&quot;£&quot;* &quot;-&quot;??_-;_-@_-"/>
    <numFmt numFmtId="43" formatCode="_-* #,##0.00_-;\-* #,##0.00_-;_-* &quot;-&quot;??_-;_-@_-"/>
    <numFmt numFmtId="164" formatCode="#,##0_ ;\-#,##0\ "/>
    <numFmt numFmtId="165" formatCode="_-* #,##0_-;\-* #,##0_-;_-* &quot;-&quot;??_-;_-@_-"/>
    <numFmt numFmtId="166" formatCode="#,##0;\-#,##0;\-"/>
    <numFmt numFmtId="167" formatCode="0.0%"/>
    <numFmt numFmtId="168" formatCode="#,##0.0_);\(#,##0.0\)"/>
    <numFmt numFmtId="169" formatCode="#,##0;\(#,##0\)"/>
    <numFmt numFmtId="170" formatCode="_(* #,##0.00_);_(* \(#,##0.00\);_(* &quot;-&quot;??_);_(@_)"/>
    <numFmt numFmtId="171" formatCode="_(&quot;£&quot;* #,##0.00_);_(&quot;£&quot;* \(#,##0.00\);_(&quot;£&quot;* &quot;-&quot;??_);_(@_)"/>
    <numFmt numFmtId="172" formatCode="#,##0\ ;\(#,##0\)\ ;\ &quot;-&quot;"/>
    <numFmt numFmtId="173" formatCode="mmm\ \-\ yy"/>
    <numFmt numFmtId="174" formatCode="* #,##0\ ;* \(#,##0\);* &quot; - &quot;;* @\ "/>
    <numFmt numFmtId="175" formatCode="_([$€]* #,##0.00_);_([$€]* \(#,##0.00\);_([$€]* &quot;-&quot;??_);_(@_)"/>
    <numFmt numFmtId="176" formatCode="[Magenta]&quot;Err&quot;;[Magenta]&quot;Err&quot;;[Blue]&quot;OK&quot;"/>
    <numFmt numFmtId="177" formatCode="General\ &quot;.&quot;"/>
    <numFmt numFmtId="178" formatCode="#,##0_);[Red]\(#,##0\);\-_)"/>
    <numFmt numFmtId="179" formatCode="0.0_)%;[Red]\(0.0%\);0.0_)%"/>
    <numFmt numFmtId="180" formatCode="#,##0;[Red]\(#,##0\)"/>
    <numFmt numFmtId="181" formatCode="0.00%;\(0.00%\)"/>
    <numFmt numFmtId="182" formatCode="#,##0;\-#,##0.00_-;&quot;-&quot;"/>
    <numFmt numFmtId="183" formatCode="#,##0,;\(#,##0,\);\-;@"/>
    <numFmt numFmtId="184" formatCode="0.00_)"/>
    <numFmt numFmtId="185" formatCode="_-[$€-2]* #,##0.00_-;\-[$€-2]* #,##0.00_-;_-[$€-2]* &quot;-&quot;??_-"/>
    <numFmt numFmtId="186" formatCode="#,##0;\(#,##0\);\-;@"/>
    <numFmt numFmtId="187" formatCode="\+\ #,##0.0_);\-\ #,##0.0_)"/>
    <numFmt numFmtId="188" formatCode="#,##0.0,,;\-#,##0.0,,;\-"/>
    <numFmt numFmtId="189" formatCode="#,##0,;\-#,##0,;\-"/>
    <numFmt numFmtId="190" formatCode="0.0%;\-0.0%;\-"/>
    <numFmt numFmtId="191" formatCode="#,##0&quot;,000&quot;;\-#,##0&quot;,000&quot;;\-"/>
    <numFmt numFmtId="192" formatCode="#,##0.0,,;\-#,##0.0,,"/>
    <numFmt numFmtId="193" formatCode="#,##0,;\-#,##0,"/>
    <numFmt numFmtId="194" formatCode="&quot;Val &quot;0"/>
    <numFmt numFmtId="195" formatCode="#,##0_);[Red]\(#,##0\);&quot;-&quot;_);[Blue]&quot;Error-&quot;@"/>
    <numFmt numFmtId="196" formatCode="#,##0.0_);[Red]\(#,##0.0\);&quot;-&quot;_);[Blue]&quot;Error-&quot;@"/>
    <numFmt numFmtId="197" formatCode="#,##0.00_);[Red]\(#,##0.00\);&quot;-&quot;_);[Blue]&quot;Error-&quot;@"/>
    <numFmt numFmtId="198" formatCode="&quot;£&quot;* #,##0_);[Red]&quot;£&quot;* \(#,##0\);&quot;£&quot;* &quot;-&quot;_);[Blue]&quot;Error-&quot;@"/>
    <numFmt numFmtId="199" formatCode="&quot;£&quot;* #,##0.0_);[Red]&quot;£&quot;* \(#,##0.0\);&quot;£&quot;* &quot;-&quot;_);[Blue]&quot;Error-&quot;@"/>
    <numFmt numFmtId="200" formatCode="&quot;£&quot;* #,##0.00_);[Red]&quot;£&quot;* \(#,##0.00\);&quot;£&quot;* &quot;-&quot;_);[Blue]&quot;Error-&quot;@"/>
    <numFmt numFmtId="201" formatCode="dd\ mmm\ yyyy_)"/>
    <numFmt numFmtId="202" formatCode="dd/mm/yy_)"/>
    <numFmt numFmtId="203" formatCode="0%_);[Red]\-0%_);0%_);[Blue]&quot;Error-&quot;@"/>
    <numFmt numFmtId="204" formatCode="0.0%_);[Red]\-0.0%_);0.0%_);[Blue]&quot;Error-&quot;@"/>
    <numFmt numFmtId="205" formatCode="0.00%_);[Red]\-0.00%_);0.00%_);[Blue]&quot;Error-&quot;@"/>
    <numFmt numFmtId="206" formatCode="000"/>
    <numFmt numFmtId="207" formatCode="0.000%"/>
  </numFmts>
  <fonts count="127">
    <font>
      <sz val="11"/>
      <color theme="1"/>
      <name val="Calibri"/>
      <family val="2"/>
      <scheme val="minor"/>
    </font>
    <font>
      <sz val="11"/>
      <color theme="1"/>
      <name val="Calibri"/>
      <family val="2"/>
      <scheme val="minor"/>
    </font>
    <font>
      <b/>
      <sz val="11"/>
      <color theme="1"/>
      <name val="Calibri"/>
      <family val="2"/>
      <scheme val="minor"/>
    </font>
    <font>
      <b/>
      <u/>
      <sz val="10"/>
      <name val="Arial"/>
      <family val="2"/>
    </font>
    <font>
      <sz val="10"/>
      <name val="Arial"/>
      <family val="2"/>
    </font>
    <font>
      <u/>
      <sz val="10"/>
      <color indexed="12"/>
      <name val="Arial"/>
      <family val="2"/>
    </font>
    <font>
      <u/>
      <sz val="8"/>
      <color indexed="12"/>
      <name val="Arial"/>
      <family val="2"/>
    </font>
    <font>
      <sz val="8"/>
      <name val="Arial"/>
      <family val="2"/>
    </font>
    <font>
      <b/>
      <sz val="8"/>
      <name val="Arial"/>
      <family val="2"/>
    </font>
    <font>
      <b/>
      <sz val="8"/>
      <color indexed="8"/>
      <name val="Arial"/>
      <family val="2"/>
    </font>
    <font>
      <sz val="8"/>
      <color indexed="8"/>
      <name val="Arial"/>
      <family val="2"/>
    </font>
    <font>
      <b/>
      <sz val="16"/>
      <color theme="1"/>
      <name val="Calibri"/>
      <family val="2"/>
      <scheme val="minor"/>
    </font>
    <font>
      <b/>
      <sz val="9"/>
      <color theme="0"/>
      <name val="Calibri"/>
      <family val="2"/>
      <scheme val="minor"/>
    </font>
    <font>
      <sz val="11"/>
      <name val="Calibri"/>
      <family val="2"/>
      <scheme val="minor"/>
    </font>
    <font>
      <sz val="12"/>
      <color theme="1"/>
      <name val="Symbol"/>
      <family val="1"/>
      <charset val="2"/>
    </font>
    <font>
      <b/>
      <sz val="10"/>
      <color theme="1"/>
      <name val="Calibri"/>
      <family val="2"/>
      <scheme val="minor"/>
    </font>
    <font>
      <sz val="12"/>
      <color theme="1"/>
      <name val="Arial"/>
      <family val="2"/>
    </font>
    <font>
      <sz val="10"/>
      <color theme="1"/>
      <name val="Arial"/>
      <family val="2"/>
    </font>
    <font>
      <sz val="12"/>
      <color indexed="8"/>
      <name val="Arial"/>
      <family val="2"/>
    </font>
    <font>
      <sz val="10"/>
      <name val="Helv"/>
      <family val="2"/>
    </font>
    <font>
      <sz val="10"/>
      <name val="Geneva"/>
    </font>
    <font>
      <sz val="12"/>
      <name val="Times New Roman"/>
      <family val="1"/>
    </font>
    <font>
      <sz val="10"/>
      <color indexed="8"/>
      <name val="MS Sans Serif"/>
      <family val="2"/>
    </font>
    <font>
      <b/>
      <sz val="10"/>
      <name val="Arial"/>
      <family val="2"/>
    </font>
    <font>
      <sz val="11"/>
      <color indexed="8"/>
      <name val="Calibri"/>
      <family val="2"/>
    </font>
    <font>
      <sz val="11"/>
      <color indexed="9"/>
      <name val="Calibri"/>
      <family val="2"/>
    </font>
    <font>
      <sz val="11"/>
      <color indexed="20"/>
      <name val="Calibri"/>
      <family val="2"/>
    </font>
    <font>
      <b/>
      <sz val="12"/>
      <color indexed="63"/>
      <name val="Arial"/>
      <family val="2"/>
    </font>
    <font>
      <b/>
      <sz val="9"/>
      <color indexed="63"/>
      <name val="Arial"/>
      <family val="2"/>
    </font>
    <font>
      <b/>
      <sz val="11"/>
      <color indexed="28"/>
      <name val="Arial"/>
      <family val="2"/>
    </font>
    <font>
      <sz val="9"/>
      <name val="Arial"/>
      <family val="2"/>
    </font>
    <font>
      <i/>
      <sz val="8"/>
      <color indexed="8"/>
      <name val="Arial"/>
      <family val="2"/>
    </font>
    <font>
      <b/>
      <sz val="11"/>
      <color indexed="52"/>
      <name val="Calibri"/>
      <family val="2"/>
    </font>
    <font>
      <sz val="10.5"/>
      <name val="Times New Roman"/>
      <family val="1"/>
    </font>
    <font>
      <b/>
      <sz val="8.5"/>
      <name val="Times New Roman"/>
      <family val="1"/>
    </font>
    <font>
      <b/>
      <sz val="11"/>
      <color indexed="9"/>
      <name val="Calibri"/>
      <family val="2"/>
    </font>
    <font>
      <b/>
      <sz val="10"/>
      <color indexed="18"/>
      <name val="MS Sans Serif"/>
      <family val="2"/>
    </font>
    <font>
      <sz val="10"/>
      <name val="Tahoma"/>
      <family val="2"/>
    </font>
    <font>
      <sz val="11"/>
      <name val="Arial"/>
      <family val="2"/>
    </font>
    <font>
      <sz val="11"/>
      <name val="Times New Roman"/>
      <family val="1"/>
    </font>
    <font>
      <sz val="8"/>
      <color theme="1"/>
      <name val="Arial"/>
      <family val="2"/>
    </font>
    <font>
      <sz val="11"/>
      <name val="Book Antiqua"/>
      <family val="1"/>
    </font>
    <font>
      <i/>
      <sz val="11"/>
      <color indexed="23"/>
      <name val="Calibri"/>
      <family val="2"/>
    </font>
    <font>
      <b/>
      <sz val="8"/>
      <color indexed="12"/>
      <name val="Arial"/>
      <family val="2"/>
    </font>
    <font>
      <sz val="10"/>
      <color indexed="8"/>
      <name val="Arial"/>
      <family val="2"/>
    </font>
    <font>
      <b/>
      <sz val="12"/>
      <color indexed="8"/>
      <name val="Arial"/>
      <family val="2"/>
    </font>
    <font>
      <b/>
      <sz val="10.5"/>
      <color indexed="8"/>
      <name val="Arial"/>
      <family val="2"/>
    </font>
    <font>
      <sz val="10"/>
      <color indexed="12"/>
      <name val="Arial"/>
      <family val="2"/>
    </font>
    <font>
      <b/>
      <sz val="9"/>
      <color theme="0"/>
      <name val="Arial"/>
      <family val="2"/>
    </font>
    <font>
      <b/>
      <sz val="11"/>
      <name val="Arial"/>
      <family val="2"/>
    </font>
    <font>
      <b/>
      <sz val="11"/>
      <color indexed="10"/>
      <name val="Arial"/>
      <family val="2"/>
    </font>
    <font>
      <sz val="11"/>
      <color indexed="17"/>
      <name val="Calibri"/>
      <family val="2"/>
    </font>
    <font>
      <sz val="10"/>
      <color indexed="23"/>
      <name val="Arial"/>
      <family val="2"/>
    </font>
    <font>
      <b/>
      <sz val="14"/>
      <color indexed="60"/>
      <name val="Arial"/>
      <family val="2"/>
    </font>
    <font>
      <b/>
      <sz val="12"/>
      <color indexed="60"/>
      <name val="Arial"/>
      <family val="2"/>
    </font>
    <font>
      <sz val="10"/>
      <color indexed="60"/>
      <name val="Arial"/>
      <family val="2"/>
    </font>
    <font>
      <b/>
      <sz val="10"/>
      <color indexed="60"/>
      <name val="Arial"/>
      <family val="2"/>
    </font>
    <font>
      <b/>
      <sz val="15"/>
      <color indexed="56"/>
      <name val="Calibri"/>
      <family val="2"/>
    </font>
    <font>
      <b/>
      <sz val="12"/>
      <color indexed="12"/>
      <name val="Arial"/>
      <family val="2"/>
    </font>
    <font>
      <b/>
      <sz val="13"/>
      <color indexed="56"/>
      <name val="Calibri"/>
      <family val="2"/>
    </font>
    <font>
      <b/>
      <sz val="11"/>
      <color indexed="56"/>
      <name val="Calibri"/>
      <family val="2"/>
    </font>
    <font>
      <u/>
      <sz val="8"/>
      <color theme="10"/>
      <name val="Arial"/>
      <family val="2"/>
    </font>
    <font>
      <u/>
      <sz val="10"/>
      <color theme="10"/>
      <name val="Arial"/>
      <family val="2"/>
    </font>
    <font>
      <u/>
      <sz val="12"/>
      <color theme="10"/>
      <name val="Arial"/>
      <family val="2"/>
    </font>
    <font>
      <u/>
      <sz val="11"/>
      <color theme="10"/>
      <name val="Calibri"/>
      <family val="2"/>
    </font>
    <font>
      <sz val="10"/>
      <color indexed="24"/>
      <name val="Arial"/>
      <family val="2"/>
    </font>
    <font>
      <sz val="11"/>
      <color indexed="62"/>
      <name val="Calibri"/>
      <family val="2"/>
    </font>
    <font>
      <sz val="7"/>
      <color indexed="12"/>
      <name val="Arial"/>
      <family val="2"/>
    </font>
    <font>
      <sz val="18"/>
      <name val="Times New Roman"/>
      <family val="1"/>
    </font>
    <font>
      <b/>
      <sz val="13"/>
      <name val="Times New Roman"/>
      <family val="1"/>
    </font>
    <font>
      <b/>
      <i/>
      <sz val="12"/>
      <name val="Times New Roman"/>
      <family val="1"/>
    </font>
    <font>
      <i/>
      <sz val="12"/>
      <name val="Times New Roman"/>
      <family val="1"/>
    </font>
    <font>
      <sz val="11"/>
      <color indexed="52"/>
      <name val="Calibri"/>
      <family val="2"/>
    </font>
    <font>
      <b/>
      <u val="singleAccounting"/>
      <sz val="9"/>
      <color theme="0"/>
      <name val="Arial"/>
      <family val="2"/>
    </font>
    <font>
      <sz val="11"/>
      <name val="Univers 45 Light"/>
      <family val="2"/>
    </font>
    <font>
      <sz val="8"/>
      <color indexed="10"/>
      <name val="Arial"/>
      <family val="2"/>
    </font>
    <font>
      <sz val="11"/>
      <color indexed="60"/>
      <name val="Calibri"/>
      <family val="2"/>
    </font>
    <font>
      <b/>
      <i/>
      <sz val="16"/>
      <name val="Helv"/>
    </font>
    <font>
      <sz val="10"/>
      <name val="Times New Roman"/>
      <family val="1"/>
    </font>
    <font>
      <b/>
      <sz val="12"/>
      <name val="Arial"/>
      <family val="2"/>
    </font>
    <font>
      <sz val="7"/>
      <color theme="1"/>
      <name val="Arial"/>
      <family val="2"/>
    </font>
    <font>
      <sz val="6"/>
      <name val="Arial"/>
      <family val="2"/>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7"/>
      <name val="Arial"/>
      <family val="2"/>
    </font>
    <font>
      <sz val="9"/>
      <name val="Tahoma"/>
      <family val="2"/>
    </font>
    <font>
      <b/>
      <u/>
      <sz val="11"/>
      <name val="Arial"/>
      <family val="2"/>
    </font>
    <font>
      <b/>
      <i/>
      <sz val="11"/>
      <name val="Arial"/>
      <family val="2"/>
    </font>
    <font>
      <sz val="8.5"/>
      <name val="Times New Roman"/>
      <family val="1"/>
    </font>
    <font>
      <i/>
      <sz val="8.5"/>
      <name val="Times New Roman"/>
      <family val="1"/>
    </font>
    <font>
      <b/>
      <sz val="10.5"/>
      <name val="Times New Roman"/>
      <family val="1"/>
    </font>
    <font>
      <b/>
      <sz val="8"/>
      <name val="Times New Roman"/>
      <family val="1"/>
    </font>
    <font>
      <b/>
      <i/>
      <sz val="10.5"/>
      <name val="Times New Roman"/>
      <family val="1"/>
    </font>
    <font>
      <i/>
      <sz val="8"/>
      <name val="Arial"/>
      <family val="2"/>
    </font>
    <font>
      <i/>
      <sz val="10.5"/>
      <name val="Times New Roman"/>
      <family val="1"/>
    </font>
    <font>
      <i/>
      <sz val="8.5"/>
      <color indexed="10"/>
      <name val="Times New Roman"/>
      <family val="1"/>
    </font>
    <font>
      <sz val="8.5"/>
      <color indexed="10"/>
      <name val="Times New Roman"/>
      <family val="1"/>
    </font>
    <font>
      <b/>
      <sz val="8"/>
      <color theme="1"/>
      <name val="Arial"/>
      <family val="2"/>
    </font>
    <font>
      <b/>
      <sz val="16"/>
      <color indexed="9"/>
      <name val="Arial"/>
      <family val="2"/>
    </font>
    <font>
      <b/>
      <sz val="18"/>
      <color indexed="56"/>
      <name val="Cambria"/>
      <family val="2"/>
    </font>
    <font>
      <b/>
      <sz val="16"/>
      <color indexed="24"/>
      <name val="Univers 45 Light"/>
      <family val="2"/>
    </font>
    <font>
      <b/>
      <sz val="14"/>
      <name val="Arial"/>
      <family val="2"/>
    </font>
    <font>
      <b/>
      <sz val="11"/>
      <color indexed="8"/>
      <name val="Calibri"/>
      <family val="2"/>
    </font>
    <font>
      <sz val="10"/>
      <color indexed="10"/>
      <name val="Arial"/>
      <family val="2"/>
    </font>
    <font>
      <sz val="11"/>
      <color indexed="10"/>
      <name val="Calibri"/>
      <family val="2"/>
    </font>
    <font>
      <sz val="16"/>
      <color theme="3"/>
      <name val="Calibri"/>
      <family val="2"/>
      <scheme val="minor"/>
    </font>
    <font>
      <b/>
      <i/>
      <sz val="10"/>
      <color theme="1"/>
      <name val="Calibri"/>
      <family val="2"/>
      <scheme val="minor"/>
    </font>
    <font>
      <sz val="10"/>
      <color theme="1"/>
      <name val="Calibri"/>
      <family val="2"/>
      <scheme val="minor"/>
    </font>
    <font>
      <i/>
      <sz val="10"/>
      <color theme="1"/>
      <name val="Calibri"/>
      <family val="2"/>
      <scheme val="minor"/>
    </font>
    <font>
      <u/>
      <sz val="11"/>
      <color theme="10"/>
      <name val="Calibri"/>
      <family val="2"/>
      <scheme val="minor"/>
    </font>
    <font>
      <sz val="10"/>
      <color rgb="FFFF0000"/>
      <name val="Arial"/>
      <family val="2"/>
    </font>
    <font>
      <i/>
      <sz val="8"/>
      <color indexed="62"/>
      <name val="Arial"/>
      <family val="2"/>
    </font>
    <font>
      <sz val="8"/>
      <color indexed="20"/>
      <name val="Arial"/>
      <family val="2"/>
    </font>
    <font>
      <sz val="12"/>
      <name val="Arial"/>
      <family val="2"/>
    </font>
    <font>
      <sz val="9"/>
      <color indexed="8"/>
      <name val="Arial"/>
      <family val="2"/>
    </font>
    <font>
      <sz val="11"/>
      <color theme="1"/>
      <name val="Calibri"/>
      <family val="2"/>
    </font>
    <font>
      <sz val="10"/>
      <color theme="0" tint="-4.9989318521683403E-2"/>
      <name val="Calibri"/>
      <family val="2"/>
      <scheme val="minor"/>
    </font>
    <font>
      <sz val="10"/>
      <name val="Calibri"/>
      <family val="2"/>
      <scheme val="minor"/>
    </font>
    <font>
      <sz val="10"/>
      <color rgb="FF00B050"/>
      <name val="Calibri"/>
      <family val="2"/>
      <scheme val="minor"/>
    </font>
    <font>
      <sz val="10"/>
      <color rgb="FF7030A0"/>
      <name val="Calibri"/>
      <family val="2"/>
      <scheme val="minor"/>
    </font>
    <font>
      <i/>
      <sz val="11"/>
      <color theme="1"/>
      <name val="Calibri"/>
      <family val="2"/>
      <scheme val="minor"/>
    </font>
    <font>
      <b/>
      <i/>
      <sz val="10"/>
      <color rgb="FFC00000"/>
      <name val="Calibri"/>
      <family val="2"/>
      <scheme val="minor"/>
    </font>
    <font>
      <sz val="10"/>
      <name val="Arial"/>
      <family val="2"/>
    </font>
  </fonts>
  <fills count="63">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00B050"/>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92D050"/>
        <bgColor indexed="64"/>
      </patternFill>
    </fill>
    <fill>
      <patternFill patternType="solid">
        <fgColor theme="2"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3"/>
      </patternFill>
    </fill>
    <fill>
      <patternFill patternType="solid">
        <fgColor indexed="44"/>
        <bgColor indexed="64"/>
      </patternFill>
    </fill>
    <fill>
      <patternFill patternType="solid">
        <fgColor indexed="43"/>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bgColor indexed="64"/>
      </patternFill>
    </fill>
    <fill>
      <patternFill patternType="solid">
        <fgColor indexed="22"/>
      </patternFill>
    </fill>
    <fill>
      <patternFill patternType="solid">
        <fgColor indexed="13"/>
        <bgColor indexed="64"/>
      </patternFill>
    </fill>
    <fill>
      <patternFill patternType="solid">
        <fgColor indexed="55"/>
      </patternFill>
    </fill>
    <fill>
      <patternFill patternType="solid">
        <fgColor indexed="43"/>
        <bgColor indexed="64"/>
      </patternFill>
    </fill>
    <fill>
      <patternFill patternType="solid">
        <fgColor indexed="51"/>
        <bgColor indexed="64"/>
      </patternFill>
    </fill>
    <fill>
      <patternFill patternType="solid">
        <fgColor theme="5"/>
        <bgColor indexed="64"/>
      </patternFill>
    </fill>
    <fill>
      <patternFill patternType="solid">
        <fgColor indexed="30"/>
        <bgColor indexed="64"/>
      </patternFill>
    </fill>
    <fill>
      <patternFill patternType="solid">
        <fgColor theme="3"/>
        <bgColor indexed="64"/>
      </patternFill>
    </fill>
    <fill>
      <patternFill patternType="solid">
        <fgColor indexed="26"/>
      </patternFill>
    </fill>
    <fill>
      <patternFill patternType="solid">
        <fgColor indexed="42"/>
        <bgColor indexed="64"/>
      </patternFill>
    </fill>
    <fill>
      <patternFill patternType="solid">
        <fgColor indexed="31"/>
        <bgColor indexed="64"/>
      </patternFill>
    </fill>
    <fill>
      <patternFill patternType="solid">
        <fgColor indexed="46"/>
        <bgColor indexed="64"/>
      </patternFill>
    </fill>
    <fill>
      <patternFill patternType="solid">
        <fgColor theme="9"/>
        <bgColor indexed="64"/>
      </patternFill>
    </fill>
    <fill>
      <patternFill patternType="solid">
        <fgColor indexed="24"/>
        <bgColor indexed="64"/>
      </patternFill>
    </fill>
    <fill>
      <patternFill patternType="solid">
        <fgColor theme="0"/>
        <bgColor indexed="64"/>
      </patternFill>
    </fill>
    <fill>
      <patternFill patternType="solid">
        <fgColor theme="3" tint="0.59999389629810485"/>
        <bgColor indexed="64"/>
      </patternFill>
    </fill>
    <fill>
      <patternFill patternType="solid">
        <fgColor rgb="FF0070C0"/>
        <bgColor indexed="64"/>
      </patternFill>
    </fill>
    <fill>
      <patternFill patternType="solid">
        <fgColor theme="7" tint="-0.249977111117893"/>
        <bgColor indexed="64"/>
      </patternFill>
    </fill>
    <fill>
      <patternFill patternType="solid">
        <fgColor rgb="FFFFFFFF"/>
        <bgColor indexed="64"/>
      </patternFill>
    </fill>
    <fill>
      <patternFill patternType="solid">
        <fgColor indexed="47"/>
        <bgColor indexed="64"/>
      </patternFill>
    </fill>
    <fill>
      <patternFill patternType="solid">
        <fgColor rgb="FFF79646"/>
        <bgColor rgb="FF000000"/>
      </patternFill>
    </fill>
    <fill>
      <patternFill patternType="solid">
        <fgColor rgb="FF9BBB59"/>
        <bgColor rgb="FF000000"/>
      </patternFill>
    </fill>
    <fill>
      <patternFill patternType="solid">
        <fgColor rgb="FF4BACC6"/>
        <bgColor rgb="FF000000"/>
      </patternFill>
    </fill>
    <fill>
      <patternFill patternType="solid">
        <fgColor rgb="FF76933C"/>
        <bgColor rgb="FF000000"/>
      </patternFill>
    </fill>
    <fill>
      <patternFill patternType="solid">
        <fgColor rgb="FFFFFF00"/>
        <bgColor indexed="64"/>
      </patternFill>
    </fill>
    <fill>
      <patternFill patternType="solid">
        <fgColor rgb="FFFFFF00"/>
        <bgColor rgb="FF000000"/>
      </patternFill>
    </fill>
    <fill>
      <patternFill patternType="solid">
        <fgColor theme="3" tint="-0.249977111117893"/>
        <bgColor indexed="64"/>
      </patternFill>
    </fill>
    <fill>
      <patternFill patternType="solid">
        <fgColor theme="3" tint="0.79998168889431442"/>
        <bgColor indexed="64"/>
      </patternFill>
    </fill>
  </fills>
  <borders count="128">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auto="1"/>
      </bottom>
      <diagonal/>
    </border>
    <border>
      <left style="thin">
        <color indexed="64"/>
      </left>
      <right/>
      <top style="medium">
        <color indexed="64"/>
      </top>
      <bottom style="medium">
        <color indexed="64"/>
      </bottom>
      <diagonal/>
    </border>
    <border>
      <left/>
      <right/>
      <top/>
      <bottom style="thick">
        <color indexed="63"/>
      </bottom>
      <diagonal/>
    </border>
    <border>
      <left/>
      <right/>
      <top/>
      <bottom style="medium">
        <color indexed="63"/>
      </bottom>
      <diagonal/>
    </border>
    <border>
      <left style="thin">
        <color indexed="8"/>
      </left>
      <right style="thin">
        <color indexed="8"/>
      </right>
      <top style="thin">
        <color indexed="8"/>
      </top>
      <bottom style="thin">
        <color indexed="8"/>
      </bottom>
      <diagonal/>
    </border>
    <border>
      <left style="dashed">
        <color indexed="63"/>
      </left>
      <right style="dashed">
        <color indexed="63"/>
      </right>
      <top style="dashed">
        <color indexed="63"/>
      </top>
      <bottom style="dashed">
        <color indexed="63"/>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style="thin">
        <color indexed="63"/>
      </left>
      <right style="thin">
        <color indexed="63"/>
      </right>
      <top style="thin">
        <color indexed="63"/>
      </top>
      <bottom style="thin">
        <color indexed="63"/>
      </bottom>
      <diagonal/>
    </border>
    <border>
      <left style="hair">
        <color indexed="64"/>
      </left>
      <right/>
      <top style="hair">
        <color indexed="64"/>
      </top>
      <bottom style="hair">
        <color indexed="64"/>
      </bottom>
      <diagonal/>
    </border>
    <border>
      <left style="thin">
        <color indexed="9"/>
      </left>
      <right style="thin">
        <color indexed="9"/>
      </right>
      <top style="thin">
        <color indexed="9"/>
      </top>
      <bottom style="thin">
        <color indexed="9"/>
      </bottom>
      <diagonal/>
    </border>
    <border>
      <left style="dotted">
        <color indexed="28"/>
      </left>
      <right style="dotted">
        <color indexed="28"/>
      </right>
      <top style="dotted">
        <color indexed="28"/>
      </top>
      <bottom style="dotted">
        <color indexed="28"/>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dashed">
        <color indexed="55"/>
      </left>
      <right style="dashed">
        <color indexed="55"/>
      </right>
      <top style="dashed">
        <color indexed="55"/>
      </top>
      <bottom style="dashed">
        <color indexed="55"/>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ashed">
        <color indexed="28"/>
      </left>
      <right style="dashed">
        <color indexed="28"/>
      </right>
      <top style="dashed">
        <color indexed="28"/>
      </top>
      <bottom style="dashed">
        <color indexed="28"/>
      </bottom>
      <diagonal/>
    </border>
    <border>
      <left/>
      <right/>
      <top/>
      <bottom style="double">
        <color indexed="52"/>
      </bottom>
      <diagonal/>
    </border>
    <border>
      <left style="thin">
        <color indexed="64"/>
      </left>
      <right/>
      <top style="thin">
        <color indexed="64"/>
      </top>
      <bottom style="thin">
        <color indexed="64"/>
      </bottom>
      <diagonal/>
    </border>
    <border>
      <left style="dotted">
        <color indexed="10"/>
      </left>
      <right style="dotted">
        <color indexed="10"/>
      </right>
      <top style="dotted">
        <color indexed="10"/>
      </top>
      <bottom style="dotted">
        <color indexed="10"/>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top style="thin">
        <color indexed="12"/>
      </top>
      <bottom style="thin">
        <color indexed="12"/>
      </bottom>
      <diagonal/>
    </border>
    <border>
      <left/>
      <right/>
      <top/>
      <bottom style="thin">
        <color indexed="12"/>
      </bottom>
      <diagonal/>
    </border>
    <border>
      <left style="double">
        <color indexed="64"/>
      </left>
      <right/>
      <top/>
      <bottom style="double">
        <color indexed="64"/>
      </bottom>
      <diagonal/>
    </border>
    <border>
      <left/>
      <right/>
      <top style="thin">
        <color indexed="64"/>
      </top>
      <bottom/>
      <diagonal/>
    </border>
    <border>
      <left/>
      <right/>
      <top style="thin">
        <color indexed="62"/>
      </top>
      <bottom style="double">
        <color indexed="62"/>
      </bottom>
      <diagonal/>
    </border>
    <border>
      <left style="medium">
        <color indexed="64"/>
      </left>
      <right/>
      <top style="thin">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dotted">
        <color theme="4"/>
      </top>
      <bottom style="dotted">
        <color theme="4"/>
      </bottom>
      <diagonal/>
    </border>
    <border>
      <left style="dotted">
        <color theme="4"/>
      </left>
      <right style="dotted">
        <color theme="4"/>
      </right>
      <top style="dotted">
        <color theme="4"/>
      </top>
      <bottom style="dotted">
        <color theme="4"/>
      </bottom>
      <diagonal/>
    </border>
    <border>
      <left style="medium">
        <color indexed="64"/>
      </left>
      <right style="medium">
        <color indexed="64"/>
      </right>
      <top style="dotted">
        <color theme="4"/>
      </top>
      <bottom style="medium">
        <color indexed="64"/>
      </bottom>
      <diagonal/>
    </border>
    <border>
      <left style="dotted">
        <color theme="4"/>
      </left>
      <right style="dotted">
        <color theme="4"/>
      </right>
      <top style="dotted">
        <color theme="4"/>
      </top>
      <bottom style="medium">
        <color indexed="64"/>
      </bottom>
      <diagonal/>
    </border>
    <border>
      <left style="dotted">
        <color theme="4"/>
      </left>
      <right style="medium">
        <color indexed="64"/>
      </right>
      <top style="dotted">
        <color theme="4"/>
      </top>
      <bottom style="medium">
        <color indexed="64"/>
      </bottom>
      <diagonal/>
    </border>
    <border>
      <left style="medium">
        <color indexed="64"/>
      </left>
      <right style="dotted">
        <color theme="4"/>
      </right>
      <top style="dotted">
        <color theme="4"/>
      </top>
      <bottom style="dotted">
        <color theme="4"/>
      </bottom>
      <diagonal/>
    </border>
    <border>
      <left style="medium">
        <color indexed="64"/>
      </left>
      <right style="dotted">
        <color theme="4"/>
      </right>
      <top style="dotted">
        <color theme="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auto="1"/>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dotted">
        <color theme="4"/>
      </bottom>
      <diagonal/>
    </border>
    <border>
      <left style="medium">
        <color indexed="64"/>
      </left>
      <right/>
      <top style="dotted">
        <color theme="4"/>
      </top>
      <bottom style="dotted">
        <color theme="4"/>
      </bottom>
      <diagonal/>
    </border>
    <border>
      <left style="medium">
        <color indexed="64"/>
      </left>
      <right/>
      <top style="dotted">
        <color theme="4"/>
      </top>
      <bottom/>
      <diagonal/>
    </border>
    <border>
      <left style="medium">
        <color indexed="64"/>
      </left>
      <right style="medium">
        <color indexed="64"/>
      </right>
      <top style="medium">
        <color indexed="64"/>
      </top>
      <bottom style="dotted">
        <color theme="4"/>
      </bottom>
      <diagonal/>
    </border>
    <border>
      <left style="medium">
        <color indexed="64"/>
      </left>
      <right style="dashed">
        <color theme="3"/>
      </right>
      <top style="medium">
        <color indexed="64"/>
      </top>
      <bottom style="dashed">
        <color theme="3"/>
      </bottom>
      <diagonal/>
    </border>
    <border>
      <left style="dashed">
        <color theme="3"/>
      </left>
      <right style="dashed">
        <color theme="3"/>
      </right>
      <top style="medium">
        <color indexed="64"/>
      </top>
      <bottom style="dashed">
        <color theme="3"/>
      </bottom>
      <diagonal/>
    </border>
    <border>
      <left style="dashed">
        <color theme="3"/>
      </left>
      <right style="medium">
        <color indexed="64"/>
      </right>
      <top style="medium">
        <color indexed="64"/>
      </top>
      <bottom style="dashed">
        <color theme="3"/>
      </bottom>
      <diagonal/>
    </border>
    <border>
      <left style="medium">
        <color indexed="64"/>
      </left>
      <right style="dashed">
        <color theme="3"/>
      </right>
      <top style="dashed">
        <color theme="3"/>
      </top>
      <bottom style="dashed">
        <color theme="3"/>
      </bottom>
      <diagonal/>
    </border>
    <border>
      <left style="dashed">
        <color theme="3"/>
      </left>
      <right style="dashed">
        <color theme="3"/>
      </right>
      <top style="dashed">
        <color theme="3"/>
      </top>
      <bottom style="dashed">
        <color theme="3"/>
      </bottom>
      <diagonal/>
    </border>
    <border>
      <left style="dashed">
        <color theme="3"/>
      </left>
      <right style="medium">
        <color indexed="64"/>
      </right>
      <top style="dashed">
        <color theme="3"/>
      </top>
      <bottom style="dashed">
        <color theme="3"/>
      </bottom>
      <diagonal/>
    </border>
    <border>
      <left style="medium">
        <color indexed="64"/>
      </left>
      <right style="dashed">
        <color theme="3"/>
      </right>
      <top style="dashed">
        <color theme="3"/>
      </top>
      <bottom style="medium">
        <color indexed="64"/>
      </bottom>
      <diagonal/>
    </border>
    <border>
      <left style="dashed">
        <color theme="3"/>
      </left>
      <right style="dashed">
        <color theme="3"/>
      </right>
      <top style="dashed">
        <color theme="3"/>
      </top>
      <bottom style="medium">
        <color indexed="64"/>
      </bottom>
      <diagonal/>
    </border>
    <border>
      <left style="dashed">
        <color theme="3"/>
      </left>
      <right style="medium">
        <color indexed="64"/>
      </right>
      <top style="dashed">
        <color theme="3"/>
      </top>
      <bottom style="medium">
        <color indexed="64"/>
      </bottom>
      <diagonal/>
    </border>
    <border>
      <left style="medium">
        <color indexed="64"/>
      </left>
      <right style="medium">
        <color indexed="64"/>
      </right>
      <top/>
      <bottom style="dotted">
        <color theme="4"/>
      </bottom>
      <diagonal/>
    </border>
    <border>
      <left style="medium">
        <color indexed="64"/>
      </left>
      <right style="dotted">
        <color theme="4"/>
      </right>
      <top style="medium">
        <color indexed="64"/>
      </top>
      <bottom style="dotted">
        <color theme="4"/>
      </bottom>
      <diagonal/>
    </border>
    <border>
      <left style="dotted">
        <color theme="4"/>
      </left>
      <right style="dotted">
        <color theme="4"/>
      </right>
      <top style="medium">
        <color indexed="64"/>
      </top>
      <bottom style="dotted">
        <color theme="4"/>
      </bottom>
      <diagonal/>
    </border>
    <border>
      <left style="dotted">
        <color theme="4"/>
      </left>
      <right style="medium">
        <color indexed="64"/>
      </right>
      <top style="medium">
        <color indexed="64"/>
      </top>
      <bottom style="dotted">
        <color theme="4"/>
      </bottom>
      <diagonal/>
    </border>
    <border>
      <left style="dotted">
        <color theme="4"/>
      </left>
      <right style="medium">
        <color indexed="64"/>
      </right>
      <top/>
      <bottom style="dotted">
        <color theme="4"/>
      </bottom>
      <diagonal/>
    </border>
    <border>
      <left style="thin">
        <color indexed="23"/>
      </left>
      <right style="thin">
        <color indexed="23"/>
      </right>
      <top style="thin">
        <color indexed="23"/>
      </top>
      <bottom style="thin">
        <color indexed="23"/>
      </bottom>
      <diagonal/>
    </border>
    <border>
      <left/>
      <right style="thin">
        <color theme="0" tint="-0.34998626667073579"/>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s>
  <cellStyleXfs count="64964">
    <xf numFmtId="0" fontId="0" fillId="0" borderId="0"/>
    <xf numFmtId="9" fontId="1" fillId="0" borderId="0" applyFont="0" applyFill="0" applyBorder="0" applyAlignment="0" applyProtection="0"/>
    <xf numFmtId="0" fontId="5" fillId="0" borderId="0" applyNumberFormat="0" applyFill="0" applyBorder="0" applyAlignment="0" applyProtection="0">
      <alignment vertical="top"/>
      <protection locked="0"/>
    </xf>
    <xf numFmtId="43" fontId="1" fillId="0" borderId="0" applyFont="0" applyFill="0" applyBorder="0" applyAlignment="0" applyProtection="0"/>
    <xf numFmtId="0" fontId="1" fillId="0" borderId="0"/>
    <xf numFmtId="9" fontId="1" fillId="0" borderId="0" applyFont="0" applyFill="0" applyBorder="0" applyAlignment="0" applyProtection="0"/>
    <xf numFmtId="0" fontId="16" fillId="0" borderId="0"/>
    <xf numFmtId="43" fontId="16" fillId="0" borderId="0" applyFont="0" applyFill="0" applyBorder="0" applyAlignment="0" applyProtection="0"/>
    <xf numFmtId="9"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20" fillId="0" borderId="0"/>
    <xf numFmtId="0" fontId="19" fillId="0" borderId="0"/>
    <xf numFmtId="0" fontId="20" fillId="0" borderId="0"/>
    <xf numFmtId="0" fontId="20" fillId="0" borderId="0"/>
    <xf numFmtId="0" fontId="20" fillId="0" borderId="0"/>
    <xf numFmtId="0" fontId="21" fillId="0" borderId="0"/>
    <xf numFmtId="0" fontId="19" fillId="0" borderId="0"/>
    <xf numFmtId="0" fontId="2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1" fillId="0" borderId="0"/>
    <xf numFmtId="0" fontId="21" fillId="0" borderId="0"/>
    <xf numFmtId="0" fontId="19" fillId="0" borderId="0"/>
    <xf numFmtId="0" fontId="2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1"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21" fillId="0" borderId="0"/>
    <xf numFmtId="0" fontId="20" fillId="0" borderId="0"/>
    <xf numFmtId="0" fontId="19" fillId="0" borderId="0"/>
    <xf numFmtId="0" fontId="21" fillId="0" borderId="0"/>
    <xf numFmtId="0" fontId="19" fillId="0" borderId="0"/>
    <xf numFmtId="0" fontId="19" fillId="0" borderId="0"/>
    <xf numFmtId="0" fontId="20" fillId="0" borderId="0"/>
    <xf numFmtId="0" fontId="21"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22" fillId="0" borderId="0"/>
    <xf numFmtId="0" fontId="22" fillId="0" borderId="0"/>
    <xf numFmtId="0" fontId="19" fillId="0" borderId="0"/>
    <xf numFmtId="0" fontId="21" fillId="0" borderId="0"/>
    <xf numFmtId="0" fontId="19" fillId="0" borderId="0"/>
    <xf numFmtId="0" fontId="20" fillId="0" borderId="0"/>
    <xf numFmtId="0" fontId="20"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19" fillId="0" borderId="0"/>
    <xf numFmtId="0" fontId="21" fillId="0" borderId="0"/>
    <xf numFmtId="0" fontId="20" fillId="0" borderId="0"/>
    <xf numFmtId="0" fontId="19" fillId="0" borderId="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20"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4" fillId="0" borderId="0"/>
    <xf numFmtId="0" fontId="4" fillId="0" borderId="0"/>
    <xf numFmtId="0" fontId="4" fillId="0" borderId="0"/>
    <xf numFmtId="0" fontId="20" fillId="0" borderId="0"/>
    <xf numFmtId="0" fontId="4" fillId="0" borderId="0"/>
    <xf numFmtId="0" fontId="4" fillId="0" borderId="0"/>
    <xf numFmtId="0" fontId="4" fillId="0" borderId="0"/>
    <xf numFmtId="0" fontId="19" fillId="0" borderId="0"/>
    <xf numFmtId="0" fontId="21" fillId="0" borderId="0"/>
    <xf numFmtId="0" fontId="21" fillId="0" borderId="0"/>
    <xf numFmtId="0" fontId="21" fillId="0" borderId="0"/>
    <xf numFmtId="0" fontId="4" fillId="0" borderId="0"/>
    <xf numFmtId="0" fontId="23" fillId="0" borderId="0" applyNumberFormat="0" applyFont="0" applyFill="0" applyBorder="0" applyAlignment="0" applyProtection="0"/>
    <xf numFmtId="0" fontId="21" fillId="0" borderId="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7" borderId="0" applyNumberFormat="0" applyBorder="0" applyAlignment="0" applyProtection="0"/>
    <xf numFmtId="0" fontId="7" fillId="0" borderId="0"/>
    <xf numFmtId="0" fontId="26" fillId="11" borderId="0" applyNumberFormat="0" applyBorder="0" applyAlignment="0" applyProtection="0"/>
    <xf numFmtId="168" fontId="4" fillId="0" borderId="0" applyNumberFormat="0" applyFont="0" applyAlignment="0" applyProtection="0"/>
    <xf numFmtId="168" fontId="4" fillId="0" borderId="0" applyNumberFormat="0" applyFont="0" applyAlignment="0" applyProtection="0"/>
    <xf numFmtId="0" fontId="27" fillId="0" borderId="37" applyNumberFormat="0" applyAlignment="0" applyProtection="0"/>
    <xf numFmtId="0" fontId="28" fillId="0" borderId="0" applyNumberFormat="0" applyAlignment="0" applyProtection="0"/>
    <xf numFmtId="0" fontId="29" fillId="0" borderId="0" applyNumberFormat="0" applyAlignment="0" applyProtection="0"/>
    <xf numFmtId="0" fontId="28" fillId="0" borderId="38" applyNumberFormat="0" applyAlignment="0" applyProtection="0"/>
    <xf numFmtId="0" fontId="30" fillId="28" borderId="39" applyNumberFormat="0" applyFont="0" applyAlignment="0" applyProtection="0"/>
    <xf numFmtId="0" fontId="30" fillId="15" borderId="39" applyNumberFormat="0" applyFont="0" applyAlignment="0" applyProtection="0"/>
    <xf numFmtId="0" fontId="30" fillId="29" borderId="39" applyNumberFormat="0" applyFont="0" applyAlignment="0" applyProtection="0"/>
    <xf numFmtId="0" fontId="30" fillId="30" borderId="39" applyNumberFormat="0" applyFont="0" applyAlignment="0" applyProtection="0"/>
    <xf numFmtId="0" fontId="30" fillId="28" borderId="39" applyNumberFormat="0" applyFont="0" applyAlignment="0" applyProtection="0"/>
    <xf numFmtId="0" fontId="31" fillId="0" borderId="0" applyNumberFormat="0" applyFill="0" applyBorder="0" applyAlignment="0" applyProtection="0"/>
    <xf numFmtId="0" fontId="30" fillId="12" borderId="39" applyNumberFormat="0" applyFont="0" applyAlignment="0" applyProtection="0"/>
    <xf numFmtId="169" fontId="4" fillId="31" borderId="40" applyNumberFormat="0">
      <alignment vertical="center"/>
    </xf>
    <xf numFmtId="166" fontId="4" fillId="32" borderId="40" applyNumberFormat="0">
      <alignment vertical="center"/>
    </xf>
    <xf numFmtId="1" fontId="4" fillId="33" borderId="40" applyNumberFormat="0">
      <alignment vertical="center"/>
    </xf>
    <xf numFmtId="169" fontId="4" fillId="33" borderId="40" applyNumberFormat="0">
      <alignment vertical="center"/>
    </xf>
    <xf numFmtId="169" fontId="4" fillId="34" borderId="40" applyNumberFormat="0">
      <alignment vertical="center"/>
    </xf>
    <xf numFmtId="3" fontId="4" fillId="0" borderId="40" applyNumberFormat="0">
      <alignment vertical="center"/>
    </xf>
    <xf numFmtId="169" fontId="4" fillId="31" borderId="40" applyNumberFormat="0">
      <alignment vertical="center"/>
    </xf>
    <xf numFmtId="0" fontId="4" fillId="31" borderId="40" applyNumberFormat="0">
      <alignment vertical="center"/>
    </xf>
    <xf numFmtId="0" fontId="32" fillId="35" borderId="41" applyNumberFormat="0" applyAlignment="0" applyProtection="0"/>
    <xf numFmtId="166" fontId="33" fillId="0" borderId="42" applyNumberFormat="0" applyFill="0" applyProtection="0">
      <alignment vertical="center"/>
    </xf>
    <xf numFmtId="166" fontId="34" fillId="36" borderId="0" applyNumberFormat="0" applyBorder="0" applyAlignment="0" applyProtection="0">
      <alignment horizontal="left" vertical="center" wrapText="1" indent="10"/>
    </xf>
    <xf numFmtId="0" fontId="35" fillId="37" borderId="43" applyNumberFormat="0" applyAlignment="0" applyProtection="0"/>
    <xf numFmtId="0" fontId="36" fillId="0" borderId="0"/>
    <xf numFmtId="0" fontId="36" fillId="0" borderId="0"/>
    <xf numFmtId="0" fontId="36" fillId="0" borderId="0"/>
    <xf numFmtId="0" fontId="36" fillId="0" borderId="0"/>
    <xf numFmtId="37" fontId="7" fillId="0" borderId="44" applyFill="0" applyBorder="0">
      <alignment horizontal="center" vertical="top" wrapText="1"/>
    </xf>
    <xf numFmtId="0" fontId="23" fillId="3" borderId="26">
      <alignment horizontal="right" wrapText="1"/>
      <protection hidden="1"/>
    </xf>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8" fillId="0" borderId="0" applyFont="0" applyFill="0" applyBorder="0" applyAlignment="0" applyProtection="0"/>
    <xf numFmtId="170"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0"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4" fillId="38" borderId="0">
      <alignment vertical="top" wrapText="1"/>
      <protection locked="0"/>
    </xf>
    <xf numFmtId="0" fontId="4" fillId="38" borderId="0">
      <alignment vertical="top" wrapText="1"/>
      <protection locked="0"/>
    </xf>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1" fontId="4" fillId="0" borderId="0" applyFont="0" applyFill="0" applyBorder="0" applyAlignment="0" applyProtection="0"/>
    <xf numFmtId="172" fontId="38" fillId="38" borderId="26">
      <alignment vertical="center"/>
    </xf>
    <xf numFmtId="173" fontId="39" fillId="34" borderId="45">
      <alignment horizontal="center"/>
    </xf>
    <xf numFmtId="174" fontId="40" fillId="0" borderId="0">
      <alignment horizontal="right"/>
    </xf>
    <xf numFmtId="0" fontId="4" fillId="3" borderId="46">
      <alignment horizontal="left" wrapText="1" indent="1"/>
    </xf>
    <xf numFmtId="0" fontId="4" fillId="0" borderId="0" applyNumberFormat="0"/>
    <xf numFmtId="0" fontId="4" fillId="0" borderId="0" applyNumberFormat="0"/>
    <xf numFmtId="0" fontId="4" fillId="39" borderId="47" applyNumberFormat="0"/>
    <xf numFmtId="0" fontId="4" fillId="39" borderId="47" applyNumberFormat="0"/>
    <xf numFmtId="175" fontId="41" fillId="0" borderId="0" applyFont="0" applyFill="0" applyBorder="0" applyAlignment="0" applyProtection="0"/>
    <xf numFmtId="0" fontId="39" fillId="39" borderId="48" applyNumberFormat="0"/>
    <xf numFmtId="37" fontId="7" fillId="0" borderId="49" applyNumberFormat="0">
      <alignment horizontal="centerContinuous" vertical="top" wrapText="1"/>
    </xf>
    <xf numFmtId="0" fontId="42" fillId="0" borderId="0" applyNumberFormat="0" applyFill="0" applyBorder="0" applyAlignment="0" applyProtection="0"/>
    <xf numFmtId="176" fontId="43" fillId="0" borderId="0" applyFill="0" applyBorder="0"/>
    <xf numFmtId="15" fontId="44" fillId="0" borderId="0" applyFill="0" applyBorder="0" applyProtection="0">
      <alignment horizontal="center"/>
    </xf>
    <xf numFmtId="177" fontId="45" fillId="35" borderId="42" applyAlignment="0" applyProtection="0"/>
    <xf numFmtId="178" fontId="46" fillId="0" borderId="0" applyNumberFormat="0" applyFill="0" applyBorder="0" applyAlignment="0" applyProtection="0"/>
    <xf numFmtId="178" fontId="47" fillId="30" borderId="50" applyAlignment="0">
      <protection locked="0"/>
    </xf>
    <xf numFmtId="179" fontId="44" fillId="0" borderId="0" applyFill="0" applyBorder="0" applyAlignment="0" applyProtection="0"/>
    <xf numFmtId="0" fontId="39" fillId="34" borderId="45">
      <alignment horizontal="center"/>
    </xf>
    <xf numFmtId="180" fontId="4" fillId="0" borderId="0" applyFont="0" applyFill="0" applyBorder="0" applyAlignment="0" applyProtection="0"/>
    <xf numFmtId="180" fontId="4" fillId="0" borderId="0" applyFont="0" applyFill="0" applyBorder="0" applyAlignment="0" applyProtection="0"/>
    <xf numFmtId="0" fontId="48" fillId="40" borderId="0">
      <alignment horizontal="right" vertical="center" wrapText="1"/>
    </xf>
    <xf numFmtId="172" fontId="38" fillId="0" borderId="26">
      <alignment vertical="center"/>
    </xf>
    <xf numFmtId="172" fontId="49" fillId="0" borderId="26">
      <alignment vertical="center"/>
    </xf>
    <xf numFmtId="172" fontId="50" fillId="0" borderId="26">
      <alignment vertical="center"/>
    </xf>
    <xf numFmtId="0" fontId="51" fillId="12" borderId="0" applyNumberFormat="0" applyBorder="0" applyAlignment="0" applyProtection="0"/>
    <xf numFmtId="37" fontId="8" fillId="34" borderId="51" applyBorder="0" applyAlignment="0"/>
    <xf numFmtId="37" fontId="8" fillId="34" borderId="51" applyBorder="0" applyAlignment="0"/>
    <xf numFmtId="37" fontId="8" fillId="34" borderId="51" applyBorder="0" applyAlignment="0"/>
    <xf numFmtId="0" fontId="52" fillId="34" borderId="52" applyNumberFormat="0">
      <alignment vertical="center"/>
    </xf>
    <xf numFmtId="37" fontId="8" fillId="34" borderId="51" applyBorder="0" applyAlignment="0"/>
    <xf numFmtId="0" fontId="53" fillId="0" borderId="0">
      <alignment horizontal="left" vertical="top"/>
    </xf>
    <xf numFmtId="0" fontId="54" fillId="0" borderId="0">
      <alignment horizontal="left" indent="1"/>
    </xf>
    <xf numFmtId="0" fontId="55" fillId="0" borderId="0">
      <alignment horizontal="left" indent="2"/>
    </xf>
    <xf numFmtId="0" fontId="56" fillId="0" borderId="0">
      <alignment horizontal="left" indent="2"/>
    </xf>
    <xf numFmtId="181" fontId="8" fillId="32" borderId="26" applyNumberFormat="0" applyFont="0" applyAlignment="0"/>
    <xf numFmtId="0" fontId="57" fillId="0" borderId="53" applyNumberFormat="0" applyFill="0" applyAlignment="0" applyProtection="0"/>
    <xf numFmtId="0" fontId="58" fillId="0" borderId="0">
      <alignment vertical="top" wrapText="1"/>
    </xf>
    <xf numFmtId="0" fontId="59" fillId="0" borderId="54" applyNumberFormat="0" applyFill="0" applyAlignment="0" applyProtection="0"/>
    <xf numFmtId="0" fontId="60" fillId="0" borderId="55" applyNumberFormat="0" applyFill="0" applyAlignment="0" applyProtection="0"/>
    <xf numFmtId="0" fontId="60" fillId="0" borderId="0" applyNumberFormat="0" applyFill="0" applyBorder="0" applyAlignment="0" applyProtection="0"/>
    <xf numFmtId="182" fontId="4" fillId="0" borderId="0" applyFont="0" applyFill="0" applyBorder="0" applyAlignment="0"/>
    <xf numFmtId="182" fontId="4" fillId="0" borderId="0" applyFont="0" applyFill="0" applyBorder="0" applyAlignment="0"/>
    <xf numFmtId="0"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4" fillId="0" borderId="0">
      <alignment horizontal="left" vertical="top" wrapText="1" indent="2"/>
    </xf>
    <xf numFmtId="0" fontId="4" fillId="0" borderId="0">
      <alignment horizontal="left" vertical="top" wrapText="1" indent="2"/>
    </xf>
    <xf numFmtId="169" fontId="65" fillId="38" borderId="56" applyNumberFormat="0">
      <alignment vertical="center"/>
    </xf>
    <xf numFmtId="0" fontId="66" fillId="15" borderId="41" applyNumberFormat="0" applyAlignment="0" applyProtection="0"/>
    <xf numFmtId="37" fontId="67" fillId="0" borderId="44" applyNumberFormat="0" applyBorder="0" applyAlignment="0">
      <protection locked="0"/>
    </xf>
    <xf numFmtId="0" fontId="65" fillId="41" borderId="56" applyNumberFormat="0">
      <alignment vertical="center"/>
      <protection locked="0"/>
    </xf>
    <xf numFmtId="0" fontId="65" fillId="41" borderId="56" applyNumberFormat="0">
      <alignment vertical="center"/>
      <protection locked="0"/>
    </xf>
    <xf numFmtId="0" fontId="65" fillId="41" borderId="56" applyNumberFormat="0">
      <alignment vertical="center"/>
      <protection locked="0"/>
    </xf>
    <xf numFmtId="0" fontId="65" fillId="41" borderId="56" applyNumberFormat="0">
      <alignment vertical="center"/>
      <protection locked="0"/>
    </xf>
    <xf numFmtId="0" fontId="65" fillId="41" borderId="56" applyNumberFormat="0">
      <alignment vertical="center"/>
      <protection locked="0"/>
    </xf>
    <xf numFmtId="37" fontId="67" fillId="0" borderId="44" applyNumberFormat="0" applyBorder="0" applyAlignment="0">
      <protection locked="0"/>
    </xf>
    <xf numFmtId="37" fontId="67" fillId="0" borderId="44" applyNumberFormat="0" applyBorder="0" applyAlignment="0">
      <protection locked="0"/>
    </xf>
    <xf numFmtId="0" fontId="65" fillId="41" borderId="56" applyNumberFormat="0">
      <alignment vertical="center"/>
      <protection locked="0"/>
    </xf>
    <xf numFmtId="37" fontId="67" fillId="0" borderId="44" applyNumberFormat="0" applyBorder="0" applyAlignment="0">
      <protection locked="0"/>
    </xf>
    <xf numFmtId="37" fontId="67" fillId="0" borderId="44" applyNumberFormat="0" applyBorder="0" applyAlignment="0">
      <protection locked="0"/>
    </xf>
    <xf numFmtId="0" fontId="65" fillId="38" borderId="56" applyNumberFormat="0">
      <alignment vertical="center"/>
    </xf>
    <xf numFmtId="38" fontId="68" fillId="0" borderId="0"/>
    <xf numFmtId="38" fontId="69" fillId="0" borderId="0"/>
    <xf numFmtId="38" fontId="70" fillId="0" borderId="0"/>
    <xf numFmtId="38" fontId="71" fillId="0" borderId="0"/>
    <xf numFmtId="0" fontId="39" fillId="0" borderId="0"/>
    <xf numFmtId="0" fontId="39" fillId="0" borderId="0"/>
    <xf numFmtId="37" fontId="4" fillId="0" borderId="0" applyBorder="0" applyAlignment="0">
      <alignment horizontal="left"/>
      <protection locked="0"/>
    </xf>
    <xf numFmtId="0" fontId="72" fillId="0" borderId="57" applyNumberFormat="0" applyFill="0" applyAlignment="0" applyProtection="0"/>
    <xf numFmtId="0" fontId="48" fillId="42" borderId="0">
      <alignment horizontal="right" vertical="center" wrapText="1"/>
    </xf>
    <xf numFmtId="0" fontId="4" fillId="0" borderId="58" applyBorder="0">
      <alignment horizontal="center" vertical="center" wrapText="1"/>
    </xf>
    <xf numFmtId="0" fontId="4" fillId="0" borderId="0"/>
    <xf numFmtId="0" fontId="4" fillId="0" borderId="0"/>
    <xf numFmtId="183" fontId="7" fillId="0" borderId="0" applyFont="0" applyFill="0" applyBorder="0" applyAlignment="0" applyProtection="0"/>
    <xf numFmtId="0" fontId="73" fillId="0" borderId="0" applyFill="0">
      <alignment horizontal="centerContinuous" vertical="center"/>
    </xf>
    <xf numFmtId="0" fontId="65" fillId="31" borderId="59" applyNumberFormat="0">
      <alignment vertical="center"/>
      <protection locked="0"/>
    </xf>
    <xf numFmtId="0" fontId="74" fillId="31" borderId="59" applyFont="0">
      <protection locked="0"/>
    </xf>
    <xf numFmtId="0" fontId="75" fillId="0" borderId="0" applyBorder="0">
      <alignment horizontal="left" vertical="top"/>
    </xf>
    <xf numFmtId="0" fontId="65" fillId="31" borderId="59" applyNumberFormat="0">
      <alignment vertical="center"/>
      <protection locked="0"/>
    </xf>
    <xf numFmtId="0" fontId="38" fillId="0" borderId="0">
      <alignment horizontal="left" wrapText="1"/>
    </xf>
    <xf numFmtId="0" fontId="76" fillId="30" borderId="0" applyNumberFormat="0" applyBorder="0" applyAlignment="0" applyProtection="0"/>
    <xf numFmtId="184"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44" fillId="0" borderId="0" applyNumberFormat="0" applyFill="0" applyBorder="0" applyAlignment="0" applyProtection="0"/>
    <xf numFmtId="0" fontId="4" fillId="0" borderId="0"/>
    <xf numFmtId="0" fontId="44" fillId="0" borderId="0" applyNumberFormat="0" applyFill="0" applyBorder="0" applyAlignment="0" applyProtection="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4" fillId="0" borderId="0"/>
    <xf numFmtId="0" fontId="1" fillId="0" borderId="0"/>
    <xf numFmtId="0" fontId="1" fillId="0" borderId="0"/>
    <xf numFmtId="0" fontId="1" fillId="0" borderId="0"/>
    <xf numFmtId="0" fontId="16"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4" fillId="0" borderId="0" applyNumberFormat="0" applyFill="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185" fontId="2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43" borderId="60" applyNumberFormat="0" applyFont="0" applyAlignment="0" applyProtection="0"/>
    <xf numFmtId="0" fontId="4" fillId="43" borderId="60" applyNumberFormat="0" applyFont="0" applyAlignment="0" applyProtection="0"/>
    <xf numFmtId="0" fontId="4" fillId="43" borderId="60" applyNumberFormat="0" applyFont="0" applyAlignment="0" applyProtection="0"/>
    <xf numFmtId="0" fontId="4" fillId="43" borderId="60" applyNumberFormat="0" applyFont="0" applyAlignment="0" applyProtection="0"/>
    <xf numFmtId="0" fontId="4" fillId="43" borderId="60" applyNumberFormat="0" applyFont="0" applyAlignment="0" applyProtection="0"/>
    <xf numFmtId="0" fontId="4" fillId="43" borderId="60" applyNumberFormat="0" applyFont="0" applyAlignment="0" applyProtection="0"/>
    <xf numFmtId="0" fontId="4" fillId="43" borderId="60" applyNumberFormat="0" applyFont="0" applyAlignment="0" applyProtection="0"/>
    <xf numFmtId="0" fontId="4" fillId="43" borderId="60" applyNumberFormat="0" applyFont="0" applyAlignment="0" applyProtection="0"/>
    <xf numFmtId="0" fontId="38" fillId="0" borderId="46">
      <alignment horizontal="left" vertical="center" wrapText="1" indent="1"/>
    </xf>
    <xf numFmtId="49" fontId="79" fillId="0" borderId="0">
      <alignment horizontal="right" vertical="top" indent="1"/>
    </xf>
    <xf numFmtId="0" fontId="80" fillId="0" borderId="0">
      <alignment horizontal="left" vertical="top"/>
    </xf>
    <xf numFmtId="0" fontId="79" fillId="0" borderId="0">
      <alignment vertical="top"/>
    </xf>
    <xf numFmtId="0" fontId="38" fillId="0" borderId="46">
      <alignment horizontal="left" vertical="center" wrapText="1" indent="2"/>
    </xf>
    <xf numFmtId="0" fontId="49" fillId="0" borderId="46">
      <alignment horizontal="left" wrapText="1" indent="2"/>
    </xf>
    <xf numFmtId="0" fontId="49" fillId="0" borderId="46">
      <alignment horizontal="left" wrapText="1" indent="1"/>
    </xf>
    <xf numFmtId="186" fontId="7" fillId="0" borderId="0" applyFont="0" applyFill="0" applyBorder="0" applyProtection="0"/>
    <xf numFmtId="186" fontId="7" fillId="0" borderId="0" applyFont="0" applyFill="0" applyBorder="0" applyProtection="0"/>
    <xf numFmtId="186" fontId="81" fillId="0" borderId="0" applyFont="0" applyFill="0" applyBorder="0" applyProtection="0">
      <alignment vertical="center"/>
    </xf>
    <xf numFmtId="0" fontId="23" fillId="0" borderId="27">
      <alignment horizontal="left" vertical="center" wrapText="1" indent="1"/>
    </xf>
    <xf numFmtId="0" fontId="23" fillId="0" borderId="27">
      <alignment horizontal="left" vertical="center" wrapText="1" indent="1"/>
    </xf>
    <xf numFmtId="172" fontId="38" fillId="44" borderId="26">
      <alignment vertical="center"/>
    </xf>
    <xf numFmtId="0" fontId="4" fillId="36" borderId="0" applyNumberFormat="0"/>
    <xf numFmtId="0" fontId="4" fillId="36" borderId="0" applyNumberFormat="0"/>
    <xf numFmtId="0" fontId="4" fillId="0" borderId="61" applyBorder="0">
      <alignment horizontal="right" vertical="center" wrapText="1"/>
    </xf>
    <xf numFmtId="0" fontId="4" fillId="0" borderId="61" applyBorder="0">
      <alignment horizontal="right" vertical="center" wrapText="1"/>
    </xf>
    <xf numFmtId="0" fontId="82" fillId="0" borderId="0"/>
    <xf numFmtId="0" fontId="83" fillId="35" borderId="45" applyNumberFormat="0" applyAlignment="0" applyProtection="0"/>
    <xf numFmtId="40" fontId="84" fillId="2" borderId="0">
      <alignment horizontal="right"/>
    </xf>
    <xf numFmtId="0" fontId="85" fillId="2" borderId="0">
      <alignment horizontal="right"/>
    </xf>
    <xf numFmtId="0" fontId="86" fillId="2" borderId="62"/>
    <xf numFmtId="0" fontId="86" fillId="0" borderId="0" applyBorder="0">
      <alignment horizontal="centerContinuous"/>
    </xf>
    <xf numFmtId="0" fontId="87" fillId="0" borderId="0" applyBorder="0">
      <alignment horizontal="centerContinuous"/>
    </xf>
    <xf numFmtId="187" fontId="88" fillId="0" borderId="0" applyFont="0" applyFill="0" applyBorder="0" applyProtection="0">
      <alignment horizontal="center"/>
      <protection locked="0"/>
    </xf>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lignment horizontal="left" vertical="top" wrapText="1"/>
    </xf>
    <xf numFmtId="0" fontId="4" fillId="0" borderId="0">
      <alignment horizontal="left" vertical="top" wrapText="1"/>
    </xf>
    <xf numFmtId="0" fontId="4" fillId="29" borderId="47" applyNumberFormat="0"/>
    <xf numFmtId="0" fontId="4" fillId="29" borderId="47" applyNumberFormat="0"/>
    <xf numFmtId="0" fontId="4" fillId="45" borderId="45" applyNumberFormat="0" applyProtection="0">
      <alignment horizontal="left" vertical="center" indent="1"/>
    </xf>
    <xf numFmtId="4" fontId="89" fillId="0" borderId="0" applyNumberFormat="0" applyProtection="0">
      <alignment horizontal="right" vertical="center"/>
    </xf>
    <xf numFmtId="0" fontId="4" fillId="46" borderId="47" applyNumberFormat="0"/>
    <xf numFmtId="0" fontId="4" fillId="46" borderId="47" applyNumberFormat="0"/>
    <xf numFmtId="0" fontId="90" fillId="0" borderId="0">
      <alignment horizontal="left" vertical="center" indent="1"/>
    </xf>
    <xf numFmtId="0" fontId="49" fillId="0" borderId="0">
      <alignment horizontal="left" vertical="center" wrapText="1"/>
    </xf>
    <xf numFmtId="0" fontId="49" fillId="0" borderId="46">
      <alignment horizontal="left" wrapText="1" indent="1"/>
    </xf>
    <xf numFmtId="0" fontId="91" fillId="0" borderId="0">
      <alignment horizontal="left" indent="1"/>
    </xf>
    <xf numFmtId="0" fontId="49" fillId="0" borderId="46">
      <alignment horizontal="left" wrapText="1" indent="1"/>
    </xf>
    <xf numFmtId="0" fontId="49" fillId="0" borderId="46">
      <alignment horizontal="left" wrapText="1" indent="1"/>
    </xf>
    <xf numFmtId="0" fontId="4" fillId="34" borderId="63" applyBorder="0" applyAlignment="0">
      <alignment horizontal="center" vertical="top"/>
    </xf>
    <xf numFmtId="0" fontId="48" fillId="47" borderId="0">
      <alignment horizontal="right" vertical="center" wrapText="1"/>
    </xf>
    <xf numFmtId="166" fontId="92" fillId="0" borderId="0" applyNumberFormat="0" applyFill="0" applyBorder="0" applyAlignment="0" applyProtection="0"/>
    <xf numFmtId="0" fontId="19" fillId="0" borderId="0"/>
    <xf numFmtId="49" fontId="49" fillId="0" borderId="0">
      <alignment horizontal="right" vertical="top"/>
    </xf>
    <xf numFmtId="0" fontId="49" fillId="0" borderId="0">
      <alignment horizontal="left" vertical="top" wrapText="1"/>
    </xf>
    <xf numFmtId="0" fontId="93" fillId="0" borderId="0">
      <alignment wrapText="1"/>
    </xf>
    <xf numFmtId="0" fontId="94" fillId="0" borderId="0">
      <alignment horizontal="center" wrapText="1"/>
    </xf>
    <xf numFmtId="0" fontId="34" fillId="0" borderId="0" applyBorder="0">
      <alignment horizontal="center" wrapText="1"/>
    </xf>
    <xf numFmtId="0" fontId="8" fillId="48" borderId="0">
      <alignment horizontal="right" vertical="top" wrapText="1"/>
    </xf>
    <xf numFmtId="0" fontId="95" fillId="0" borderId="0" applyBorder="0">
      <alignment horizontal="center" wrapText="1"/>
    </xf>
    <xf numFmtId="0" fontId="34" fillId="0" borderId="0">
      <alignment horizontal="center" wrapText="1"/>
    </xf>
    <xf numFmtId="0" fontId="94" fillId="0" borderId="0">
      <alignment horizontal="center" wrapText="1"/>
    </xf>
    <xf numFmtId="0" fontId="94" fillId="0" borderId="0">
      <alignment wrapText="1"/>
    </xf>
    <xf numFmtId="0" fontId="43" fillId="0" borderId="0"/>
    <xf numFmtId="0" fontId="94" fillId="0" borderId="0">
      <alignment wrapText="1"/>
    </xf>
    <xf numFmtId="0" fontId="96" fillId="0" borderId="0">
      <alignment wrapText="1"/>
    </xf>
    <xf numFmtId="166" fontId="33" fillId="0" borderId="0" applyBorder="0">
      <alignment vertical="top" wrapText="1"/>
    </xf>
    <xf numFmtId="166" fontId="92" fillId="0" borderId="0" applyBorder="0">
      <alignment vertical="top" wrapText="1"/>
    </xf>
    <xf numFmtId="0" fontId="97" fillId="0" borderId="0"/>
    <xf numFmtId="188" fontId="7" fillId="0" borderId="0">
      <alignment wrapText="1"/>
      <protection locked="0"/>
    </xf>
    <xf numFmtId="188" fontId="8" fillId="36" borderId="0">
      <alignment wrapText="1"/>
      <protection locked="0"/>
    </xf>
    <xf numFmtId="188" fontId="7" fillId="0" borderId="0">
      <alignment wrapText="1"/>
      <protection locked="0"/>
    </xf>
    <xf numFmtId="189" fontId="7" fillId="0" borderId="0">
      <alignment wrapText="1"/>
      <protection locked="0"/>
    </xf>
    <xf numFmtId="189" fontId="7" fillId="0" borderId="0">
      <alignment wrapText="1"/>
      <protection locked="0"/>
    </xf>
    <xf numFmtId="189" fontId="8" fillId="36" borderId="0">
      <alignment wrapText="1"/>
      <protection locked="0"/>
    </xf>
    <xf numFmtId="189" fontId="8" fillId="36" borderId="0">
      <alignment wrapText="1"/>
      <protection locked="0"/>
    </xf>
    <xf numFmtId="189" fontId="7" fillId="0" borderId="0">
      <alignment wrapText="1"/>
      <protection locked="0"/>
    </xf>
    <xf numFmtId="0" fontId="98" fillId="0" borderId="0" applyBorder="0">
      <alignment vertical="top" wrapText="1"/>
    </xf>
    <xf numFmtId="0" fontId="99" fillId="0" borderId="0" applyBorder="0">
      <alignment vertical="top" wrapText="1"/>
    </xf>
    <xf numFmtId="0" fontId="93" fillId="0" borderId="0" applyBorder="0">
      <alignment vertical="top" wrapText="1"/>
    </xf>
    <xf numFmtId="190" fontId="7" fillId="0" borderId="0">
      <alignment wrapText="1"/>
      <protection locked="0"/>
    </xf>
    <xf numFmtId="166" fontId="33" fillId="0" borderId="0" applyBorder="0">
      <alignment vertical="top" wrapText="1"/>
    </xf>
    <xf numFmtId="166" fontId="34" fillId="36" borderId="0" applyBorder="0">
      <alignment vertical="top" wrapText="1"/>
    </xf>
    <xf numFmtId="166" fontId="100" fillId="0" borderId="0" applyBorder="0">
      <alignment vertical="top" wrapText="1"/>
    </xf>
    <xf numFmtId="166" fontId="92" fillId="0" borderId="0" applyBorder="0">
      <alignment vertical="top" wrapText="1"/>
    </xf>
    <xf numFmtId="191" fontId="33" fillId="0" borderId="0" applyBorder="0">
      <alignment vertical="top" wrapText="1"/>
    </xf>
    <xf numFmtId="191" fontId="94" fillId="36" borderId="0" applyBorder="0">
      <alignment vertical="top" wrapText="1"/>
    </xf>
    <xf numFmtId="166" fontId="100" fillId="0" borderId="0" applyBorder="0">
      <alignment vertical="top" wrapText="1"/>
    </xf>
    <xf numFmtId="192" fontId="8" fillId="48" borderId="64">
      <alignment wrapText="1"/>
    </xf>
    <xf numFmtId="193" fontId="8" fillId="48" borderId="64">
      <alignment wrapText="1"/>
    </xf>
    <xf numFmtId="193" fontId="8" fillId="48" borderId="64">
      <alignment wrapText="1"/>
    </xf>
    <xf numFmtId="193" fontId="8" fillId="48" borderId="64">
      <alignment wrapText="1"/>
    </xf>
    <xf numFmtId="0" fontId="94" fillId="0" borderId="49">
      <alignment horizontal="right" wrapText="1"/>
    </xf>
    <xf numFmtId="0" fontId="43" fillId="0" borderId="65">
      <alignment horizontal="right"/>
    </xf>
    <xf numFmtId="0" fontId="94" fillId="0" borderId="49">
      <alignment horizontal="right" wrapText="1"/>
    </xf>
    <xf numFmtId="0" fontId="101" fillId="0" borderId="0">
      <alignment horizontal="left"/>
    </xf>
    <xf numFmtId="0" fontId="40" fillId="0" borderId="0">
      <alignment horizontal="left"/>
    </xf>
    <xf numFmtId="0" fontId="40" fillId="0" borderId="0">
      <alignment horizontal="left" indent="1"/>
    </xf>
    <xf numFmtId="0" fontId="40" fillId="0" borderId="0">
      <alignment horizontal="left" indent="2"/>
    </xf>
    <xf numFmtId="0" fontId="38" fillId="38" borderId="50">
      <alignment horizontal="left" vertical="center" wrapText="1"/>
      <protection locked="0"/>
    </xf>
    <xf numFmtId="186" fontId="7" fillId="0" borderId="0" applyFont="0" applyFill="0" applyBorder="0" applyAlignment="0" applyProtection="0"/>
    <xf numFmtId="169" fontId="102" fillId="48" borderId="0" applyNumberFormat="0">
      <alignment vertical="center"/>
    </xf>
    <xf numFmtId="0" fontId="103" fillId="0" borderId="0" applyNumberFormat="0" applyFill="0" applyBorder="0" applyAlignment="0" applyProtection="0"/>
    <xf numFmtId="49" fontId="23" fillId="32" borderId="66">
      <alignment horizontal="center" vertical="center" wrapText="1"/>
    </xf>
    <xf numFmtId="169" fontId="104" fillId="31" borderId="0">
      <alignment vertical="center"/>
    </xf>
    <xf numFmtId="169" fontId="104" fillId="31" borderId="0">
      <alignment vertical="center"/>
    </xf>
    <xf numFmtId="169" fontId="104" fillId="31" borderId="0">
      <alignment vertical="center"/>
    </xf>
    <xf numFmtId="49" fontId="23" fillId="32" borderId="66">
      <alignment horizontal="center" vertical="center" wrapText="1"/>
    </xf>
    <xf numFmtId="169" fontId="104" fillId="31" borderId="0">
      <alignment vertical="center"/>
    </xf>
    <xf numFmtId="169" fontId="104" fillId="31" borderId="0">
      <alignment vertical="center"/>
    </xf>
    <xf numFmtId="49" fontId="23" fillId="32" borderId="66">
      <alignment horizontal="center" vertical="center" wrapText="1"/>
    </xf>
    <xf numFmtId="49" fontId="23" fillId="32" borderId="66">
      <alignment horizontal="center" vertical="center" wrapText="1"/>
    </xf>
    <xf numFmtId="169" fontId="104" fillId="31" borderId="0">
      <alignment vertical="center"/>
    </xf>
    <xf numFmtId="169" fontId="105" fillId="0" borderId="0"/>
    <xf numFmtId="169" fontId="49" fillId="0" borderId="0"/>
    <xf numFmtId="49" fontId="23" fillId="32" borderId="66">
      <alignment horizontal="center" vertical="center" wrapText="1"/>
    </xf>
    <xf numFmtId="49" fontId="23" fillId="32" borderId="66">
      <alignment horizontal="center" vertical="center" wrapText="1"/>
    </xf>
    <xf numFmtId="0" fontId="4" fillId="0" borderId="58" applyBorder="0">
      <alignment horizontal="center" vertical="top" wrapText="1"/>
    </xf>
    <xf numFmtId="168" fontId="4" fillId="0" borderId="67" applyNumberFormat="0" applyFont="0" applyFill="0" applyAlignment="0"/>
    <xf numFmtId="0" fontId="106" fillId="0" borderId="68" applyNumberFormat="0" applyFill="0" applyAlignment="0" applyProtection="0"/>
    <xf numFmtId="0" fontId="107" fillId="0" borderId="26">
      <alignment vertical="center" wrapText="1"/>
    </xf>
    <xf numFmtId="194" fontId="23" fillId="0" borderId="13" applyFill="0" applyBorder="0">
      <alignment vertical="top"/>
    </xf>
    <xf numFmtId="0" fontId="108" fillId="0" borderId="0" applyNumberForma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113" fillId="0" borderId="0" applyNumberFormat="0" applyFill="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30" fillId="0" borderId="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7" borderId="0" applyNumberFormat="0" applyBorder="0" applyAlignment="0" applyProtection="0"/>
    <xf numFmtId="0" fontId="26" fillId="11" borderId="0" applyNumberFormat="0" applyBorder="0" applyAlignment="0" applyProtection="0"/>
    <xf numFmtId="195" fontId="30" fillId="0" borderId="0"/>
    <xf numFmtId="196" fontId="30" fillId="0" borderId="0"/>
    <xf numFmtId="197" fontId="30" fillId="0" borderId="0"/>
    <xf numFmtId="195"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6"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7"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5" fontId="30" fillId="0" borderId="67"/>
    <xf numFmtId="198" fontId="30" fillId="0" borderId="0"/>
    <xf numFmtId="199" fontId="30" fillId="0" borderId="0"/>
    <xf numFmtId="200" fontId="30" fillId="0" borderId="0"/>
    <xf numFmtId="198"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199"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200"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198" fontId="30" fillId="0" borderId="67"/>
    <xf numFmtId="201" fontId="30" fillId="0" borderId="0">
      <alignment horizontal="right"/>
      <protection locked="0"/>
    </xf>
    <xf numFmtId="202" fontId="30" fillId="0" borderId="0">
      <alignment horizontal="right"/>
      <protection locked="0"/>
    </xf>
    <xf numFmtId="203" fontId="30" fillId="0" borderId="0"/>
    <xf numFmtId="204" fontId="30" fillId="0" borderId="0"/>
    <xf numFmtId="205" fontId="30" fillId="0" borderId="0"/>
    <xf numFmtId="203"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4"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5"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203" fontId="30" fillId="0" borderId="67"/>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5" fillId="37" borderId="43"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195" fontId="30" fillId="38" borderId="50">
      <protection locked="0"/>
    </xf>
    <xf numFmtId="196" fontId="30" fillId="38" borderId="50">
      <protection locked="0"/>
    </xf>
    <xf numFmtId="197" fontId="30" fillId="38" borderId="50">
      <protection locked="0"/>
    </xf>
    <xf numFmtId="198" fontId="30" fillId="38" borderId="50">
      <protection locked="0"/>
    </xf>
    <xf numFmtId="199" fontId="30" fillId="38" borderId="50">
      <protection locked="0"/>
    </xf>
    <xf numFmtId="200" fontId="30" fillId="38" borderId="50">
      <protection locked="0"/>
    </xf>
    <xf numFmtId="201" fontId="30" fillId="54" borderId="50">
      <alignment horizontal="right"/>
      <protection locked="0"/>
    </xf>
    <xf numFmtId="202" fontId="30" fillId="54" borderId="50">
      <alignment horizontal="right"/>
      <protection locked="0"/>
    </xf>
    <xf numFmtId="0" fontId="30" fillId="45" borderId="50">
      <alignment horizontal="left"/>
      <protection locked="0"/>
    </xf>
    <xf numFmtId="49" fontId="30" fillId="44" borderId="50">
      <alignment horizontal="left" vertical="top" wrapText="1"/>
      <protection locked="0"/>
    </xf>
    <xf numFmtId="203" fontId="30" fillId="38" borderId="50">
      <protection locked="0"/>
    </xf>
    <xf numFmtId="204" fontId="30" fillId="38" borderId="50">
      <protection locked="0"/>
    </xf>
    <xf numFmtId="205" fontId="30" fillId="38" borderId="50">
      <protection locked="0"/>
    </xf>
    <xf numFmtId="49" fontId="30" fillId="44" borderId="50">
      <alignment horizontal="left"/>
      <protection locked="0"/>
    </xf>
    <xf numFmtId="206" fontId="30" fillId="38" borderId="50">
      <alignment horizontal="left" indent="1"/>
      <protection locked="0"/>
    </xf>
    <xf numFmtId="0" fontId="42" fillId="0" borderId="0" applyNumberFormat="0" applyFill="0" applyBorder="0" applyAlignment="0" applyProtection="0"/>
    <xf numFmtId="0" fontId="51" fillId="12" borderId="0" applyNumberFormat="0" applyBorder="0" applyAlignment="0" applyProtection="0"/>
    <xf numFmtId="0" fontId="57" fillId="0" borderId="53" applyNumberFormat="0" applyFill="0" applyAlignment="0" applyProtection="0"/>
    <xf numFmtId="0" fontId="59" fillId="0" borderId="54"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0" applyNumberFormat="0" applyFill="0" applyBorder="0" applyAlignment="0" applyProtection="0"/>
    <xf numFmtId="0" fontId="63" fillId="0" borderId="0" applyNumberFormat="0" applyFill="0" applyBorder="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30" fillId="0" borderId="0"/>
    <xf numFmtId="0" fontId="115" fillId="0" borderId="0"/>
    <xf numFmtId="0" fontId="116" fillId="0" borderId="0">
      <alignment horizontal="center"/>
    </xf>
    <xf numFmtId="0" fontId="72" fillId="0" borderId="57" applyNumberFormat="0" applyFill="0" applyAlignment="0" applyProtection="0"/>
    <xf numFmtId="0" fontId="76" fillId="30" borderId="0" applyNumberFormat="0" applyBorder="0" applyAlignment="0" applyProtection="0"/>
    <xf numFmtId="0" fontId="4" fillId="0" borderId="0"/>
    <xf numFmtId="0" fontId="117" fillId="0" borderId="0"/>
    <xf numFmtId="0" fontId="4" fillId="0" borderId="0"/>
    <xf numFmtId="0" fontId="1" fillId="0" borderId="0"/>
    <xf numFmtId="0" fontId="117" fillId="0" borderId="0"/>
    <xf numFmtId="0" fontId="1" fillId="0" borderId="0"/>
    <xf numFmtId="0" fontId="4" fillId="0" borderId="0"/>
    <xf numFmtId="0" fontId="4" fillId="0" borderId="0"/>
    <xf numFmtId="0" fontId="4" fillId="0" borderId="0"/>
    <xf numFmtId="0" fontId="4" fillId="0" borderId="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9" fontId="1" fillId="0" borderId="0" applyFont="0" applyFill="0" applyBorder="0" applyAlignment="0" applyProtection="0"/>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118" fillId="34" borderId="26">
      <protection locked="0"/>
    </xf>
    <xf numFmtId="0" fontId="88" fillId="0" borderId="0">
      <alignment horizontal="center"/>
    </xf>
    <xf numFmtId="15" fontId="88" fillId="0" borderId="0">
      <alignment horizontal="center"/>
    </xf>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8" fillId="0" borderId="0" applyNumberFormat="0" applyFill="0" applyBorder="0" applyAlignment="0" applyProtection="0"/>
    <xf numFmtId="0" fontId="7" fillId="0" borderId="0"/>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6"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7"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5"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199"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200"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198"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4"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5"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203" fontId="30" fillId="0" borderId="102"/>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0" fontId="32" fillId="35" borderId="41" applyNumberFormat="0" applyAlignment="0" applyProtection="0"/>
    <xf numFmtId="166" fontId="33" fillId="0" borderId="42" applyNumberFormat="0" applyFill="0" applyProtection="0">
      <alignment vertical="center"/>
    </xf>
    <xf numFmtId="166" fontId="33" fillId="0" borderId="42" applyNumberFormat="0" applyFill="0" applyProtection="0">
      <alignment vertical="center"/>
    </xf>
    <xf numFmtId="166" fontId="33" fillId="0" borderId="42" applyNumberFormat="0" applyFill="0" applyProtection="0">
      <alignment vertical="center"/>
    </xf>
    <xf numFmtId="0" fontId="23" fillId="3" borderId="26">
      <alignment horizontal="right" wrapText="1"/>
      <protection hidden="1"/>
    </xf>
    <xf numFmtId="0" fontId="23" fillId="3" borderId="26">
      <alignment horizontal="right" wrapText="1"/>
      <protection hidden="1"/>
    </xf>
    <xf numFmtId="0" fontId="23" fillId="3" borderId="26">
      <alignment horizontal="right" wrapText="1"/>
      <protection hidden="1"/>
    </xf>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0" fontId="37"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7" fillId="0" borderId="0" applyFont="0" applyFill="0" applyBorder="0" applyAlignment="0" applyProtection="0"/>
    <xf numFmtId="43" fontId="4" fillId="0" borderId="0" applyFont="0" applyFill="0" applyBorder="0" applyAlignment="0" applyProtection="0"/>
    <xf numFmtId="170"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17" fillId="0" borderId="0" applyFont="0" applyFill="0" applyBorder="0" applyAlignment="0" applyProtection="0"/>
    <xf numFmtId="44" fontId="4" fillId="0" borderId="0" applyFont="0" applyFill="0" applyBorder="0" applyAlignment="0" applyProtection="0"/>
    <xf numFmtId="172" fontId="38" fillId="38" borderId="26">
      <alignment vertical="center"/>
    </xf>
    <xf numFmtId="172" fontId="38" fillId="38" borderId="26">
      <alignment vertical="center"/>
    </xf>
    <xf numFmtId="172" fontId="38" fillId="38" borderId="26">
      <alignment vertical="center"/>
    </xf>
    <xf numFmtId="173" fontId="39" fillId="34" borderId="45">
      <alignment horizontal="center"/>
    </xf>
    <xf numFmtId="173" fontId="39" fillId="34" borderId="45">
      <alignment horizontal="center"/>
    </xf>
    <xf numFmtId="173" fontId="39" fillId="34" borderId="45">
      <alignment horizontal="center"/>
    </xf>
    <xf numFmtId="173" fontId="39" fillId="34" borderId="45">
      <alignment horizontal="center"/>
    </xf>
    <xf numFmtId="173" fontId="39" fillId="34" borderId="45">
      <alignment horizontal="center"/>
    </xf>
    <xf numFmtId="177" fontId="45" fillId="35" borderId="42" applyAlignment="0" applyProtection="0"/>
    <xf numFmtId="177" fontId="45" fillId="35" borderId="42" applyAlignment="0" applyProtection="0"/>
    <xf numFmtId="177" fontId="45" fillId="35" borderId="42" applyAlignment="0" applyProtection="0"/>
    <xf numFmtId="0" fontId="39" fillId="34" borderId="45">
      <alignment horizontal="center"/>
    </xf>
    <xf numFmtId="0" fontId="39" fillId="34" borderId="45">
      <alignment horizontal="center"/>
    </xf>
    <xf numFmtId="0" fontId="39" fillId="34" borderId="45">
      <alignment horizontal="center"/>
    </xf>
    <xf numFmtId="0" fontId="39" fillId="34" borderId="45">
      <alignment horizontal="center"/>
    </xf>
    <xf numFmtId="0" fontId="39" fillId="34" borderId="45">
      <alignment horizontal="center"/>
    </xf>
    <xf numFmtId="172" fontId="38" fillId="0" borderId="26">
      <alignment vertical="center"/>
    </xf>
    <xf numFmtId="172" fontId="38" fillId="0" borderId="26">
      <alignment vertical="center"/>
    </xf>
    <xf numFmtId="172" fontId="38" fillId="0" borderId="26">
      <alignment vertical="center"/>
    </xf>
    <xf numFmtId="172" fontId="49" fillId="0" borderId="26">
      <alignment vertical="center"/>
    </xf>
    <xf numFmtId="172" fontId="49" fillId="0" borderId="26">
      <alignment vertical="center"/>
    </xf>
    <xf numFmtId="172" fontId="49" fillId="0" borderId="26">
      <alignment vertical="center"/>
    </xf>
    <xf numFmtId="172" fontId="50" fillId="0" borderId="26">
      <alignment vertical="center"/>
    </xf>
    <xf numFmtId="172" fontId="50" fillId="0" borderId="26">
      <alignment vertical="center"/>
    </xf>
    <xf numFmtId="172" fontId="50" fillId="0" borderId="26">
      <alignment vertical="center"/>
    </xf>
    <xf numFmtId="181" fontId="8" fillId="32" borderId="26" applyNumberFormat="0" applyFont="0" applyAlignment="0"/>
    <xf numFmtId="181" fontId="8" fillId="32" borderId="26" applyNumberFormat="0" applyFont="0" applyAlignment="0"/>
    <xf numFmtId="181" fontId="8" fillId="32" borderId="26" applyNumberFormat="0" applyFont="0" applyAlignment="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60" fillId="0" borderId="55" applyNumberFormat="0" applyFill="0" applyAlignment="0" applyProtection="0"/>
    <xf numFmtId="0" fontId="5"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113" fillId="0" borderId="0" applyNumberFormat="0" applyFill="0" applyBorder="0" applyAlignment="0" applyProtection="0"/>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5" fillId="41" borderId="56" applyNumberFormat="0">
      <alignment vertical="center"/>
      <protection locked="0"/>
    </xf>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5" fillId="41" borderId="56" applyNumberFormat="0">
      <alignment vertical="center"/>
      <protection locked="0"/>
    </xf>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5" fillId="41" borderId="56" applyNumberFormat="0">
      <alignment vertical="center"/>
      <protection locked="0"/>
    </xf>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37" fontId="67" fillId="0" borderId="44" applyNumberFormat="0" applyBorder="0" applyAlignment="0">
      <protection locked="0"/>
    </xf>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5" fillId="41" borderId="56" applyNumberFormat="0">
      <alignment vertical="center"/>
      <protection locked="0"/>
    </xf>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5" fillId="41" borderId="56" applyNumberFormat="0">
      <alignment vertical="center"/>
      <protection locked="0"/>
    </xf>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37" fontId="67" fillId="0" borderId="44" applyNumberFormat="0" applyBorder="0" applyAlignment="0">
      <protection locked="0"/>
    </xf>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37" fontId="67" fillId="0" borderId="44" applyNumberFormat="0" applyBorder="0" applyAlignment="0">
      <protection locked="0"/>
    </xf>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66" fillId="15" borderId="4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44" fillId="0" borderId="0" applyNumberFormat="0" applyFill="0" applyBorder="0" applyAlignment="0" applyProtection="0"/>
    <xf numFmtId="0" fontId="4" fillId="0" borderId="0"/>
    <xf numFmtId="0" fontId="1" fillId="0" borderId="0"/>
    <xf numFmtId="0" fontId="16"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4" fillId="0" borderId="0" applyNumberFormat="0" applyFill="0" applyBorder="0" applyAlignment="0" applyProtection="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4" fillId="43" borderId="60" applyNumberFormat="0" applyFont="0" applyAlignment="0" applyProtection="0"/>
    <xf numFmtId="0" fontId="4" fillId="43" borderId="60" applyNumberFormat="0" applyFont="0" applyAlignment="0" applyProtection="0"/>
    <xf numFmtId="0" fontId="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4" fillId="43" borderId="60" applyNumberFormat="0" applyFont="0" applyAlignment="0" applyProtection="0"/>
    <xf numFmtId="0" fontId="4" fillId="43" borderId="60" applyNumberFormat="0" applyFont="0" applyAlignment="0" applyProtection="0"/>
    <xf numFmtId="0" fontId="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4" fillId="43" borderId="60" applyNumberFormat="0" applyFont="0" applyAlignment="0" applyProtection="0"/>
    <xf numFmtId="0" fontId="4" fillId="43" borderId="60" applyNumberFormat="0" applyFont="0" applyAlignment="0" applyProtection="0"/>
    <xf numFmtId="0" fontId="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4" fillId="43" borderId="60" applyNumberFormat="0" applyFont="0" applyAlignment="0" applyProtection="0"/>
    <xf numFmtId="0" fontId="4" fillId="43" borderId="60" applyNumberFormat="0" applyFont="0" applyAlignment="0" applyProtection="0"/>
    <xf numFmtId="0" fontId="4" fillId="43" borderId="60" applyNumberFormat="0" applyFont="0" applyAlignment="0" applyProtection="0"/>
    <xf numFmtId="0" fontId="4" fillId="43" borderId="60" applyNumberFormat="0" applyFont="0" applyAlignment="0" applyProtection="0"/>
    <xf numFmtId="0" fontId="4" fillId="43" borderId="60" applyNumberFormat="0" applyFont="0" applyAlignment="0" applyProtection="0"/>
    <xf numFmtId="0" fontId="4" fillId="43" borderId="60" applyNumberFormat="0" applyFont="0" applyAlignment="0" applyProtection="0"/>
    <xf numFmtId="0" fontId="4" fillId="43" borderId="60" applyNumberFormat="0" applyFont="0" applyAlignment="0" applyProtection="0"/>
    <xf numFmtId="0" fontId="4" fillId="43" borderId="60" applyNumberFormat="0" applyFont="0" applyAlignment="0" applyProtection="0"/>
    <xf numFmtId="0" fontId="24" fillId="43" borderId="60" applyNumberFormat="0" applyFont="0" applyAlignment="0" applyProtection="0"/>
    <xf numFmtId="0" fontId="4" fillId="43" borderId="60" applyNumberFormat="0" applyFont="0" applyAlignment="0" applyProtection="0"/>
    <xf numFmtId="0" fontId="4" fillId="43" borderId="60" applyNumberFormat="0" applyFont="0" applyAlignment="0" applyProtection="0"/>
    <xf numFmtId="0" fontId="4" fillId="43" borderId="60" applyNumberFormat="0" applyFont="0" applyAlignment="0" applyProtection="0"/>
    <xf numFmtId="0" fontId="4" fillId="43" borderId="60" applyNumberFormat="0" applyFont="0" applyAlignment="0" applyProtection="0"/>
    <xf numFmtId="0" fontId="4" fillId="43" borderId="60" applyNumberFormat="0" applyFont="0" applyAlignment="0" applyProtection="0"/>
    <xf numFmtId="0" fontId="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4" fillId="43" borderId="60" applyNumberFormat="0" applyFont="0" applyAlignment="0" applyProtection="0"/>
    <xf numFmtId="0" fontId="23" fillId="0" borderId="27">
      <alignment horizontal="left" vertical="center" wrapText="1" indent="1"/>
    </xf>
    <xf numFmtId="0" fontId="23" fillId="0" borderId="27">
      <alignment horizontal="left" vertical="center" wrapText="1" indent="1"/>
    </xf>
    <xf numFmtId="0" fontId="23" fillId="0" borderId="27">
      <alignment horizontal="left" vertical="center" wrapText="1" indent="1"/>
    </xf>
    <xf numFmtId="0" fontId="23" fillId="0" borderId="27">
      <alignment horizontal="left" vertical="center" wrapText="1" indent="1"/>
    </xf>
    <xf numFmtId="0" fontId="23" fillId="0" borderId="27">
      <alignment horizontal="left" vertical="center" wrapText="1" indent="1"/>
    </xf>
    <xf numFmtId="0" fontId="23" fillId="0" borderId="27">
      <alignment horizontal="left" vertical="center" wrapText="1" indent="1"/>
    </xf>
    <xf numFmtId="0" fontId="23" fillId="0" borderId="27">
      <alignment horizontal="left" vertical="center" wrapText="1" indent="1"/>
    </xf>
    <xf numFmtId="0" fontId="23" fillId="0" borderId="27">
      <alignment horizontal="left" vertical="center" wrapText="1" indent="1"/>
    </xf>
    <xf numFmtId="0" fontId="23" fillId="0" borderId="27">
      <alignment horizontal="left" vertical="center" wrapText="1" indent="1"/>
    </xf>
    <xf numFmtId="0" fontId="23" fillId="0" borderId="27">
      <alignment horizontal="left" vertical="center" wrapText="1" indent="1"/>
    </xf>
    <xf numFmtId="172" fontId="38" fillId="44" borderId="26">
      <alignment vertical="center"/>
    </xf>
    <xf numFmtId="172" fontId="38" fillId="44" borderId="26">
      <alignment vertical="center"/>
    </xf>
    <xf numFmtId="172" fontId="38" fillId="44" borderId="26">
      <alignment vertical="center"/>
    </xf>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0" fontId="83" fillId="35" borderId="45" applyNumberFormat="0" applyAlignment="0" applyProtection="0"/>
    <xf numFmtId="9" fontId="1"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45" borderId="45" applyNumberFormat="0" applyProtection="0">
      <alignment horizontal="left" vertical="center" indent="1"/>
    </xf>
    <xf numFmtId="0" fontId="4" fillId="45" borderId="45" applyNumberFormat="0" applyProtection="0">
      <alignment horizontal="left" vertical="center" indent="1"/>
    </xf>
    <xf numFmtId="0" fontId="4" fillId="45" borderId="45" applyNumberFormat="0" applyProtection="0">
      <alignment horizontal="left" vertical="center" indent="1"/>
    </xf>
    <xf numFmtId="0" fontId="4" fillId="45" borderId="45" applyNumberFormat="0" applyProtection="0">
      <alignment horizontal="left" vertical="center" indent="1"/>
    </xf>
    <xf numFmtId="0" fontId="4" fillId="45" borderId="45" applyNumberFormat="0" applyProtection="0">
      <alignment horizontal="left" vertical="center" indent="1"/>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0" fontId="118" fillId="34" borderId="103">
      <protection locked="0"/>
    </xf>
    <xf numFmtId="169" fontId="105" fillId="0" borderId="0"/>
    <xf numFmtId="168" fontId="4" fillId="0" borderId="102" applyNumberFormat="0" applyFont="0" applyFill="0" applyAlignment="0"/>
    <xf numFmtId="168" fontId="4" fillId="0" borderId="102" applyNumberFormat="0" applyFont="0" applyFill="0" applyAlignment="0"/>
    <xf numFmtId="168" fontId="4" fillId="0" borderId="102" applyNumberFormat="0" applyFont="0" applyFill="0" applyAlignment="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7" fillId="0" borderId="26">
      <alignment vertical="center" wrapText="1"/>
    </xf>
    <xf numFmtId="0" fontId="107" fillId="0" borderId="26">
      <alignment vertical="center" wrapText="1"/>
    </xf>
    <xf numFmtId="0" fontId="107" fillId="0" borderId="26">
      <alignment vertical="center" wrapText="1"/>
    </xf>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4" fillId="0" borderId="0"/>
    <xf numFmtId="0" fontId="126" fillId="0" borderId="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xf numFmtId="0" fontId="32" fillId="35" borderId="122" applyNumberFormat="0" applyAlignment="0" applyProtection="0"/>
  </cellStyleXfs>
  <cellXfs count="437">
    <xf numFmtId="0" fontId="0" fillId="0" borderId="0" xfId="0"/>
    <xf numFmtId="164" fontId="3" fillId="2" borderId="0" xfId="0" applyNumberFormat="1" applyFont="1" applyFill="1" applyAlignment="1">
      <alignment vertical="top"/>
    </xf>
    <xf numFmtId="164" fontId="4" fillId="2" borderId="0" xfId="0" applyNumberFormat="1" applyFont="1" applyFill="1" applyAlignment="1">
      <alignment vertical="top"/>
    </xf>
    <xf numFmtId="0" fontId="0" fillId="2" borderId="0" xfId="0" applyFill="1"/>
    <xf numFmtId="164" fontId="6" fillId="2" borderId="0" xfId="2" applyNumberFormat="1" applyFont="1" applyFill="1" applyAlignment="1" applyProtection="1">
      <alignment vertical="top"/>
    </xf>
    <xf numFmtId="164" fontId="7" fillId="2" borderId="0" xfId="0" applyNumberFormat="1" applyFont="1" applyFill="1" applyAlignment="1">
      <alignment vertical="top"/>
    </xf>
    <xf numFmtId="164" fontId="6" fillId="2" borderId="0" xfId="2" applyNumberFormat="1" applyFont="1" applyFill="1" applyBorder="1" applyAlignment="1" applyProtection="1">
      <alignment horizontal="center" vertical="center" wrapText="1"/>
    </xf>
    <xf numFmtId="0" fontId="7" fillId="2" borderId="1" xfId="0" applyFont="1" applyFill="1" applyBorder="1" applyAlignment="1">
      <alignment vertical="center"/>
    </xf>
    <xf numFmtId="0" fontId="7" fillId="2" borderId="1" xfId="0" applyFont="1" applyFill="1" applyBorder="1" applyAlignment="1">
      <alignment horizontal="center" vertical="center"/>
    </xf>
    <xf numFmtId="1" fontId="0" fillId="2" borderId="0" xfId="0" applyNumberFormat="1" applyFill="1"/>
    <xf numFmtId="164" fontId="8" fillId="2" borderId="0" xfId="0" applyNumberFormat="1" applyFont="1" applyFill="1" applyAlignment="1">
      <alignment horizontal="center"/>
    </xf>
    <xf numFmtId="164" fontId="8" fillId="2" borderId="0" xfId="0" applyNumberFormat="1" applyFont="1" applyFill="1"/>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wrapText="1"/>
    </xf>
    <xf numFmtId="0" fontId="8" fillId="2" borderId="5" xfId="0" applyFont="1" applyFill="1" applyBorder="1" applyAlignment="1">
      <alignment vertical="center"/>
    </xf>
    <xf numFmtId="0" fontId="7" fillId="2" borderId="6" xfId="0" applyFont="1" applyFill="1" applyBorder="1" applyAlignment="1">
      <alignment vertical="center"/>
    </xf>
    <xf numFmtId="3" fontId="7" fillId="2" borderId="7" xfId="1" applyNumberFormat="1" applyFont="1" applyFill="1" applyBorder="1" applyAlignment="1">
      <alignment horizontal="center" vertical="center"/>
    </xf>
    <xf numFmtId="0" fontId="7" fillId="0" borderId="2" xfId="0" applyFont="1" applyFill="1" applyBorder="1" applyAlignment="1">
      <alignment vertical="center"/>
    </xf>
    <xf numFmtId="0" fontId="7" fillId="0" borderId="3" xfId="0" applyFont="1" applyFill="1" applyBorder="1" applyAlignment="1">
      <alignment vertical="center"/>
    </xf>
    <xf numFmtId="3" fontId="7" fillId="0" borderId="8" xfId="0" applyNumberFormat="1"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3" fontId="7" fillId="0" borderId="11" xfId="0" applyNumberFormat="1" applyFont="1" applyFill="1" applyBorder="1" applyAlignment="1">
      <alignment horizontal="center" vertical="center"/>
    </xf>
    <xf numFmtId="0" fontId="0" fillId="2" borderId="6" xfId="0" applyFill="1" applyBorder="1"/>
    <xf numFmtId="1" fontId="0" fillId="2" borderId="6" xfId="0" applyNumberFormat="1" applyFill="1" applyBorder="1"/>
    <xf numFmtId="0" fontId="8" fillId="2" borderId="0" xfId="0" applyFont="1" applyFill="1" applyBorder="1" applyAlignment="1">
      <alignment vertical="center" wrapText="1"/>
    </xf>
    <xf numFmtId="0" fontId="7" fillId="3" borderId="5" xfId="0" applyFont="1" applyFill="1" applyBorder="1" applyAlignment="1">
      <alignment horizontal="center" vertical="center"/>
    </xf>
    <xf numFmtId="1" fontId="7" fillId="3" borderId="4" xfId="0" applyNumberFormat="1" applyFont="1" applyFill="1" applyBorder="1" applyAlignment="1">
      <alignment horizontal="center" vertical="center" wrapText="1"/>
    </xf>
    <xf numFmtId="0" fontId="7" fillId="2" borderId="0" xfId="0" applyFont="1" applyFill="1" applyBorder="1" applyAlignment="1">
      <alignment vertical="center"/>
    </xf>
    <xf numFmtId="0" fontId="7" fillId="0" borderId="12" xfId="0" applyFont="1" applyFill="1" applyBorder="1" applyAlignment="1">
      <alignment vertical="center"/>
    </xf>
    <xf numFmtId="1" fontId="7" fillId="0" borderId="8" xfId="1" applyNumberFormat="1" applyFont="1" applyFill="1" applyBorder="1" applyAlignment="1">
      <alignment horizontal="center"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0" fillId="2" borderId="1" xfId="0" applyFill="1" applyBorder="1"/>
    <xf numFmtId="0" fontId="7" fillId="3" borderId="8" xfId="0" applyFont="1" applyFill="1" applyBorder="1" applyAlignment="1">
      <alignment horizontal="center" vertical="center"/>
    </xf>
    <xf numFmtId="0" fontId="0" fillId="2" borderId="0" xfId="0" applyFill="1" applyAlignment="1">
      <alignment horizontal="center"/>
    </xf>
    <xf numFmtId="164" fontId="7" fillId="0" borderId="12" xfId="0" applyNumberFormat="1" applyFont="1" applyFill="1" applyBorder="1" applyAlignment="1">
      <alignment horizontal="center"/>
    </xf>
    <xf numFmtId="164" fontId="7" fillId="0" borderId="8" xfId="0" applyNumberFormat="1" applyFont="1" applyFill="1" applyBorder="1" applyAlignment="1">
      <alignment horizontal="center"/>
    </xf>
    <xf numFmtId="164" fontId="7" fillId="2" borderId="0" xfId="0" applyNumberFormat="1" applyFont="1" applyFill="1"/>
    <xf numFmtId="164" fontId="7" fillId="0" borderId="13" xfId="0" applyNumberFormat="1" applyFont="1" applyFill="1" applyBorder="1" applyAlignment="1">
      <alignment horizontal="center"/>
    </xf>
    <xf numFmtId="164" fontId="7" fillId="0" borderId="14" xfId="0" applyNumberFormat="1" applyFont="1" applyFill="1" applyBorder="1" applyAlignment="1">
      <alignment horizontal="center"/>
    </xf>
    <xf numFmtId="0" fontId="0" fillId="0" borderId="0" xfId="0" applyBorder="1"/>
    <xf numFmtId="0" fontId="7" fillId="2" borderId="0" xfId="0" applyFont="1" applyFill="1" applyAlignment="1">
      <alignment vertical="center"/>
    </xf>
    <xf numFmtId="0" fontId="2" fillId="2" borderId="0" xfId="0" applyFont="1" applyFill="1"/>
    <xf numFmtId="0" fontId="11" fillId="2" borderId="0" xfId="0" applyFont="1" applyFill="1"/>
    <xf numFmtId="0" fontId="0" fillId="4" borderId="0" xfId="0" applyFill="1"/>
    <xf numFmtId="0" fontId="0" fillId="5" borderId="0" xfId="0" applyFill="1"/>
    <xf numFmtId="0" fontId="7" fillId="3" borderId="12" xfId="0" applyFont="1" applyFill="1" applyBorder="1" applyAlignment="1">
      <alignment horizontal="center" vertical="center" wrapText="1"/>
    </xf>
    <xf numFmtId="0" fontId="7" fillId="0" borderId="0" xfId="0" applyFont="1" applyFill="1" applyAlignment="1">
      <alignment vertical="center"/>
    </xf>
    <xf numFmtId="0" fontId="0" fillId="0" borderId="0" xfId="0" applyFill="1"/>
    <xf numFmtId="0" fontId="0" fillId="0" borderId="0" xfId="0" applyFill="1" applyAlignment="1">
      <alignment horizontal="center"/>
    </xf>
    <xf numFmtId="0" fontId="8" fillId="0" borderId="5" xfId="0" applyFont="1" applyFill="1" applyBorder="1" applyAlignment="1">
      <alignment vertical="center"/>
    </xf>
    <xf numFmtId="0" fontId="7" fillId="0" borderId="6"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164" fontId="8" fillId="0" borderId="0" xfId="0" applyNumberFormat="1" applyFont="1" applyFill="1" applyAlignment="1">
      <alignment horizontal="center"/>
    </xf>
    <xf numFmtId="164" fontId="8" fillId="0" borderId="0" xfId="0" applyNumberFormat="1" applyFont="1" applyFill="1"/>
    <xf numFmtId="1" fontId="0" fillId="0" borderId="0" xfId="0" applyNumberFormat="1" applyFill="1"/>
    <xf numFmtId="0" fontId="8" fillId="0" borderId="0" xfId="0" applyFont="1" applyFill="1" applyBorder="1" applyAlignment="1">
      <alignment vertical="center" wrapText="1"/>
    </xf>
    <xf numFmtId="0" fontId="7" fillId="0" borderId="0" xfId="0"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0" xfId="0" applyFont="1" applyFill="1" applyBorder="1" applyAlignment="1">
      <alignment horizontal="center" vertical="center"/>
    </xf>
    <xf numFmtId="164" fontId="8" fillId="2" borderId="0" xfId="0" applyNumberFormat="1" applyFont="1" applyFill="1" applyBorder="1" applyAlignment="1">
      <alignment horizontal="center"/>
    </xf>
    <xf numFmtId="164" fontId="8" fillId="2" borderId="0" xfId="0" applyNumberFormat="1" applyFont="1" applyFill="1" applyBorder="1"/>
    <xf numFmtId="1" fontId="0" fillId="2" borderId="0" xfId="0" applyNumberFormat="1" applyFill="1" applyBorder="1"/>
    <xf numFmtId="1" fontId="7" fillId="0" borderId="24" xfId="1" applyNumberFormat="1" applyFont="1" applyFill="1" applyBorder="1" applyAlignment="1">
      <alignment horizontal="center" vertical="center"/>
    </xf>
    <xf numFmtId="1" fontId="7" fillId="0" borderId="11" xfId="1" applyNumberFormat="1" applyFont="1" applyFill="1" applyBorder="1" applyAlignment="1">
      <alignment horizontal="center" vertical="center"/>
    </xf>
    <xf numFmtId="164" fontId="7" fillId="0" borderId="24" xfId="0" applyNumberFormat="1" applyFont="1" applyFill="1" applyBorder="1" applyAlignment="1">
      <alignment horizontal="center"/>
    </xf>
    <xf numFmtId="164" fontId="7" fillId="0" borderId="11" xfId="0" applyNumberFormat="1" applyFont="1" applyFill="1" applyBorder="1" applyAlignment="1">
      <alignment horizontal="center"/>
    </xf>
    <xf numFmtId="0" fontId="0" fillId="2" borderId="0" xfId="0" applyFill="1" applyBorder="1"/>
    <xf numFmtId="0" fontId="7" fillId="2" borderId="0" xfId="0" applyFont="1" applyFill="1" applyBorder="1" applyAlignment="1">
      <alignment horizontal="center" vertical="center"/>
    </xf>
    <xf numFmtId="3" fontId="7" fillId="2" borderId="0" xfId="0" applyNumberFormat="1" applyFont="1" applyFill="1" applyBorder="1" applyAlignment="1">
      <alignment horizontal="center" vertical="center"/>
    </xf>
    <xf numFmtId="9" fontId="7" fillId="2" borderId="0" xfId="0" applyNumberFormat="1" applyFont="1" applyFill="1" applyBorder="1" applyAlignment="1">
      <alignment horizontal="center" vertical="center" wrapText="1"/>
    </xf>
    <xf numFmtId="0" fontId="8" fillId="2" borderId="0" xfId="0" applyFont="1" applyFill="1" applyBorder="1" applyAlignment="1">
      <alignment vertical="center"/>
    </xf>
    <xf numFmtId="0" fontId="8" fillId="2" borderId="0" xfId="0" applyFont="1" applyFill="1" applyAlignment="1">
      <alignment vertical="center"/>
    </xf>
    <xf numFmtId="0" fontId="8" fillId="2" borderId="0" xfId="0" applyFont="1" applyFill="1" applyAlignment="1">
      <alignment horizontal="center" vertical="center"/>
    </xf>
    <xf numFmtId="0" fontId="8" fillId="2" borderId="0" xfId="0" applyFont="1" applyFill="1" applyBorder="1" applyAlignment="1">
      <alignment horizontal="left" vertical="center" wrapText="1"/>
    </xf>
    <xf numFmtId="164" fontId="7" fillId="3" borderId="5" xfId="0" applyNumberFormat="1" applyFont="1" applyFill="1" applyBorder="1" applyAlignment="1">
      <alignment horizontal="center" vertical="center" wrapText="1"/>
    </xf>
    <xf numFmtId="0" fontId="10" fillId="0" borderId="12" xfId="0" applyFont="1" applyFill="1" applyBorder="1" applyAlignment="1">
      <alignment vertical="center" wrapText="1"/>
    </xf>
    <xf numFmtId="165" fontId="7" fillId="0" borderId="8" xfId="3" applyNumberFormat="1" applyFont="1" applyFill="1" applyBorder="1" applyAlignment="1">
      <alignment horizontal="right" vertical="center"/>
    </xf>
    <xf numFmtId="0" fontId="7" fillId="0" borderId="13" xfId="0" applyFont="1" applyFill="1" applyBorder="1" applyAlignment="1">
      <alignment vertical="center" wrapText="1"/>
    </xf>
    <xf numFmtId="165" fontId="7" fillId="0" borderId="24" xfId="3" applyNumberFormat="1" applyFont="1" applyFill="1" applyBorder="1" applyAlignment="1">
      <alignment horizontal="right" vertical="center"/>
    </xf>
    <xf numFmtId="0" fontId="7" fillId="0" borderId="14" xfId="0" applyFont="1" applyFill="1" applyBorder="1" applyAlignment="1">
      <alignment vertical="center" wrapText="1"/>
    </xf>
    <xf numFmtId="165" fontId="7" fillId="0" borderId="11" xfId="3" applyNumberFormat="1" applyFont="1" applyFill="1" applyBorder="1" applyAlignment="1">
      <alignment horizontal="right" vertical="center"/>
    </xf>
    <xf numFmtId="164" fontId="7" fillId="2" borderId="1" xfId="0" applyNumberFormat="1" applyFont="1" applyFill="1" applyBorder="1" applyAlignment="1">
      <alignment horizontal="center" vertical="center"/>
    </xf>
    <xf numFmtId="164" fontId="7" fillId="2" borderId="0" xfId="0" applyNumberFormat="1" applyFont="1" applyFill="1" applyBorder="1" applyAlignment="1">
      <alignment vertical="center"/>
    </xf>
    <xf numFmtId="0" fontId="0" fillId="2" borderId="0" xfId="0" applyFill="1" applyAlignment="1">
      <alignment wrapText="1"/>
    </xf>
    <xf numFmtId="0" fontId="1" fillId="0" borderId="25" xfId="4" applyBorder="1" applyAlignment="1">
      <alignment horizontal="center" vertical="center"/>
    </xf>
    <xf numFmtId="0" fontId="1" fillId="0" borderId="0" xfId="4"/>
    <xf numFmtId="0" fontId="1" fillId="0" borderId="0" xfId="4" applyAlignment="1">
      <alignment wrapText="1"/>
    </xf>
    <xf numFmtId="0" fontId="14" fillId="0" borderId="0" xfId="4" applyFont="1" applyAlignment="1">
      <alignment horizontal="left" vertical="center" indent="5"/>
    </xf>
    <xf numFmtId="0" fontId="8" fillId="0" borderId="14" xfId="0" applyFont="1" applyFill="1" applyBorder="1" applyAlignment="1">
      <alignment vertical="center"/>
    </xf>
    <xf numFmtId="0" fontId="7" fillId="0" borderId="1" xfId="0" applyFont="1" applyFill="1" applyBorder="1" applyAlignment="1">
      <alignment vertical="center"/>
    </xf>
    <xf numFmtId="0" fontId="0" fillId="0" borderId="0" xfId="0" applyFill="1" applyAlignment="1">
      <alignment horizontal="center" vertical="center"/>
    </xf>
    <xf numFmtId="0" fontId="2" fillId="2" borderId="26" xfId="0" applyFont="1" applyFill="1" applyBorder="1" applyAlignment="1">
      <alignment wrapText="1"/>
    </xf>
    <xf numFmtId="0" fontId="2" fillId="0" borderId="28" xfId="0" applyFont="1" applyFill="1" applyBorder="1" applyAlignment="1">
      <alignment horizontal="center" vertical="center"/>
    </xf>
    <xf numFmtId="164" fontId="7" fillId="3" borderId="12" xfId="0" applyNumberFormat="1" applyFont="1" applyFill="1" applyBorder="1" applyAlignment="1">
      <alignment horizontal="center" vertical="center" wrapText="1"/>
    </xf>
    <xf numFmtId="0" fontId="7" fillId="3" borderId="8" xfId="0" applyFont="1" applyFill="1" applyBorder="1" applyAlignment="1">
      <alignment horizontal="center" vertical="center" wrapText="1"/>
    </xf>
    <xf numFmtId="3" fontId="7" fillId="8" borderId="8" xfId="0" applyNumberFormat="1" applyFont="1" applyFill="1" applyBorder="1" applyAlignment="1">
      <alignment horizontal="center" vertical="center"/>
    </xf>
    <xf numFmtId="3" fontId="7" fillId="8" borderId="4" xfId="0" applyNumberFormat="1" applyFont="1" applyFill="1" applyBorder="1" applyAlignment="1">
      <alignment horizontal="center" vertical="center"/>
    </xf>
    <xf numFmtId="164" fontId="7" fillId="8" borderId="8" xfId="0" applyNumberFormat="1" applyFont="1" applyFill="1" applyBorder="1" applyAlignment="1">
      <alignment horizontal="center"/>
    </xf>
    <xf numFmtId="164" fontId="7" fillId="8" borderId="4" xfId="0" applyNumberFormat="1" applyFont="1" applyFill="1" applyBorder="1" applyAlignment="1">
      <alignment horizontal="center"/>
    </xf>
    <xf numFmtId="0" fontId="0" fillId="9" borderId="0" xfId="0" applyFill="1"/>
    <xf numFmtId="0" fontId="0" fillId="8" borderId="26" xfId="0" applyFill="1" applyBorder="1"/>
    <xf numFmtId="0" fontId="0" fillId="2" borderId="35" xfId="0" applyFill="1" applyBorder="1"/>
    <xf numFmtId="0" fontId="0" fillId="8" borderId="22" xfId="0" applyFill="1" applyBorder="1"/>
    <xf numFmtId="0" fontId="0" fillId="8" borderId="33" xfId="0" applyFill="1" applyBorder="1"/>
    <xf numFmtId="0" fontId="0" fillId="8" borderId="34" xfId="0" applyFill="1" applyBorder="1"/>
    <xf numFmtId="0" fontId="0" fillId="8" borderId="22" xfId="0" applyFill="1" applyBorder="1" applyAlignment="1">
      <alignment horizontal="center" vertical="center"/>
    </xf>
    <xf numFmtId="0" fontId="0" fillId="8" borderId="33" xfId="0" applyFill="1" applyBorder="1" applyAlignment="1">
      <alignment horizontal="center" vertical="center"/>
    </xf>
    <xf numFmtId="1" fontId="7" fillId="0" borderId="0" xfId="1"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1" fontId="7" fillId="0" borderId="26" xfId="0" applyNumberFormat="1" applyFont="1" applyFill="1" applyBorder="1" applyAlignment="1">
      <alignment horizontal="center" vertical="center"/>
    </xf>
    <xf numFmtId="0" fontId="0" fillId="2" borderId="26" xfId="0" applyFill="1" applyBorder="1"/>
    <xf numFmtId="0" fontId="10" fillId="0" borderId="20" xfId="0" applyFont="1" applyFill="1" applyBorder="1" applyAlignment="1">
      <alignment vertical="center" wrapText="1"/>
    </xf>
    <xf numFmtId="0" fontId="7" fillId="0" borderId="20" xfId="0" applyFont="1" applyFill="1" applyBorder="1" applyAlignment="1">
      <alignment vertical="center" wrapText="1"/>
    </xf>
    <xf numFmtId="0" fontId="7" fillId="0" borderId="21" xfId="0" applyFont="1" applyFill="1" applyBorder="1" applyAlignment="1">
      <alignment vertical="center" wrapText="1"/>
    </xf>
    <xf numFmtId="0" fontId="10" fillId="0" borderId="19" xfId="0" applyFont="1" applyFill="1" applyBorder="1" applyAlignment="1">
      <alignment vertical="center" wrapText="1"/>
    </xf>
    <xf numFmtId="164" fontId="7" fillId="3"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xf>
    <xf numFmtId="0" fontId="7" fillId="0" borderId="4" xfId="0" applyFont="1" applyFill="1" applyBorder="1" applyAlignment="1">
      <alignment horizontal="center" vertical="center"/>
    </xf>
    <xf numFmtId="164" fontId="7" fillId="8" borderId="26" xfId="0" applyNumberFormat="1" applyFont="1" applyFill="1" applyBorder="1" applyAlignment="1">
      <alignment horizontal="center" vertical="center"/>
    </xf>
    <xf numFmtId="0" fontId="2" fillId="0" borderId="36" xfId="0" applyFont="1" applyFill="1" applyBorder="1" applyAlignment="1">
      <alignment horizontal="center" vertical="center"/>
    </xf>
    <xf numFmtId="0" fontId="15" fillId="0" borderId="28"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5" borderId="0" xfId="0" applyFont="1" applyFill="1"/>
    <xf numFmtId="0" fontId="2" fillId="4" borderId="0" xfId="0" applyFont="1" applyFill="1"/>
    <xf numFmtId="0" fontId="0" fillId="0" borderId="4" xfId="0" applyBorder="1" applyAlignment="1">
      <alignment horizontal="center" vertical="center"/>
    </xf>
    <xf numFmtId="0" fontId="0" fillId="0" borderId="0" xfId="0" applyFill="1" applyBorder="1"/>
    <xf numFmtId="0" fontId="0" fillId="2" borderId="44" xfId="0" applyFill="1" applyBorder="1"/>
    <xf numFmtId="1" fontId="0" fillId="0" borderId="0" xfId="0" applyNumberFormat="1" applyFill="1" applyBorder="1"/>
    <xf numFmtId="3" fontId="7" fillId="0" borderId="62" xfId="0" applyNumberFormat="1" applyFont="1" applyFill="1" applyBorder="1" applyAlignment="1">
      <alignment horizontal="center" vertical="center"/>
    </xf>
    <xf numFmtId="0" fontId="0" fillId="0" borderId="62" xfId="0" applyFill="1" applyBorder="1"/>
    <xf numFmtId="0" fontId="1" fillId="0" borderId="69" xfId="4" applyBorder="1" applyAlignment="1">
      <alignment horizontal="center" vertical="center"/>
    </xf>
    <xf numFmtId="1" fontId="7" fillId="49" borderId="0" xfId="0" applyNumberFormat="1" applyFont="1" applyFill="1" applyBorder="1" applyAlignment="1">
      <alignment horizontal="center" vertical="center"/>
    </xf>
    <xf numFmtId="0" fontId="0" fillId="49" borderId="0" xfId="0" applyFill="1"/>
    <xf numFmtId="1" fontId="0" fillId="49" borderId="0" xfId="0" applyNumberFormat="1" applyFill="1"/>
    <xf numFmtId="0" fontId="15" fillId="49" borderId="29" xfId="0" applyFont="1" applyFill="1" applyBorder="1" applyAlignment="1">
      <alignment horizontal="center" vertical="center" wrapText="1"/>
    </xf>
    <xf numFmtId="0" fontId="15" fillId="49" borderId="30" xfId="0" applyFont="1" applyFill="1" applyBorder="1" applyAlignment="1">
      <alignment horizontal="center" vertical="center" wrapText="1"/>
    </xf>
    <xf numFmtId="0" fontId="9" fillId="49" borderId="0" xfId="0" applyFont="1" applyFill="1" applyBorder="1" applyAlignment="1">
      <alignment horizontal="left" vertical="center" wrapText="1"/>
    </xf>
    <xf numFmtId="10" fontId="7" fillId="8" borderId="26" xfId="1" applyNumberFormat="1" applyFont="1" applyFill="1" applyBorder="1" applyAlignment="1">
      <alignment horizontal="center" vertical="center"/>
    </xf>
    <xf numFmtId="1" fontId="7" fillId="8" borderId="26" xfId="0" applyNumberFormat="1" applyFont="1" applyFill="1" applyBorder="1" applyAlignment="1">
      <alignment horizontal="center" vertical="center"/>
    </xf>
    <xf numFmtId="3" fontId="7" fillId="8" borderId="26" xfId="0" applyNumberFormat="1" applyFont="1" applyFill="1" applyBorder="1" applyAlignment="1">
      <alignment horizontal="center" vertical="center"/>
    </xf>
    <xf numFmtId="1" fontId="0" fillId="8" borderId="22" xfId="0" applyNumberFormat="1" applyFill="1" applyBorder="1" applyAlignment="1">
      <alignment horizontal="center"/>
    </xf>
    <xf numFmtId="1" fontId="0" fillId="8" borderId="33" xfId="0" applyNumberFormat="1" applyFill="1" applyBorder="1" applyAlignment="1">
      <alignment horizontal="center"/>
    </xf>
    <xf numFmtId="1" fontId="0" fillId="8" borderId="34" xfId="0" applyNumberFormat="1" applyFill="1" applyBorder="1" applyAlignment="1">
      <alignment horizontal="center"/>
    </xf>
    <xf numFmtId="3" fontId="0" fillId="8" borderId="22" xfId="0" applyNumberFormat="1" applyFill="1" applyBorder="1" applyAlignment="1">
      <alignment horizontal="center"/>
    </xf>
    <xf numFmtId="3" fontId="0" fillId="8" borderId="33" xfId="0" applyNumberFormat="1" applyFill="1" applyBorder="1" applyAlignment="1">
      <alignment horizontal="center"/>
    </xf>
    <xf numFmtId="3" fontId="0" fillId="8" borderId="34" xfId="0" applyNumberFormat="1" applyFill="1" applyBorder="1" applyAlignment="1">
      <alignment horizontal="center"/>
    </xf>
    <xf numFmtId="0" fontId="1" fillId="0" borderId="21" xfId="4" applyBorder="1" applyAlignment="1">
      <alignment horizontal="center" vertical="center"/>
    </xf>
    <xf numFmtId="0" fontId="0" fillId="2" borderId="70" xfId="0" applyFill="1" applyBorder="1"/>
    <xf numFmtId="0" fontId="4" fillId="2" borderId="70" xfId="2" applyFont="1" applyFill="1" applyBorder="1" applyAlignment="1" applyProtection="1">
      <alignment horizontal="left" wrapText="1"/>
    </xf>
    <xf numFmtId="0" fontId="0" fillId="2" borderId="71" xfId="0" applyFill="1" applyBorder="1"/>
    <xf numFmtId="0" fontId="0" fillId="2" borderId="72" xfId="0" applyFill="1" applyBorder="1"/>
    <xf numFmtId="0" fontId="0" fillId="2" borderId="73" xfId="0" applyFill="1" applyBorder="1"/>
    <xf numFmtId="0" fontId="0" fillId="2" borderId="74" xfId="0" applyFill="1" applyBorder="1"/>
    <xf numFmtId="0" fontId="0" fillId="2" borderId="75" xfId="0" applyFill="1" applyBorder="1"/>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110" fillId="0" borderId="76" xfId="0" applyFont="1" applyBorder="1" applyAlignment="1">
      <alignment horizontal="left" indent="1"/>
    </xf>
    <xf numFmtId="0" fontId="110" fillId="0" borderId="78" xfId="0" applyFont="1" applyBorder="1" applyAlignment="1">
      <alignment horizontal="left"/>
    </xf>
    <xf numFmtId="0" fontId="111" fillId="0" borderId="79" xfId="0" applyFont="1" applyFill="1" applyBorder="1" applyAlignment="1">
      <alignment horizontal="center" vertical="center"/>
    </xf>
    <xf numFmtId="0" fontId="111" fillId="0" borderId="79" xfId="0" applyFont="1" applyFill="1" applyBorder="1" applyAlignment="1">
      <alignment horizontal="center"/>
    </xf>
    <xf numFmtId="0" fontId="112" fillId="0" borderId="0" xfId="0" applyFont="1"/>
    <xf numFmtId="0" fontId="109" fillId="0" borderId="0" xfId="0" applyFont="1" applyAlignment="1">
      <alignment vertical="center"/>
    </xf>
    <xf numFmtId="0" fontId="0" fillId="0" borderId="0" xfId="0" applyAlignment="1">
      <alignment horizontal="center"/>
    </xf>
    <xf numFmtId="0" fontId="2" fillId="0" borderId="30" xfId="0" applyFont="1" applyFill="1" applyBorder="1" applyAlignment="1">
      <alignment horizontal="center" vertical="center"/>
    </xf>
    <xf numFmtId="164" fontId="8" fillId="2" borderId="4" xfId="1084" applyNumberFormat="1" applyFont="1" applyFill="1" applyBorder="1" applyAlignment="1">
      <alignment horizontal="center" vertical="center"/>
    </xf>
    <xf numFmtId="164" fontId="8" fillId="2" borderId="7" xfId="1084" applyNumberFormat="1" applyFont="1" applyFill="1" applyBorder="1" applyAlignment="1">
      <alignment horizontal="center" vertical="center"/>
    </xf>
    <xf numFmtId="3" fontId="7" fillId="0" borderId="24" xfId="0" applyNumberFormat="1" applyFont="1" applyFill="1" applyBorder="1" applyAlignment="1">
      <alignment horizontal="center" vertical="center"/>
    </xf>
    <xf numFmtId="3" fontId="7" fillId="2" borderId="31" xfId="1" applyNumberFormat="1" applyFont="1" applyFill="1" applyBorder="1" applyAlignment="1">
      <alignment horizontal="center" vertical="center"/>
    </xf>
    <xf numFmtId="1" fontId="0" fillId="2" borderId="1" xfId="0" applyNumberFormat="1" applyFill="1" applyBorder="1"/>
    <xf numFmtId="3" fontId="7" fillId="2" borderId="83" xfId="1" applyNumberFormat="1" applyFont="1" applyFill="1" applyBorder="1" applyAlignment="1">
      <alignment horizontal="center" vertical="center"/>
    </xf>
    <xf numFmtId="3" fontId="7" fillId="2" borderId="8" xfId="1" applyNumberFormat="1" applyFont="1" applyFill="1" applyBorder="1" applyAlignment="1">
      <alignment horizontal="center" vertical="center"/>
    </xf>
    <xf numFmtId="3" fontId="7" fillId="2" borderId="24" xfId="1" applyNumberFormat="1" applyFont="1" applyFill="1" applyBorder="1" applyAlignment="1">
      <alignment horizontal="center" vertical="center"/>
    </xf>
    <xf numFmtId="1" fontId="0" fillId="2" borderId="11" xfId="0" applyNumberFormat="1" applyFill="1" applyBorder="1"/>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51" borderId="2" xfId="0" applyFont="1" applyFill="1" applyBorder="1" applyAlignment="1">
      <alignment horizontal="center" vertical="center" wrapText="1"/>
    </xf>
    <xf numFmtId="0" fontId="7" fillId="51" borderId="3" xfId="0" applyFont="1" applyFill="1" applyBorder="1" applyAlignment="1">
      <alignment horizontal="center" vertical="center"/>
    </xf>
    <xf numFmtId="0" fontId="7" fillId="51" borderId="4" xfId="0" applyFont="1" applyFill="1" applyBorder="1" applyAlignment="1">
      <alignment horizontal="center" vertical="center" wrapText="1"/>
    </xf>
    <xf numFmtId="0" fontId="7" fillId="51" borderId="5" xfId="0" applyFont="1" applyFill="1" applyBorder="1" applyAlignment="1">
      <alignment horizontal="center" vertical="center"/>
    </xf>
    <xf numFmtId="1" fontId="7" fillId="51" borderId="4" xfId="0" applyNumberFormat="1" applyFont="1" applyFill="1" applyBorder="1" applyAlignment="1">
      <alignment horizontal="center" vertical="center" wrapText="1"/>
    </xf>
    <xf numFmtId="0" fontId="7" fillId="51" borderId="12" xfId="0" applyFont="1" applyFill="1" applyBorder="1" applyAlignment="1">
      <alignment horizontal="center" vertical="center" wrapText="1"/>
    </xf>
    <xf numFmtId="0" fontId="7" fillId="51" borderId="8" xfId="0" applyFont="1" applyFill="1" applyBorder="1" applyAlignment="1">
      <alignment horizontal="center" vertical="center"/>
    </xf>
    <xf numFmtId="164" fontId="7" fillId="51" borderId="5" xfId="0" applyNumberFormat="1" applyFont="1" applyFill="1" applyBorder="1" applyAlignment="1">
      <alignment horizontal="center" vertical="center" wrapText="1"/>
    </xf>
    <xf numFmtId="164" fontId="7" fillId="4" borderId="5" xfId="0" applyNumberFormat="1"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8" xfId="0" applyFont="1" applyFill="1" applyBorder="1" applyAlignment="1">
      <alignment horizontal="center" vertical="center"/>
    </xf>
    <xf numFmtId="0" fontId="7" fillId="4" borderId="5" xfId="0" applyFont="1" applyFill="1" applyBorder="1" applyAlignment="1">
      <alignment horizontal="center" vertical="center"/>
    </xf>
    <xf numFmtId="1" fontId="7" fillId="4" borderId="8" xfId="0" applyNumberFormat="1" applyFont="1" applyFill="1" applyBorder="1" applyAlignment="1">
      <alignment horizontal="center" vertical="center" wrapText="1"/>
    </xf>
    <xf numFmtId="0" fontId="7" fillId="52" borderId="2" xfId="0" applyFont="1" applyFill="1" applyBorder="1" applyAlignment="1">
      <alignment horizontal="center" vertical="center" wrapText="1"/>
    </xf>
    <xf numFmtId="0" fontId="7" fillId="52" borderId="3" xfId="0" applyFont="1" applyFill="1" applyBorder="1" applyAlignment="1">
      <alignment horizontal="center" vertical="center"/>
    </xf>
    <xf numFmtId="0" fontId="7" fillId="52" borderId="4" xfId="0" applyFont="1" applyFill="1" applyBorder="1" applyAlignment="1">
      <alignment horizontal="center" vertical="center" wrapText="1"/>
    </xf>
    <xf numFmtId="10" fontId="7" fillId="0" borderId="8" xfId="1" applyNumberFormat="1" applyFont="1" applyFill="1" applyBorder="1" applyAlignment="1">
      <alignment horizontal="center" vertical="center"/>
    </xf>
    <xf numFmtId="10" fontId="7" fillId="0" borderId="24" xfId="1" applyNumberFormat="1" applyFont="1" applyFill="1" applyBorder="1" applyAlignment="1">
      <alignment horizontal="center" vertical="center"/>
    </xf>
    <xf numFmtId="10" fontId="7" fillId="0" borderId="11" xfId="1" applyNumberFormat="1" applyFont="1" applyFill="1" applyBorder="1" applyAlignment="1">
      <alignment horizontal="center" vertical="center"/>
    </xf>
    <xf numFmtId="10" fontId="7" fillId="2" borderId="8" xfId="1" applyNumberFormat="1" applyFont="1" applyFill="1" applyBorder="1" applyAlignment="1">
      <alignment horizontal="center" vertical="center"/>
    </xf>
    <xf numFmtId="10" fontId="7" fillId="2" borderId="24" xfId="1" applyNumberFormat="1" applyFont="1" applyFill="1" applyBorder="1" applyAlignment="1">
      <alignment horizontal="center" vertical="center"/>
    </xf>
    <xf numFmtId="10" fontId="0" fillId="2" borderId="11" xfId="1" applyNumberFormat="1" applyFont="1" applyFill="1" applyBorder="1"/>
    <xf numFmtId="0" fontId="5" fillId="53" borderId="0" xfId="2" applyFill="1" applyAlignment="1" applyProtection="1">
      <alignment vertical="center"/>
    </xf>
    <xf numFmtId="0" fontId="1" fillId="0" borderId="58" xfId="4" applyFont="1" applyBorder="1" applyAlignment="1">
      <alignment wrapText="1"/>
    </xf>
    <xf numFmtId="0" fontId="0" fillId="2" borderId="58" xfId="0" applyFill="1" applyBorder="1"/>
    <xf numFmtId="0" fontId="0" fillId="0" borderId="18" xfId="4" applyFont="1" applyBorder="1" applyAlignment="1">
      <alignment wrapText="1"/>
    </xf>
    <xf numFmtId="0" fontId="12" fillId="6" borderId="84" xfId="4" applyFont="1" applyFill="1" applyBorder="1" applyAlignment="1">
      <alignment horizontal="center" vertical="center" wrapText="1"/>
    </xf>
    <xf numFmtId="10" fontId="13" fillId="7" borderId="22" xfId="5" applyNumberFormat="1" applyFont="1" applyFill="1" applyBorder="1" applyAlignment="1">
      <alignment horizontal="center" vertical="center" wrapText="1"/>
    </xf>
    <xf numFmtId="10" fontId="13" fillId="7" borderId="33" xfId="5" applyNumberFormat="1" applyFont="1" applyFill="1" applyBorder="1" applyAlignment="1">
      <alignment horizontal="center" vertical="center" wrapText="1"/>
    </xf>
    <xf numFmtId="0" fontId="12" fillId="6" borderId="2" xfId="4" applyFont="1" applyFill="1" applyBorder="1" applyAlignment="1">
      <alignment horizontal="center" vertical="center" wrapText="1"/>
    </xf>
    <xf numFmtId="0" fontId="12" fillId="6" borderId="86" xfId="4" applyFont="1" applyFill="1" applyBorder="1" applyAlignment="1">
      <alignment horizontal="center" vertical="center" wrapText="1"/>
    </xf>
    <xf numFmtId="0" fontId="1" fillId="0" borderId="87" xfId="4" applyBorder="1" applyAlignment="1">
      <alignment horizontal="center" vertical="center"/>
    </xf>
    <xf numFmtId="0" fontId="0" fillId="0" borderId="16" xfId="4" applyFont="1" applyBorder="1" applyAlignment="1">
      <alignment vertical="center" wrapText="1"/>
    </xf>
    <xf numFmtId="0" fontId="5" fillId="2" borderId="88" xfId="2" applyFill="1" applyBorder="1" applyAlignment="1" applyProtection="1">
      <alignment horizontal="left" vertical="top" wrapText="1"/>
    </xf>
    <xf numFmtId="0" fontId="0" fillId="2" borderId="91" xfId="0" applyFill="1" applyBorder="1"/>
    <xf numFmtId="0" fontId="0" fillId="2" borderId="92" xfId="0" applyFill="1" applyBorder="1"/>
    <xf numFmtId="0" fontId="4" fillId="0" borderId="0" xfId="636"/>
    <xf numFmtId="0" fontId="4" fillId="0" borderId="0" xfId="636" applyAlignment="1">
      <alignment horizontal="left" vertical="center"/>
    </xf>
    <xf numFmtId="0" fontId="4" fillId="0" borderId="0" xfId="636" applyFill="1" applyBorder="1"/>
    <xf numFmtId="0" fontId="23" fillId="0" borderId="93" xfId="636" applyFont="1" applyBorder="1" applyAlignment="1">
      <alignment horizontal="center"/>
    </xf>
    <xf numFmtId="0" fontId="23" fillId="0" borderId="93" xfId="636" applyFont="1" applyBorder="1" applyAlignment="1">
      <alignment horizontal="center" vertical="center"/>
    </xf>
    <xf numFmtId="0" fontId="23" fillId="0" borderId="7" xfId="636" applyFont="1" applyBorder="1" applyAlignment="1">
      <alignment horizontal="center"/>
    </xf>
    <xf numFmtId="0" fontId="119" fillId="55" borderId="0" xfId="0" applyFont="1" applyFill="1" applyBorder="1"/>
    <xf numFmtId="0" fontId="119" fillId="58" borderId="0" xfId="0" applyFont="1" applyFill="1" applyBorder="1"/>
    <xf numFmtId="0" fontId="119" fillId="57" borderId="0" xfId="0" applyFont="1" applyFill="1" applyBorder="1"/>
    <xf numFmtId="0" fontId="0" fillId="0" borderId="26" xfId="0" applyBorder="1" applyAlignment="1">
      <alignment vertical="top"/>
    </xf>
    <xf numFmtId="0" fontId="4" fillId="0" borderId="26" xfId="636" applyBorder="1" applyAlignment="1">
      <alignment vertical="top"/>
    </xf>
    <xf numFmtId="0" fontId="4" fillId="0" borderId="26" xfId="636" applyBorder="1" applyAlignment="1">
      <alignment horizontal="left" vertical="top"/>
    </xf>
    <xf numFmtId="0" fontId="4" fillId="0" borderId="95" xfId="636" applyBorder="1" applyAlignment="1">
      <alignment vertical="top" wrapText="1"/>
    </xf>
    <xf numFmtId="0" fontId="0" fillId="0" borderId="95" xfId="0" applyBorder="1" applyAlignment="1">
      <alignment vertical="top"/>
    </xf>
    <xf numFmtId="0" fontId="4" fillId="0" borderId="95" xfId="636" applyBorder="1" applyAlignment="1">
      <alignment vertical="top"/>
    </xf>
    <xf numFmtId="14" fontId="114" fillId="0" borderId="96" xfId="636" applyNumberFormat="1" applyFont="1" applyBorder="1" applyAlignment="1">
      <alignment vertical="center"/>
    </xf>
    <xf numFmtId="0" fontId="4" fillId="0" borderId="97" xfId="636" applyBorder="1" applyAlignment="1">
      <alignment vertical="top"/>
    </xf>
    <xf numFmtId="0" fontId="4" fillId="0" borderId="99" xfId="636" applyBorder="1" applyAlignment="1">
      <alignment vertical="top" wrapText="1"/>
    </xf>
    <xf numFmtId="0" fontId="4" fillId="0" borderId="99" xfId="636" applyBorder="1" applyAlignment="1">
      <alignment horizontal="left" vertical="top"/>
    </xf>
    <xf numFmtId="0" fontId="4" fillId="0" borderId="99" xfId="636" applyBorder="1" applyAlignment="1">
      <alignment horizontal="left" vertical="top" wrapText="1"/>
    </xf>
    <xf numFmtId="0" fontId="4" fillId="0" borderId="100" xfId="636" applyBorder="1" applyAlignment="1">
      <alignment vertical="top"/>
    </xf>
    <xf numFmtId="0" fontId="0" fillId="0" borderId="34" xfId="0" applyBorder="1" applyAlignment="1">
      <alignment horizontal="left" vertical="center" wrapText="1"/>
    </xf>
    <xf numFmtId="164" fontId="3" fillId="2" borderId="0" xfId="619" applyNumberFormat="1" applyFont="1" applyFill="1" applyAlignment="1">
      <alignment vertical="top"/>
    </xf>
    <xf numFmtId="164" fontId="4" fillId="2" borderId="0" xfId="619" applyNumberFormat="1" applyFont="1" applyFill="1" applyAlignment="1">
      <alignment vertical="top"/>
    </xf>
    <xf numFmtId="0" fontId="4" fillId="2" borderId="0" xfId="619" applyFill="1"/>
    <xf numFmtId="164" fontId="7" fillId="2" borderId="0" xfId="619" applyNumberFormat="1" applyFont="1" applyFill="1" applyAlignment="1">
      <alignment vertical="top"/>
    </xf>
    <xf numFmtId="164" fontId="8" fillId="2" borderId="0" xfId="619" applyNumberFormat="1" applyFont="1" applyFill="1" applyBorder="1" applyAlignment="1">
      <alignment horizontal="center"/>
    </xf>
    <xf numFmtId="164" fontId="8" fillId="2" borderId="0" xfId="619" applyNumberFormat="1" applyFont="1" applyFill="1" applyBorder="1"/>
    <xf numFmtId="1" fontId="4" fillId="2" borderId="0" xfId="619" applyNumberFormat="1" applyFill="1" applyBorder="1"/>
    <xf numFmtId="0" fontId="7" fillId="3" borderId="2" xfId="619" applyFont="1" applyFill="1" applyBorder="1" applyAlignment="1">
      <alignment horizontal="center" vertical="center" wrapText="1"/>
    </xf>
    <xf numFmtId="0" fontId="7" fillId="3" borderId="3" xfId="619" applyFont="1" applyFill="1" applyBorder="1" applyAlignment="1">
      <alignment horizontal="center" vertical="center"/>
    </xf>
    <xf numFmtId="0" fontId="7" fillId="3" borderId="4" xfId="619" applyFont="1" applyFill="1" applyBorder="1" applyAlignment="1">
      <alignment horizontal="center" vertical="center" wrapText="1"/>
    </xf>
    <xf numFmtId="0" fontId="4" fillId="2" borderId="0" xfId="619" applyFill="1" applyAlignment="1">
      <alignment horizontal="center"/>
    </xf>
    <xf numFmtId="0" fontId="8" fillId="2" borderId="5" xfId="619" applyFont="1" applyFill="1" applyBorder="1" applyAlignment="1">
      <alignment vertical="center"/>
    </xf>
    <xf numFmtId="0" fontId="7" fillId="2" borderId="6" xfId="619" applyFont="1" applyFill="1" applyBorder="1" applyAlignment="1">
      <alignment vertical="center"/>
    </xf>
    <xf numFmtId="3" fontId="7" fillId="2" borderId="7" xfId="1334" applyNumberFormat="1" applyFont="1" applyFill="1" applyBorder="1" applyAlignment="1">
      <alignment horizontal="center" vertical="center"/>
    </xf>
    <xf numFmtId="0" fontId="7" fillId="0" borderId="2" xfId="619" applyFont="1" applyFill="1" applyBorder="1" applyAlignment="1">
      <alignment vertical="center"/>
    </xf>
    <xf numFmtId="0" fontId="7" fillId="0" borderId="3" xfId="619" applyFont="1" applyFill="1" applyBorder="1" applyAlignment="1">
      <alignment vertical="center"/>
    </xf>
    <xf numFmtId="0" fontId="7" fillId="0" borderId="9" xfId="619" applyFont="1" applyFill="1" applyBorder="1" applyAlignment="1">
      <alignment vertical="center"/>
    </xf>
    <xf numFmtId="0" fontId="7" fillId="0" borderId="10" xfId="619" applyFont="1" applyFill="1" applyBorder="1" applyAlignment="1">
      <alignment vertical="center"/>
    </xf>
    <xf numFmtId="0" fontId="4" fillId="2" borderId="6" xfId="619" applyFill="1" applyBorder="1"/>
    <xf numFmtId="1" fontId="4" fillId="2" borderId="6" xfId="619" applyNumberFormat="1" applyFill="1" applyBorder="1"/>
    <xf numFmtId="1" fontId="4" fillId="2" borderId="0" xfId="619" applyNumberFormat="1" applyFill="1"/>
    <xf numFmtId="164" fontId="8" fillId="2" borderId="0" xfId="619" applyNumberFormat="1" applyFont="1" applyFill="1" applyAlignment="1">
      <alignment horizontal="center"/>
    </xf>
    <xf numFmtId="164" fontId="8" fillId="2" borderId="0" xfId="619" applyNumberFormat="1" applyFont="1" applyFill="1"/>
    <xf numFmtId="0" fontId="8" fillId="2" borderId="0" xfId="619" applyFont="1" applyFill="1" applyBorder="1" applyAlignment="1">
      <alignment vertical="center" wrapText="1"/>
    </xf>
    <xf numFmtId="0" fontId="7" fillId="3" borderId="5" xfId="619" applyFont="1" applyFill="1" applyBorder="1" applyAlignment="1">
      <alignment horizontal="center" vertical="center"/>
    </xf>
    <xf numFmtId="1" fontId="7" fillId="3" borderId="4" xfId="619" applyNumberFormat="1" applyFont="1" applyFill="1" applyBorder="1" applyAlignment="1">
      <alignment horizontal="center" vertical="center" wrapText="1"/>
    </xf>
    <xf numFmtId="0" fontId="7" fillId="2" borderId="0" xfId="619" applyFont="1" applyFill="1" applyBorder="1" applyAlignment="1">
      <alignment vertical="center"/>
    </xf>
    <xf numFmtId="0" fontId="7" fillId="0" borderId="12" xfId="619" applyFont="1" applyFill="1" applyBorder="1" applyAlignment="1">
      <alignment vertical="center"/>
    </xf>
    <xf numFmtId="0" fontId="7" fillId="0" borderId="13" xfId="619" applyFont="1" applyFill="1" applyBorder="1" applyAlignment="1">
      <alignment vertical="center"/>
    </xf>
    <xf numFmtId="0" fontId="7" fillId="0" borderId="14" xfId="619" applyFont="1" applyFill="1" applyBorder="1" applyAlignment="1">
      <alignment vertical="center"/>
    </xf>
    <xf numFmtId="0" fontId="4" fillId="2" borderId="1" xfId="619" applyFill="1" applyBorder="1"/>
    <xf numFmtId="0" fontId="7" fillId="3" borderId="12" xfId="619" applyFont="1" applyFill="1" applyBorder="1" applyAlignment="1">
      <alignment horizontal="center" vertical="center" wrapText="1"/>
    </xf>
    <xf numFmtId="0" fontId="7" fillId="3" borderId="8" xfId="619" applyFont="1" applyFill="1" applyBorder="1" applyAlignment="1">
      <alignment horizontal="center" vertical="center"/>
    </xf>
    <xf numFmtId="164" fontId="7" fillId="0" borderId="12" xfId="619" applyNumberFormat="1" applyFont="1" applyFill="1" applyBorder="1" applyAlignment="1">
      <alignment horizontal="center"/>
    </xf>
    <xf numFmtId="164" fontId="7" fillId="0" borderId="13" xfId="619" applyNumberFormat="1" applyFont="1" applyFill="1" applyBorder="1" applyAlignment="1">
      <alignment horizontal="center"/>
    </xf>
    <xf numFmtId="164" fontId="7" fillId="0" borderId="14" xfId="619" applyNumberFormat="1" applyFont="1" applyFill="1" applyBorder="1" applyAlignment="1">
      <alignment horizontal="center"/>
    </xf>
    <xf numFmtId="0" fontId="4" fillId="2" borderId="0" xfId="619" applyFill="1" applyBorder="1"/>
    <xf numFmtId="0" fontId="7" fillId="2" borderId="0" xfId="619" applyFont="1" applyFill="1" applyBorder="1" applyAlignment="1">
      <alignment horizontal="center" vertical="center"/>
    </xf>
    <xf numFmtId="3" fontId="7" fillId="2" borderId="0" xfId="619" applyNumberFormat="1" applyFont="1" applyFill="1" applyBorder="1" applyAlignment="1">
      <alignment horizontal="center" vertical="center"/>
    </xf>
    <xf numFmtId="9" fontId="7" fillId="2" borderId="0" xfId="619" applyNumberFormat="1" applyFont="1" applyFill="1" applyBorder="1" applyAlignment="1">
      <alignment horizontal="center" vertical="center" wrapText="1"/>
    </xf>
    <xf numFmtId="0" fontId="8" fillId="2" borderId="0" xfId="619" applyFont="1" applyFill="1" applyBorder="1" applyAlignment="1">
      <alignment vertical="center"/>
    </xf>
    <xf numFmtId="0" fontId="8" fillId="2" borderId="0" xfId="619" applyFont="1" applyFill="1" applyAlignment="1">
      <alignment vertical="center"/>
    </xf>
    <xf numFmtId="0" fontId="7" fillId="2" borderId="0" xfId="619" applyFont="1" applyFill="1" applyAlignment="1">
      <alignment vertical="center"/>
    </xf>
    <xf numFmtId="0" fontId="8" fillId="2" borderId="0" xfId="619" applyFont="1" applyFill="1" applyAlignment="1">
      <alignment horizontal="center" vertical="center"/>
    </xf>
    <xf numFmtId="0" fontId="8" fillId="2" borderId="0" xfId="619" applyFont="1" applyFill="1" applyBorder="1" applyAlignment="1">
      <alignment horizontal="left" vertical="center" wrapText="1"/>
    </xf>
    <xf numFmtId="164" fontId="7" fillId="3" borderId="5" xfId="619" applyNumberFormat="1" applyFont="1" applyFill="1" applyBorder="1" applyAlignment="1">
      <alignment horizontal="center" vertical="center" wrapText="1"/>
    </xf>
    <xf numFmtId="0" fontId="10" fillId="0" borderId="12" xfId="619" applyFont="1" applyFill="1" applyBorder="1" applyAlignment="1">
      <alignment vertical="center" wrapText="1"/>
    </xf>
    <xf numFmtId="0" fontId="7" fillId="0" borderId="13" xfId="619" applyFont="1" applyFill="1" applyBorder="1" applyAlignment="1">
      <alignment vertical="center" wrapText="1"/>
    </xf>
    <xf numFmtId="0" fontId="7" fillId="0" borderId="14" xfId="619" applyFont="1" applyFill="1" applyBorder="1" applyAlignment="1">
      <alignment vertical="center" wrapText="1"/>
    </xf>
    <xf numFmtId="0" fontId="7" fillId="2" borderId="1" xfId="619" applyFont="1" applyFill="1" applyBorder="1" applyAlignment="1">
      <alignment horizontal="center" vertical="center"/>
    </xf>
    <xf numFmtId="0" fontId="7" fillId="2" borderId="1" xfId="619" applyFont="1" applyFill="1" applyBorder="1" applyAlignment="1">
      <alignment vertical="center"/>
    </xf>
    <xf numFmtId="164" fontId="7" fillId="2" borderId="1" xfId="619" applyNumberFormat="1" applyFont="1" applyFill="1" applyBorder="1" applyAlignment="1">
      <alignment horizontal="center" vertical="center"/>
    </xf>
    <xf numFmtId="164" fontId="7" fillId="2" borderId="0" xfId="619" applyNumberFormat="1" applyFont="1" applyFill="1" applyBorder="1" applyAlignment="1">
      <alignment vertical="center"/>
    </xf>
    <xf numFmtId="0" fontId="0" fillId="59" borderId="0" xfId="0" applyFill="1"/>
    <xf numFmtId="0" fontId="23" fillId="0" borderId="23" xfId="636" applyFont="1" applyBorder="1" applyAlignment="1">
      <alignment horizontal="center" vertical="center"/>
    </xf>
    <xf numFmtId="0" fontId="23" fillId="0" borderId="31" xfId="636" applyFont="1" applyBorder="1" applyAlignment="1">
      <alignment horizontal="center"/>
    </xf>
    <xf numFmtId="0" fontId="109" fillId="0" borderId="0" xfId="0" applyFont="1" applyBorder="1" applyAlignment="1">
      <alignment vertical="center"/>
    </xf>
    <xf numFmtId="0" fontId="2" fillId="0" borderId="8"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0" xfId="0" applyFont="1" applyFill="1" applyBorder="1" applyAlignment="1">
      <alignment horizontal="center" vertical="center"/>
    </xf>
    <xf numFmtId="0" fontId="110" fillId="0" borderId="104" xfId="0" applyFont="1" applyBorder="1" applyAlignment="1">
      <alignment horizontal="left" indent="1"/>
    </xf>
    <xf numFmtId="10" fontId="111" fillId="50" borderId="23" xfId="0" applyNumberFormat="1" applyFont="1" applyFill="1" applyBorder="1" applyAlignment="1">
      <alignment horizontal="center" vertical="center"/>
    </xf>
    <xf numFmtId="10" fontId="111" fillId="50" borderId="23" xfId="0" applyNumberFormat="1" applyFont="1" applyFill="1" applyBorder="1" applyAlignment="1">
      <alignment horizontal="center"/>
    </xf>
    <xf numFmtId="10" fontId="120" fillId="61" borderId="23" xfId="0" applyNumberFormat="1" applyFont="1" applyFill="1" applyBorder="1" applyAlignment="1">
      <alignment horizontal="center" vertical="center"/>
    </xf>
    <xf numFmtId="0" fontId="110" fillId="0" borderId="105" xfId="0" applyFont="1" applyBorder="1" applyAlignment="1">
      <alignment horizontal="left" indent="1"/>
    </xf>
    <xf numFmtId="10" fontId="111" fillId="50" borderId="0" xfId="0" applyNumberFormat="1" applyFont="1" applyFill="1" applyBorder="1" applyAlignment="1">
      <alignment horizontal="center" vertical="center"/>
    </xf>
    <xf numFmtId="10" fontId="111" fillId="50" borderId="0" xfId="0" applyNumberFormat="1" applyFont="1" applyFill="1" applyBorder="1" applyAlignment="1">
      <alignment horizontal="center"/>
    </xf>
    <xf numFmtId="10" fontId="120" fillId="61" borderId="0" xfId="0" applyNumberFormat="1" applyFont="1" applyFill="1" applyBorder="1" applyAlignment="1">
      <alignment horizontal="center" vertical="center"/>
    </xf>
    <xf numFmtId="0" fontId="110" fillId="0" borderId="106" xfId="0" applyFont="1" applyFill="1" applyBorder="1" applyAlignment="1">
      <alignment horizontal="left" wrapText="1"/>
    </xf>
    <xf numFmtId="0" fontId="110" fillId="0" borderId="106" xfId="0" applyFont="1" applyFill="1" applyBorder="1" applyAlignment="1">
      <alignment horizontal="left"/>
    </xf>
    <xf numFmtId="0" fontId="110" fillId="0" borderId="14" xfId="0" applyFont="1" applyFill="1" applyBorder="1" applyAlignment="1">
      <alignment horizontal="left"/>
    </xf>
    <xf numFmtId="10" fontId="15" fillId="50" borderId="1" xfId="0" applyNumberFormat="1" applyFont="1" applyFill="1" applyBorder="1" applyAlignment="1">
      <alignment horizontal="center" vertical="center"/>
    </xf>
    <xf numFmtId="10" fontId="120" fillId="61" borderId="1" xfId="0" applyNumberFormat="1" applyFont="1" applyFill="1" applyBorder="1" applyAlignment="1">
      <alignment horizontal="center" vertical="center"/>
    </xf>
    <xf numFmtId="0" fontId="110" fillId="0" borderId="0" xfId="0" applyFont="1" applyFill="1" applyBorder="1" applyAlignment="1">
      <alignment horizontal="left"/>
    </xf>
    <xf numFmtId="9" fontId="110" fillId="0" borderId="0" xfId="1" applyFont="1" applyFill="1" applyBorder="1" applyAlignment="1">
      <alignment horizontal="center"/>
    </xf>
    <xf numFmtId="0" fontId="111" fillId="0" borderId="0" xfId="0" applyFont="1" applyFill="1" applyBorder="1" applyAlignment="1">
      <alignment horizontal="center" vertical="center"/>
    </xf>
    <xf numFmtId="0" fontId="111" fillId="0" borderId="0" xfId="0" applyFont="1" applyFill="1" applyBorder="1" applyAlignment="1">
      <alignment horizontal="center"/>
    </xf>
    <xf numFmtId="9" fontId="110" fillId="0" borderId="0" xfId="1" applyFont="1" applyFill="1" applyBorder="1" applyAlignment="1">
      <alignment horizontal="left"/>
    </xf>
    <xf numFmtId="0" fontId="0" fillId="0" borderId="0" xfId="0" applyFill="1" applyBorder="1" applyAlignment="1">
      <alignment horizontal="center"/>
    </xf>
    <xf numFmtId="0" fontId="0" fillId="0" borderId="0" xfId="0" applyAlignment="1">
      <alignment horizontal="center" vertical="center" wrapText="1"/>
    </xf>
    <xf numFmtId="167" fontId="111" fillId="0" borderId="107" xfId="0" applyNumberFormat="1" applyFont="1" applyFill="1" applyBorder="1" applyAlignment="1">
      <alignment horizontal="center" vertical="center"/>
    </xf>
    <xf numFmtId="10" fontId="121" fillId="0" borderId="108" xfId="0" applyNumberFormat="1" applyFont="1" applyFill="1" applyBorder="1" applyAlignment="1">
      <alignment horizontal="center" vertical="center"/>
    </xf>
    <xf numFmtId="10" fontId="121" fillId="0" borderId="109" xfId="0" applyNumberFormat="1" applyFont="1" applyFill="1" applyBorder="1" applyAlignment="1">
      <alignment horizontal="center" vertical="center"/>
    </xf>
    <xf numFmtId="10" fontId="121" fillId="0" borderId="110" xfId="0" applyNumberFormat="1" applyFont="1" applyFill="1" applyBorder="1" applyAlignment="1">
      <alignment horizontal="center" vertical="center"/>
    </xf>
    <xf numFmtId="10" fontId="0" fillId="0" borderId="0" xfId="0" applyNumberFormat="1" applyAlignment="1">
      <alignment horizontal="center"/>
    </xf>
    <xf numFmtId="10" fontId="0" fillId="0" borderId="0" xfId="0" applyNumberFormat="1"/>
    <xf numFmtId="10" fontId="111" fillId="0" borderId="76" xfId="0" applyNumberFormat="1" applyFont="1" applyFill="1" applyBorder="1" applyAlignment="1">
      <alignment horizontal="center" vertical="center"/>
    </xf>
    <xf numFmtId="10" fontId="121" fillId="0" borderId="111" xfId="0" applyNumberFormat="1" applyFont="1" applyFill="1" applyBorder="1" applyAlignment="1">
      <alignment horizontal="center" vertical="center"/>
    </xf>
    <xf numFmtId="10" fontId="121" fillId="0" borderId="112" xfId="0" applyNumberFormat="1" applyFont="1" applyFill="1" applyBorder="1" applyAlignment="1">
      <alignment horizontal="center" vertical="center"/>
    </xf>
    <xf numFmtId="10" fontId="121" fillId="0" borderId="113" xfId="0" applyNumberFormat="1" applyFont="1" applyFill="1" applyBorder="1" applyAlignment="1">
      <alignment horizontal="center" vertical="center"/>
    </xf>
    <xf numFmtId="167" fontId="111" fillId="0" borderId="76" xfId="0" applyNumberFormat="1" applyFont="1" applyFill="1" applyBorder="1" applyAlignment="1">
      <alignment horizontal="center" vertical="center"/>
    </xf>
    <xf numFmtId="10" fontId="111" fillId="0" borderId="78" xfId="0" applyNumberFormat="1" applyFont="1" applyFill="1" applyBorder="1" applyAlignment="1">
      <alignment horizontal="center" vertical="center"/>
    </xf>
    <xf numFmtId="10" fontId="121" fillId="0" borderId="114" xfId="0" applyNumberFormat="1" applyFont="1" applyFill="1" applyBorder="1" applyAlignment="1">
      <alignment horizontal="center" vertical="center"/>
    </xf>
    <xf numFmtId="10" fontId="121" fillId="0" borderId="115" xfId="0" applyNumberFormat="1" applyFont="1" applyFill="1" applyBorder="1" applyAlignment="1">
      <alignment horizontal="center" vertical="center"/>
    </xf>
    <xf numFmtId="10" fontId="121" fillId="0" borderId="116" xfId="0" applyNumberFormat="1" applyFont="1" applyFill="1" applyBorder="1" applyAlignment="1">
      <alignment horizontal="center" vertical="center"/>
    </xf>
    <xf numFmtId="10" fontId="111" fillId="0" borderId="0" xfId="0" applyNumberFormat="1" applyFont="1" applyFill="1" applyBorder="1" applyAlignment="1">
      <alignment horizontal="center" vertical="center"/>
    </xf>
    <xf numFmtId="10" fontId="122" fillId="0" borderId="0" xfId="0" applyNumberFormat="1" applyFont="1" applyFill="1" applyBorder="1" applyAlignment="1">
      <alignment horizontal="center" vertical="center"/>
    </xf>
    <xf numFmtId="207" fontId="0" fillId="0" borderId="0" xfId="1" applyNumberFormat="1" applyFont="1"/>
    <xf numFmtId="10" fontId="111" fillId="0" borderId="107" xfId="0" applyNumberFormat="1" applyFont="1" applyFill="1" applyBorder="1" applyAlignment="1">
      <alignment horizontal="left" vertical="center"/>
    </xf>
    <xf numFmtId="10" fontId="111" fillId="0" borderId="107" xfId="0" applyNumberFormat="1" applyFont="1" applyFill="1" applyBorder="1" applyAlignment="1">
      <alignment horizontal="center" vertical="center"/>
    </xf>
    <xf numFmtId="10" fontId="0" fillId="0" borderId="0" xfId="1" applyNumberFormat="1" applyFont="1"/>
    <xf numFmtId="10" fontId="111" fillId="0" borderId="117" xfId="0" applyNumberFormat="1" applyFont="1" applyFill="1" applyBorder="1" applyAlignment="1">
      <alignment horizontal="left" vertical="center"/>
    </xf>
    <xf numFmtId="10" fontId="111" fillId="0" borderId="76" xfId="0" applyNumberFormat="1" applyFont="1" applyFill="1" applyBorder="1" applyAlignment="1">
      <alignment horizontal="left" vertical="center"/>
    </xf>
    <xf numFmtId="10" fontId="111" fillId="0" borderId="24" xfId="0" applyNumberFormat="1" applyFont="1" applyFill="1" applyBorder="1" applyAlignment="1">
      <alignment horizontal="left" vertical="center"/>
    </xf>
    <xf numFmtId="10" fontId="122" fillId="62" borderId="76" xfId="0" applyNumberFormat="1" applyFont="1" applyFill="1" applyBorder="1" applyAlignment="1">
      <alignment horizontal="center"/>
    </xf>
    <xf numFmtId="10" fontId="111" fillId="0" borderId="78" xfId="0" applyNumberFormat="1" applyFont="1" applyFill="1" applyBorder="1" applyAlignment="1">
      <alignment horizontal="left" vertical="center"/>
    </xf>
    <xf numFmtId="10" fontId="122" fillId="62" borderId="78" xfId="0" applyNumberFormat="1" applyFont="1" applyFill="1" applyBorder="1" applyAlignment="1">
      <alignment horizontal="center"/>
    </xf>
    <xf numFmtId="0" fontId="110" fillId="0" borderId="107" xfId="0" applyFont="1" applyBorder="1" applyAlignment="1">
      <alignment horizontal="left"/>
    </xf>
    <xf numFmtId="10" fontId="111" fillId="62" borderId="118" xfId="0" applyNumberFormat="1" applyFont="1" applyFill="1" applyBorder="1" applyAlignment="1">
      <alignment horizontal="center" vertical="center"/>
    </xf>
    <xf numFmtId="10" fontId="111" fillId="62" borderId="119" xfId="0" applyNumberFormat="1" applyFont="1" applyFill="1" applyBorder="1" applyAlignment="1">
      <alignment horizontal="center" vertical="center"/>
    </xf>
    <xf numFmtId="10" fontId="111" fillId="62" borderId="119" xfId="0" applyNumberFormat="1" applyFont="1" applyFill="1" applyBorder="1" applyAlignment="1">
      <alignment horizontal="center"/>
    </xf>
    <xf numFmtId="167" fontId="111" fillId="62" borderId="120" xfId="1" applyNumberFormat="1" applyFont="1" applyFill="1" applyBorder="1" applyAlignment="1">
      <alignment horizontal="center"/>
    </xf>
    <xf numFmtId="0" fontId="110" fillId="0" borderId="76" xfId="0" applyFont="1" applyFill="1" applyBorder="1" applyAlignment="1">
      <alignment horizontal="left" indent="1"/>
    </xf>
    <xf numFmtId="10" fontId="123" fillId="62" borderId="81" xfId="0" applyNumberFormat="1" applyFont="1" applyFill="1" applyBorder="1" applyAlignment="1">
      <alignment horizontal="center" vertical="center"/>
    </xf>
    <xf numFmtId="10" fontId="122" fillId="62" borderId="77" xfId="0" applyNumberFormat="1" applyFont="1" applyFill="1" applyBorder="1" applyAlignment="1">
      <alignment horizontal="center" vertical="center"/>
    </xf>
    <xf numFmtId="10" fontId="111" fillId="62" borderId="77" xfId="0" applyNumberFormat="1" applyFont="1" applyFill="1" applyBorder="1" applyAlignment="1">
      <alignment horizontal="center" vertical="center"/>
    </xf>
    <xf numFmtId="10" fontId="111" fillId="62" borderId="77" xfId="0" applyNumberFormat="1" applyFont="1" applyFill="1" applyBorder="1" applyAlignment="1">
      <alignment horizontal="center"/>
    </xf>
    <xf numFmtId="167" fontId="111" fillId="62" borderId="121" xfId="1" applyNumberFormat="1" applyFont="1" applyFill="1" applyBorder="1" applyAlignment="1">
      <alignment horizontal="center"/>
    </xf>
    <xf numFmtId="0" fontId="124" fillId="0" borderId="0" xfId="0" applyFont="1" applyAlignment="1">
      <alignment horizontal="center"/>
    </xf>
    <xf numFmtId="10" fontId="122" fillId="62" borderId="77" xfId="0" applyNumberFormat="1" applyFont="1" applyFill="1" applyBorder="1" applyAlignment="1">
      <alignment horizontal="center"/>
    </xf>
    <xf numFmtId="10" fontId="111" fillId="62" borderId="81" xfId="0" applyNumberFormat="1" applyFont="1" applyFill="1" applyBorder="1" applyAlignment="1">
      <alignment horizontal="center" vertical="center"/>
    </xf>
    <xf numFmtId="10" fontId="122" fillId="62" borderId="121" xfId="1" applyNumberFormat="1" applyFont="1" applyFill="1" applyBorder="1" applyAlignment="1">
      <alignment horizontal="center"/>
    </xf>
    <xf numFmtId="0" fontId="110" fillId="0" borderId="76" xfId="0" applyFont="1" applyBorder="1" applyAlignment="1">
      <alignment horizontal="left"/>
    </xf>
    <xf numFmtId="10" fontId="122" fillId="62" borderId="81" xfId="0" applyNumberFormat="1" applyFont="1" applyFill="1" applyBorder="1" applyAlignment="1">
      <alignment horizontal="center" vertical="center"/>
    </xf>
    <xf numFmtId="10" fontId="123" fillId="62" borderId="77" xfId="0" applyNumberFormat="1" applyFont="1" applyFill="1" applyBorder="1" applyAlignment="1">
      <alignment horizontal="center" vertical="center"/>
    </xf>
    <xf numFmtId="0" fontId="125" fillId="0" borderId="76" xfId="0" applyFont="1" applyBorder="1" applyAlignment="1">
      <alignment horizontal="left" indent="1"/>
    </xf>
    <xf numFmtId="164" fontId="0" fillId="0" borderId="0" xfId="0" applyNumberFormat="1"/>
    <xf numFmtId="167" fontId="110" fillId="62" borderId="121" xfId="1" applyNumberFormat="1" applyFont="1" applyFill="1" applyBorder="1" applyAlignment="1">
      <alignment horizontal="center"/>
    </xf>
    <xf numFmtId="0" fontId="111" fillId="0" borderId="82" xfId="0" applyFont="1" applyFill="1" applyBorder="1" applyAlignment="1">
      <alignment horizontal="center" vertical="center"/>
    </xf>
    <xf numFmtId="9" fontId="110" fillId="0" borderId="80" xfId="1" applyFont="1" applyFill="1" applyBorder="1" applyAlignment="1">
      <alignment horizontal="center"/>
    </xf>
    <xf numFmtId="10" fontId="13" fillId="7" borderId="34" xfId="5" applyNumberFormat="1" applyFont="1" applyFill="1" applyBorder="1" applyAlignment="1">
      <alignment horizontal="center" vertical="center" wrapText="1"/>
    </xf>
    <xf numFmtId="10" fontId="13" fillId="7" borderId="85" xfId="5" applyNumberFormat="1" applyFont="1" applyFill="1" applyBorder="1" applyAlignment="1">
      <alignment horizontal="center" vertical="center" wrapText="1"/>
    </xf>
    <xf numFmtId="0" fontId="2" fillId="0" borderId="0" xfId="0" applyFont="1" applyFill="1" applyBorder="1" applyAlignment="1">
      <alignment horizontal="left" vertical="center"/>
    </xf>
    <xf numFmtId="10" fontId="110" fillId="50" borderId="31" xfId="1" applyNumberFormat="1" applyFont="1" applyFill="1" applyBorder="1" applyAlignment="1">
      <alignment horizontal="center"/>
    </xf>
    <xf numFmtId="10" fontId="110" fillId="50" borderId="83" xfId="1" applyNumberFormat="1" applyFont="1" applyFill="1" applyBorder="1" applyAlignment="1">
      <alignment horizontal="center"/>
    </xf>
    <xf numFmtId="10" fontId="15" fillId="50" borderId="83" xfId="0" applyNumberFormat="1" applyFont="1" applyFill="1" applyBorder="1" applyAlignment="1">
      <alignment horizontal="center" vertical="center"/>
    </xf>
    <xf numFmtId="10" fontId="15" fillId="50" borderId="32" xfId="0" applyNumberFormat="1" applyFont="1" applyFill="1" applyBorder="1" applyAlignment="1">
      <alignment horizontal="center" vertical="center"/>
    </xf>
    <xf numFmtId="10" fontId="120" fillId="61" borderId="31" xfId="0" applyNumberFormat="1" applyFont="1" applyFill="1" applyBorder="1" applyAlignment="1">
      <alignment horizontal="center" vertical="center"/>
    </xf>
    <xf numFmtId="10" fontId="120" fillId="61" borderId="83" xfId="0" applyNumberFormat="1" applyFont="1" applyFill="1" applyBorder="1" applyAlignment="1">
      <alignment horizontal="center" vertical="center"/>
    </xf>
    <xf numFmtId="10" fontId="120" fillId="61" borderId="32" xfId="0" applyNumberFormat="1" applyFont="1" applyFill="1" applyBorder="1" applyAlignment="1">
      <alignment horizontal="center" vertical="center"/>
    </xf>
    <xf numFmtId="0" fontId="5" fillId="0" borderId="0" xfId="2" applyFill="1" applyBorder="1" applyAlignment="1" applyProtection="1"/>
    <xf numFmtId="0" fontId="23" fillId="0" borderId="123" xfId="636" applyFont="1" applyBorder="1" applyAlignment="1">
      <alignment horizontal="center"/>
    </xf>
    <xf numFmtId="0" fontId="23" fillId="0" borderId="4" xfId="636" applyFont="1" applyBorder="1" applyAlignment="1">
      <alignment horizontal="center"/>
    </xf>
    <xf numFmtId="0" fontId="4" fillId="0" borderId="8" xfId="636" applyFont="1" applyBorder="1" applyAlignment="1">
      <alignment horizontal="left"/>
    </xf>
    <xf numFmtId="0" fontId="5" fillId="60" borderId="94" xfId="2" applyFill="1" applyBorder="1" applyAlignment="1" applyProtection="1">
      <alignment vertical="top"/>
    </xf>
    <xf numFmtId="0" fontId="5" fillId="55" borderId="94" xfId="2" applyFill="1" applyBorder="1" applyAlignment="1" applyProtection="1">
      <alignment vertical="top"/>
    </xf>
    <xf numFmtId="0" fontId="5" fillId="56" borderId="98" xfId="2" applyFill="1" applyBorder="1" applyAlignment="1" applyProtection="1">
      <alignment vertical="center"/>
    </xf>
    <xf numFmtId="0" fontId="4" fillId="0" borderId="11" xfId="636" applyBorder="1" applyAlignment="1">
      <alignment horizontal="left" vertical="center" wrapText="1"/>
    </xf>
    <xf numFmtId="0" fontId="5" fillId="57" borderId="98" xfId="2" applyFill="1" applyBorder="1" applyAlignment="1" applyProtection="1">
      <alignment vertical="top"/>
    </xf>
    <xf numFmtId="0" fontId="5" fillId="55" borderId="35" xfId="2" applyFill="1" applyBorder="1" applyAlignment="1" applyProtection="1">
      <alignment vertical="top"/>
    </xf>
    <xf numFmtId="0" fontId="4" fillId="0" borderId="125" xfId="636" applyBorder="1" applyAlignment="1">
      <alignment vertical="top" wrapText="1"/>
    </xf>
    <xf numFmtId="0" fontId="0" fillId="0" borderId="125" xfId="0" applyBorder="1" applyAlignment="1">
      <alignment vertical="top"/>
    </xf>
    <xf numFmtId="0" fontId="4" fillId="0" borderId="125" xfId="636" applyBorder="1" applyAlignment="1">
      <alignment vertical="top"/>
    </xf>
    <xf numFmtId="14" fontId="114" fillId="0" borderId="126" xfId="636" applyNumberFormat="1" applyFont="1" applyBorder="1" applyAlignment="1">
      <alignment vertical="center"/>
    </xf>
    <xf numFmtId="0" fontId="0" fillId="0" borderId="0" xfId="0" applyAlignment="1">
      <alignment wrapText="1"/>
    </xf>
    <xf numFmtId="0" fontId="0" fillId="0" borderId="32" xfId="0" applyBorder="1" applyAlignment="1">
      <alignment vertical="center" wrapText="1"/>
    </xf>
    <xf numFmtId="0" fontId="0" fillId="0" borderId="14" xfId="0"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47" fillId="55" borderId="15" xfId="2" applyFont="1" applyFill="1" applyBorder="1" applyAlignment="1" applyProtection="1">
      <alignment vertical="center"/>
    </xf>
    <xf numFmtId="0" fontId="47" fillId="55" borderId="94" xfId="2" applyFont="1" applyFill="1" applyBorder="1" applyAlignment="1" applyProtection="1">
      <alignment vertical="center"/>
    </xf>
    <xf numFmtId="0" fontId="47" fillId="55" borderId="127" xfId="2" applyFont="1" applyFill="1" applyBorder="1" applyAlignment="1" applyProtection="1">
      <alignment vertical="center"/>
    </xf>
    <xf numFmtId="165" fontId="7" fillId="0" borderId="8" xfId="3" applyNumberFormat="1" applyFont="1" applyFill="1" applyBorder="1" applyAlignment="1">
      <alignment horizontal="center" vertical="center"/>
    </xf>
    <xf numFmtId="165" fontId="7" fillId="0" borderId="24" xfId="3" applyNumberFormat="1" applyFont="1" applyFill="1" applyBorder="1" applyAlignment="1">
      <alignment horizontal="center" vertical="center"/>
    </xf>
    <xf numFmtId="165" fontId="7" fillId="0" borderId="11" xfId="3" applyNumberFormat="1" applyFont="1" applyFill="1" applyBorder="1" applyAlignment="1">
      <alignment horizontal="center" vertical="center"/>
    </xf>
    <xf numFmtId="0" fontId="5" fillId="55" borderId="124" xfId="2" applyFill="1" applyBorder="1" applyAlignment="1" applyProtection="1">
      <alignment vertical="top"/>
    </xf>
    <xf numFmtId="0" fontId="4" fillId="0" borderId="8" xfId="636" applyBorder="1" applyAlignment="1">
      <alignment horizontal="left" vertical="center" wrapText="1"/>
    </xf>
    <xf numFmtId="0" fontId="4" fillId="0" borderId="24" xfId="636" applyBorder="1" applyAlignment="1">
      <alignment horizontal="left" vertical="center" wrapText="1"/>
    </xf>
    <xf numFmtId="0" fontId="4" fillId="0" borderId="101" xfId="636" applyBorder="1" applyAlignment="1">
      <alignment horizontal="left" vertical="center" wrapText="1"/>
    </xf>
    <xf numFmtId="0" fontId="109" fillId="0" borderId="12" xfId="0" applyFont="1" applyBorder="1" applyAlignment="1">
      <alignment horizontal="center" vertical="center"/>
    </xf>
    <xf numFmtId="0" fontId="109" fillId="0" borderId="23" xfId="0" applyFont="1" applyBorder="1" applyAlignment="1">
      <alignment horizontal="center" vertical="center"/>
    </xf>
    <xf numFmtId="0" fontId="109" fillId="0" borderId="31" xfId="0" applyFont="1" applyBorder="1" applyAlignment="1">
      <alignment horizontal="center" vertical="center"/>
    </xf>
    <xf numFmtId="0" fontId="109" fillId="0" borderId="14" xfId="0" applyFont="1" applyBorder="1" applyAlignment="1">
      <alignment horizontal="center" vertical="center"/>
    </xf>
    <xf numFmtId="0" fontId="109" fillId="0" borderId="1" xfId="0" applyFont="1" applyBorder="1" applyAlignment="1">
      <alignment horizontal="center" vertical="center"/>
    </xf>
    <xf numFmtId="0" fontId="109" fillId="0" borderId="32" xfId="0" applyFont="1" applyBorder="1" applyAlignment="1">
      <alignment horizontal="center" vertical="center"/>
    </xf>
    <xf numFmtId="0" fontId="109" fillId="0" borderId="12" xfId="0" applyFont="1" applyBorder="1" applyAlignment="1">
      <alignment horizontal="center" vertical="center" wrapText="1"/>
    </xf>
    <xf numFmtId="0" fontId="109" fillId="0" borderId="31" xfId="0" applyFont="1" applyBorder="1" applyAlignment="1">
      <alignment horizontal="center" vertical="center" wrapText="1"/>
    </xf>
    <xf numFmtId="0" fontId="109" fillId="0" borderId="14" xfId="0" applyFont="1" applyBorder="1" applyAlignment="1">
      <alignment horizontal="center" vertical="center" wrapText="1"/>
    </xf>
    <xf numFmtId="0" fontId="109" fillId="0" borderId="32" xfId="0" applyFont="1" applyBorder="1" applyAlignment="1">
      <alignment horizontal="center" vertical="center" wrapText="1"/>
    </xf>
    <xf numFmtId="0" fontId="5" fillId="2" borderId="89" xfId="2" applyFill="1" applyBorder="1" applyAlignment="1" applyProtection="1">
      <alignment horizontal="left" vertical="top" wrapText="1"/>
    </xf>
    <xf numFmtId="0" fontId="0" fillId="2" borderId="90" xfId="0" applyFill="1" applyBorder="1" applyAlignment="1">
      <alignment horizontal="left" vertical="top" wrapText="1"/>
    </xf>
    <xf numFmtId="0" fontId="0" fillId="2" borderId="88" xfId="0" applyFill="1" applyBorder="1" applyAlignment="1">
      <alignment horizontal="left" vertical="top" wrapText="1"/>
    </xf>
    <xf numFmtId="0" fontId="5" fillId="2" borderId="72" xfId="2" applyFill="1" applyBorder="1" applyAlignment="1" applyProtection="1">
      <alignment horizontal="left" wrapText="1"/>
    </xf>
    <xf numFmtId="0" fontId="5" fillId="2" borderId="73" xfId="2" applyFill="1" applyBorder="1" applyAlignment="1" applyProtection="1">
      <alignment horizontal="left" wrapText="1"/>
    </xf>
    <xf numFmtId="0" fontId="5" fillId="2" borderId="91" xfId="2" applyFill="1" applyBorder="1" applyAlignment="1" applyProtection="1">
      <alignment horizontal="left" wrapText="1"/>
    </xf>
  </cellXfs>
  <cellStyles count="64964">
    <cellStyle name="%" xfId="9"/>
    <cellStyle name="% 2" xfId="10"/>
    <cellStyle name="%_11.12 NHS Capital Conversion Table v1.00 (M4)" xfId="11"/>
    <cellStyle name="%_2011-12 Capital Dispo - v4.00 (M4)" xfId="12"/>
    <cellStyle name="%_2011-12 Capital Dispo - v4.00 (M4) 2" xfId="13"/>
    <cellStyle name="%_2011-12 Capital Dispo - v4.00 (M4) 2_20130306_ DISPO from 1112 acctsv24" xfId="14"/>
    <cellStyle name="_~1545858" xfId="15"/>
    <cellStyle name="_~1974357" xfId="16"/>
    <cellStyle name="_~3035405" xfId="17"/>
    <cellStyle name="_~6692659" xfId="18"/>
    <cellStyle name="_~6811784" xfId="19"/>
    <cellStyle name="_~7977317" xfId="20"/>
    <cellStyle name="_~8521057" xfId="21"/>
    <cellStyle name="_~9959608" xfId="22"/>
    <cellStyle name="_11.12 Bottom Line Dispo v3.03 (Q1)" xfId="23"/>
    <cellStyle name="_11.12 NHS Capital Conversion Table v1.00 (M4)" xfId="24"/>
    <cellStyle name="_11.12 NHS Capital Conversion Table v1.00 (M4) 2" xfId="25"/>
    <cellStyle name="_11.12 NHS Capital Conversion Table v1.00 (M4) 2_20130306_ DISPO from 1112 acctsv24" xfId="26"/>
    <cellStyle name="_11.12 Q2 AM Sign Off Tables v3.00" xfId="27"/>
    <cellStyle name="_12.13 OSCAR - Sign Off Tables - v6.05" xfId="28"/>
    <cellStyle name="_20100518_alb mapping" xfId="29"/>
    <cellStyle name="_20100525_ALBOverhead_readyreckoner" xfId="30"/>
    <cellStyle name="_2010-11 Capital Dispo - v13.04 (RA)" xfId="31"/>
    <cellStyle name="_2010-11 Capital Dispo - v13.04 (RA) 2" xfId="32"/>
    <cellStyle name="_2010-11 Capital Dispo - v13.04 (RA) 2_20130306_ DISPO from 1112 acctsv24" xfId="33"/>
    <cellStyle name="_2010-11 Capital Dispo - v13.06 (RA)" xfId="34"/>
    <cellStyle name="_2010-11 Capital Dispo - v13.06 (RA) 2" xfId="35"/>
    <cellStyle name="_2010-11 Capital Dispo - v13.06 (RA) 2_20130306_ DISPO from 1112 acctsv24" xfId="36"/>
    <cellStyle name="_2010-11 Capital Dispo - v13.08 (RA) SG" xfId="37"/>
    <cellStyle name="_2010-11 Capital Dispo - v13.08 (RA) SG 2" xfId="38"/>
    <cellStyle name="_2010-11 Capital Dispo - v13.08 (RA) SG 2_20130306_ DISPO from 1112 acctsv24" xfId="39"/>
    <cellStyle name="_2010-11 Capital Updates Post Feb C Budget Review" xfId="40"/>
    <cellStyle name="_2010-11 Monthly Forecasts - August Outturn  (10 September COINS return) V2" xfId="41"/>
    <cellStyle name="_20101124_PWeare09_10And10_11DispoOutturn" xfId="42"/>
    <cellStyle name="_20101210_NewDispo_ForHMTWorkInProgressV20" xfId="43"/>
    <cellStyle name="_20110311 Reconciliation FIMS and position statement" xfId="44"/>
    <cellStyle name="_20110520 Public Schemes Reconciliation FIMS vs CIB" xfId="45"/>
    <cellStyle name="_20110601_EWAD 09.05.11 V6" xfId="46"/>
    <cellStyle name="_20110601_EWAD 09.05.11 V7" xfId="47"/>
    <cellStyle name="_20110628FundsFlow_V47" xfId="48"/>
    <cellStyle name="_2011-12 Capital Dispo - v4.00 (M4)" xfId="49"/>
    <cellStyle name="_2011-12 Cash Dispo PWv1.1" xfId="50"/>
    <cellStyle name="_2011-12 COINS FIMS HMT Forms Q1 FT Plan v1.0 BJE" xfId="51"/>
    <cellStyle name="_2011-12 M7 post SofS meeting (V1)" xfId="52"/>
    <cellStyle name="_20120427Source and Apps v3.00" xfId="53"/>
    <cellStyle name="_20120608_DB ready reckonerV10_V2a TN edits 42" xfId="54"/>
    <cellStyle name="_201211070_Key data updated 11 January 2013" xfId="55"/>
    <cellStyle name="_2012-13 budgets summary V1 Start - April 2012" xfId="56"/>
    <cellStyle name="_Admin back-tallying model" xfId="57"/>
    <cellStyle name="_ALB Q4 V1 rec with schedules (V2)" xfId="58"/>
    <cellStyle name="_Appendix C - Overall Revised Admin Sept 12" xfId="59"/>
    <cellStyle name="_Bottom Up vs Top Down v3" xfId="60"/>
    <cellStyle name="_Cap Comm Detail" xfId="61"/>
    <cellStyle name="_Cap Comm Detail 2" xfId="62"/>
    <cellStyle name="_Cap Comm Detail 3" xfId="63"/>
    <cellStyle name="_Cap Comm Detail 4" xfId="64"/>
    <cellStyle name="_Cap Comm Detail 4 2" xfId="65"/>
    <cellStyle name="_Cap Comm Detail 5" xfId="66"/>
    <cellStyle name="_Cap Comm Detail 5 2" xfId="67"/>
    <cellStyle name="_Cap Comm Detail 6" xfId="68"/>
    <cellStyle name="_Cap Comm Detail 6 2" xfId="69"/>
    <cellStyle name="_Cap Comm Detail 6 2_20130306_ DISPO from 1112 acctsv24" xfId="70"/>
    <cellStyle name="_Cap Comm Detail 7" xfId="71"/>
    <cellStyle name="_Cap Comm Detail 7_20130306_ DISPO from 1112 acctsv24" xfId="72"/>
    <cellStyle name="_capital commitments workings for Mar07 accounts" xfId="73"/>
    <cellStyle name="_capital commitments workings for Mar07 accounts 2" xfId="74"/>
    <cellStyle name="_capital commitments workings for Mar07 accounts 2 2" xfId="75"/>
    <cellStyle name="_Capital Review 12.01.09 v2" xfId="76"/>
    <cellStyle name="_Capital SR2010 - Dispo Breakdown - Post13th JulySofSMeet 100913 JS SofS-CST Meeting Scenario cuts NOMINAL" xfId="77"/>
    <cellStyle name="_CapitalDispoJun09 cut 15-07-10" xfId="78"/>
    <cellStyle name="_DBEB Finance Update v3.01 (M5) SG" xfId="79"/>
    <cellStyle name="_DH Cascade V1" xfId="80"/>
    <cellStyle name="_FOT review 09.03.09" xfId="81"/>
    <cellStyle name="_Future destination of SHA Bundle lines" xfId="82"/>
    <cellStyle name="_Future destination of SHA Bundle lines_12-13 Central Budgets Spreadsheet v18" xfId="83"/>
    <cellStyle name="_Future destination of SHA Bundle lines_12-13 Central Budgets Spreadsheet v18 2" xfId="84"/>
    <cellStyle name="_Future destination of SHA Bundle lines_12-13 Central Budgets Spreadsheet v18_~4471745" xfId="85"/>
    <cellStyle name="_Future destination of SHA Bundle lines_12-13 Central Budgets Spreadsheet v18_~7857524" xfId="86"/>
    <cellStyle name="_Future destination of SHA Bundle lines_12-13 Central Budgets Spreadsheet v18_130417 DISPO from 1112 accts v17" xfId="87"/>
    <cellStyle name="_Future destination of SHA Bundle lines_12-13 Central Budgets Spreadsheet v18_20130205_Split of Budgets Dispo v9d" xfId="88"/>
    <cellStyle name="_Future destination of SHA Bundle lines_12-13 Central Budgets Spreadsheet v18_20130205_Split of Budgets Dispo v9d 2" xfId="89"/>
    <cellStyle name="_Future destination of SHA Bundle lines_12-13 Central Budgets Spreadsheet v18_20130205_Split of Budgets Dispo v9d_130417 DISPO from 1112 accts v17" xfId="90"/>
    <cellStyle name="_Future destination of SHA Bundle lines_12-13 Central Budgets Spreadsheet v18_20130205_Split of Budgets Dispo v9d_20130306 DISPO from 1112 accts v14 for NHSE" xfId="91"/>
    <cellStyle name="_Future destination of SHA Bundle lines_12-13 Central Budgets Spreadsheet v18_20130205_Split of Budgets Dispo v9d_20130306 DISPO from 1112 accts v14 for NHSE - with tariff" xfId="92"/>
    <cellStyle name="_Future destination of SHA Bundle lines_12-13 Central Budgets Spreadsheet v18_20130205_Split of Budgets Dispo v9d_20130306 DISPO from 1112 accts v14 for NHSE TN edits 2" xfId="93"/>
    <cellStyle name="_Future destination of SHA Bundle lines_12-13 Central Budgets Spreadsheet v18_20130205_Split of Budgets Dispo v9d_20130306_ DISPO from 1112 acctsv10" xfId="94"/>
    <cellStyle name="_Future destination of SHA Bundle lines_12-13 Central Budgets Spreadsheet v18_20130205_Split of Budgets Dispo v9d_20130306_ DISPO from 1112 acctsv12" xfId="95"/>
    <cellStyle name="_Future destination of SHA Bundle lines_12-13 Central Budgets Spreadsheet v18_20130205_Split of Budgets Dispo v9d_20130306_ DISPO from 1112 acctsv24" xfId="96"/>
    <cellStyle name="_Future destination of SHA Bundle lines_12-13 Central Budgets Spreadsheet v18_20130205_Split of Budgets Dispo v9d_20130402_SR15 fct settlement" xfId="97"/>
    <cellStyle name="_Future destination of SHA Bundle lines_12-13 Central Budgets Spreadsheet v18_20130301_ DISPO from 1112 acctsv4 + new Budgets Dispo" xfId="98"/>
    <cellStyle name="_Future destination of SHA Bundle lines_12-13 Central Budgets Spreadsheet v18_20130306 DISPO from 1112 accts v14 for NHSE" xfId="99"/>
    <cellStyle name="_Future destination of SHA Bundle lines_12-13 Central Budgets Spreadsheet v18_20130306 DISPO from 1112 accts v14 for NHSE - with tariff" xfId="100"/>
    <cellStyle name="_Future destination of SHA Bundle lines_12-13 Central Budgets Spreadsheet v18_20130306 DISPO from 1112 accts v14 for NHSE TN edits 2" xfId="101"/>
    <cellStyle name="_Future destination of SHA Bundle lines_12-13 Central Budgets Spreadsheet v18_20130306_ DISPO from 1112 acctsv10" xfId="102"/>
    <cellStyle name="_Future destination of SHA Bundle lines_12-13 Central Budgets Spreadsheet v18_20130306_ DISPO from 1112 acctsv12" xfId="103"/>
    <cellStyle name="_Future destination of SHA Bundle lines_12-13 Central Budgets Spreadsheet v18_20130306_ DISPO from 1112 acctsv24" xfId="104"/>
    <cellStyle name="_Future destination of SHA Bundle lines_12-13 Central Budgets Spreadsheet v18_20130402_SR15 fct settlement" xfId="105"/>
    <cellStyle name="_Future destination of SHA Bundle lines_12-13 Central Budgets Spreadsheet v18_live doc - DH central budgets - provisional SR numbers" xfId="106"/>
    <cellStyle name="_Future destination of SHA Bundle lines_12-13 Central Budgets Spreadsheet v18_live doc - DH central budgets - provisional SR numbers 2" xfId="107"/>
    <cellStyle name="_Future destination of SHA Bundle lines_12-13 Central Budgets Spreadsheet v18_live doc - DH central budgets - provisional SR numbers_130417 DISPO from 1112 accts v17" xfId="108"/>
    <cellStyle name="_Future destination of SHA Bundle lines_12-13 Central Budgets Spreadsheet v18_live doc - DH central budgets - provisional SR numbers_20130306 DISPO from 1112 accts v14 for NHSE" xfId="109"/>
    <cellStyle name="_Future destination of SHA Bundle lines_12-13 Central Budgets Spreadsheet v18_live doc - DH central budgets - provisional SR numbers_20130306 DISPO from 1112 accts v14 for NHSE - with tariff" xfId="110"/>
    <cellStyle name="_Future destination of SHA Bundle lines_12-13 Central Budgets Spreadsheet v18_live doc - DH central budgets - provisional SR numbers_20130306 DISPO from 1112 accts v14 for NHSE TN edits 2" xfId="111"/>
    <cellStyle name="_Future destination of SHA Bundle lines_12-13 Central Budgets Spreadsheet v18_live doc - DH central budgets - provisional SR numbers_20130306_ DISPO from 1112 acctsv10" xfId="112"/>
    <cellStyle name="_Future destination of SHA Bundle lines_12-13 Central Budgets Spreadsheet v18_live doc - DH central budgets - provisional SR numbers_20130306_ DISPO from 1112 acctsv12" xfId="113"/>
    <cellStyle name="_Future destination of SHA Bundle lines_12-13 Central Budgets Spreadsheet v18_live doc - DH central budgets - provisional SR numbers_20130306_ DISPO from 1112 acctsv24" xfId="114"/>
    <cellStyle name="_Future destination of SHA Bundle lines_12-13 Central Budgets Spreadsheet v18_live doc - DH central budgets - provisional SR numbers_20130402_SR15 fct settlement" xfId="115"/>
    <cellStyle name="_Future destination of SHA Bundle lines_12-13 Central Budgets Spreadsheet v18_ME 2013-14 mock up V2 19.11.12" xfId="116"/>
    <cellStyle name="_Future destination of SHA Bundle lines_12-13 Central Budgets Spreadsheet v18_SS edit  DISPO with central policy pressures - TN edits" xfId="117"/>
    <cellStyle name="_Future destination of SHA Bundle lines_12-13 Central Budgets Spreadsheet v20" xfId="118"/>
    <cellStyle name="_Future destination of SHA Bundle lines_12-13 Central Budgets Spreadsheet v20 2" xfId="119"/>
    <cellStyle name="_Future destination of SHA Bundle lines_12-13 Central Budgets Spreadsheet v20_~4471745" xfId="120"/>
    <cellStyle name="_Future destination of SHA Bundle lines_12-13 Central Budgets Spreadsheet v20_~7857524" xfId="121"/>
    <cellStyle name="_Future destination of SHA Bundle lines_12-13 Central Budgets Spreadsheet v20_130417 DISPO from 1112 accts v17" xfId="122"/>
    <cellStyle name="_Future destination of SHA Bundle lines_12-13 Central Budgets Spreadsheet v20_20130205_Split of Budgets Dispo v9d" xfId="123"/>
    <cellStyle name="_Future destination of SHA Bundle lines_12-13 Central Budgets Spreadsheet v20_20130205_Split of Budgets Dispo v9d 2" xfId="124"/>
    <cellStyle name="_Future destination of SHA Bundle lines_12-13 Central Budgets Spreadsheet v20_20130205_Split of Budgets Dispo v9d_130417 DISPO from 1112 accts v17" xfId="125"/>
    <cellStyle name="_Future destination of SHA Bundle lines_12-13 Central Budgets Spreadsheet v20_20130205_Split of Budgets Dispo v9d_20130306 DISPO from 1112 accts v14 for NHSE" xfId="126"/>
    <cellStyle name="_Future destination of SHA Bundle lines_12-13 Central Budgets Spreadsheet v20_20130205_Split of Budgets Dispo v9d_20130306 DISPO from 1112 accts v14 for NHSE - with tariff" xfId="127"/>
    <cellStyle name="_Future destination of SHA Bundle lines_12-13 Central Budgets Spreadsheet v20_20130205_Split of Budgets Dispo v9d_20130306 DISPO from 1112 accts v14 for NHSE TN edits 2" xfId="128"/>
    <cellStyle name="_Future destination of SHA Bundle lines_12-13 Central Budgets Spreadsheet v20_20130205_Split of Budgets Dispo v9d_20130306_ DISPO from 1112 acctsv10" xfId="129"/>
    <cellStyle name="_Future destination of SHA Bundle lines_12-13 Central Budgets Spreadsheet v20_20130205_Split of Budgets Dispo v9d_20130306_ DISPO from 1112 acctsv12" xfId="130"/>
    <cellStyle name="_Future destination of SHA Bundle lines_12-13 Central Budgets Spreadsheet v20_20130205_Split of Budgets Dispo v9d_20130306_ DISPO from 1112 acctsv24" xfId="131"/>
    <cellStyle name="_Future destination of SHA Bundle lines_12-13 Central Budgets Spreadsheet v20_20130205_Split of Budgets Dispo v9d_20130402_SR15 fct settlement" xfId="132"/>
    <cellStyle name="_Future destination of SHA Bundle lines_12-13 Central Budgets Spreadsheet v20_20130301_ DISPO from 1112 acctsv4 + new Budgets Dispo" xfId="133"/>
    <cellStyle name="_Future destination of SHA Bundle lines_12-13 Central Budgets Spreadsheet v20_20130306 DISPO from 1112 accts v14 for NHSE" xfId="134"/>
    <cellStyle name="_Future destination of SHA Bundle lines_12-13 Central Budgets Spreadsheet v20_20130306 DISPO from 1112 accts v14 for NHSE - with tariff" xfId="135"/>
    <cellStyle name="_Future destination of SHA Bundle lines_12-13 Central Budgets Spreadsheet v20_20130306 DISPO from 1112 accts v14 for NHSE TN edits 2" xfId="136"/>
    <cellStyle name="_Future destination of SHA Bundle lines_12-13 Central Budgets Spreadsheet v20_20130306_ DISPO from 1112 acctsv10" xfId="137"/>
    <cellStyle name="_Future destination of SHA Bundle lines_12-13 Central Budgets Spreadsheet v20_20130306_ DISPO from 1112 acctsv12" xfId="138"/>
    <cellStyle name="_Future destination of SHA Bundle lines_12-13 Central Budgets Spreadsheet v20_20130306_ DISPO from 1112 acctsv24" xfId="139"/>
    <cellStyle name="_Future destination of SHA Bundle lines_12-13 Central Budgets Spreadsheet v20_20130402_SR15 fct settlement" xfId="140"/>
    <cellStyle name="_Future destination of SHA Bundle lines_12-13 Central Budgets Spreadsheet v20_live doc - DH central budgets - provisional SR numbers" xfId="141"/>
    <cellStyle name="_Future destination of SHA Bundle lines_12-13 Central Budgets Spreadsheet v20_live doc - DH central budgets - provisional SR numbers 2" xfId="142"/>
    <cellStyle name="_Future destination of SHA Bundle lines_12-13 Central Budgets Spreadsheet v20_live doc - DH central budgets - provisional SR numbers_130417 DISPO from 1112 accts v17" xfId="143"/>
    <cellStyle name="_Future destination of SHA Bundle lines_12-13 Central Budgets Spreadsheet v20_live doc - DH central budgets - provisional SR numbers_20130306 DISPO from 1112 accts v14 for NHSE" xfId="144"/>
    <cellStyle name="_Future destination of SHA Bundle lines_12-13 Central Budgets Spreadsheet v20_live doc - DH central budgets - provisional SR numbers_20130306 DISPO from 1112 accts v14 for NHSE - with tariff" xfId="145"/>
    <cellStyle name="_Future destination of SHA Bundle lines_12-13 Central Budgets Spreadsheet v20_live doc - DH central budgets - provisional SR numbers_20130306 DISPO from 1112 accts v14 for NHSE TN edits 2" xfId="146"/>
    <cellStyle name="_Future destination of SHA Bundle lines_12-13 Central Budgets Spreadsheet v20_live doc - DH central budgets - provisional SR numbers_20130306_ DISPO from 1112 acctsv10" xfId="147"/>
    <cellStyle name="_Future destination of SHA Bundle lines_12-13 Central Budgets Spreadsheet v20_live doc - DH central budgets - provisional SR numbers_20130306_ DISPO from 1112 acctsv12" xfId="148"/>
    <cellStyle name="_Future destination of SHA Bundle lines_12-13 Central Budgets Spreadsheet v20_live doc - DH central budgets - provisional SR numbers_20130306_ DISPO from 1112 acctsv24" xfId="149"/>
    <cellStyle name="_Future destination of SHA Bundle lines_12-13 Central Budgets Spreadsheet v20_live doc - DH central budgets - provisional SR numbers_20130402_SR15 fct settlement" xfId="150"/>
    <cellStyle name="_Future destination of SHA Bundle lines_12-13 Central Budgets Spreadsheet v20_ME 2013-14 mock up V2 19.11.12" xfId="151"/>
    <cellStyle name="_Future destination of SHA Bundle lines_12-13 Central Budgets Spreadsheet v20_SS edit  DISPO with central policy pressures - TN edits" xfId="152"/>
    <cellStyle name="_Future destination of SHA Bundle lines_20110628FundsFlow_V42 TN" xfId="153"/>
    <cellStyle name="_Future destination of SHA Bundle lines_20120117 Central local split sent by Tom Nixon" xfId="154"/>
    <cellStyle name="_Future destination of SHA Bundle lines_20120117 Central local split sent by Tom Nixon 2" xfId="155"/>
    <cellStyle name="_Future destination of SHA Bundle lines_20120117 Central local split sent by Tom Nixon_~4471745" xfId="156"/>
    <cellStyle name="_Future destination of SHA Bundle lines_20120117 Central local split sent by Tom Nixon_~7857524" xfId="157"/>
    <cellStyle name="_Future destination of SHA Bundle lines_20120117 Central local split sent by Tom Nixon_130417 DISPO from 1112 accts v17" xfId="158"/>
    <cellStyle name="_Future destination of SHA Bundle lines_20120117 Central local split sent by Tom Nixon_20130205_Split of Budgets Dispo v9d" xfId="159"/>
    <cellStyle name="_Future destination of SHA Bundle lines_20120117 Central local split sent by Tom Nixon_20130205_Split of Budgets Dispo v9d 2" xfId="160"/>
    <cellStyle name="_Future destination of SHA Bundle lines_20120117 Central local split sent by Tom Nixon_20130205_Split of Budgets Dispo v9d_130417 DISPO from 1112 accts v17" xfId="161"/>
    <cellStyle name="_Future destination of SHA Bundle lines_20120117 Central local split sent by Tom Nixon_20130205_Split of Budgets Dispo v9d_20130306 DISPO from 1112 accts v14 for NHSE" xfId="162"/>
    <cellStyle name="_Future destination of SHA Bundle lines_20120117 Central local split sent by Tom Nixon_20130205_Split of Budgets Dispo v9d_20130306 DISPO from 1112 accts v14 for NHSE - with tariff" xfId="163"/>
    <cellStyle name="_Future destination of SHA Bundle lines_20120117 Central local split sent by Tom Nixon_20130205_Split of Budgets Dispo v9d_20130306 DISPO from 1112 accts v14 for NHSE TN edits 2" xfId="164"/>
    <cellStyle name="_Future destination of SHA Bundle lines_20120117 Central local split sent by Tom Nixon_20130205_Split of Budgets Dispo v9d_20130306_ DISPO from 1112 acctsv10" xfId="165"/>
    <cellStyle name="_Future destination of SHA Bundle lines_20120117 Central local split sent by Tom Nixon_20130205_Split of Budgets Dispo v9d_20130306_ DISPO from 1112 acctsv12" xfId="166"/>
    <cellStyle name="_Future destination of SHA Bundle lines_20120117 Central local split sent by Tom Nixon_20130205_Split of Budgets Dispo v9d_20130306_ DISPO from 1112 acctsv24" xfId="167"/>
    <cellStyle name="_Future destination of SHA Bundle lines_20120117 Central local split sent by Tom Nixon_20130205_Split of Budgets Dispo v9d_20130402_SR15 fct settlement" xfId="168"/>
    <cellStyle name="_Future destination of SHA Bundle lines_20120117 Central local split sent by Tom Nixon_20130301_ DISPO from 1112 acctsv4 + new Budgets Dispo" xfId="169"/>
    <cellStyle name="_Future destination of SHA Bundle lines_20120117 Central local split sent by Tom Nixon_20130306 DISPO from 1112 accts v14 for NHSE" xfId="170"/>
    <cellStyle name="_Future destination of SHA Bundle lines_20120117 Central local split sent by Tom Nixon_20130306 DISPO from 1112 accts v14 for NHSE - with tariff" xfId="171"/>
    <cellStyle name="_Future destination of SHA Bundle lines_20120117 Central local split sent by Tom Nixon_20130306 DISPO from 1112 accts v14 for NHSE TN edits 2" xfId="172"/>
    <cellStyle name="_Future destination of SHA Bundle lines_20120117 Central local split sent by Tom Nixon_20130306_ DISPO from 1112 acctsv10" xfId="173"/>
    <cellStyle name="_Future destination of SHA Bundle lines_20120117 Central local split sent by Tom Nixon_20130306_ DISPO from 1112 acctsv12" xfId="174"/>
    <cellStyle name="_Future destination of SHA Bundle lines_20120117 Central local split sent by Tom Nixon_20130306_ DISPO from 1112 acctsv24" xfId="175"/>
    <cellStyle name="_Future destination of SHA Bundle lines_20120117 Central local split sent by Tom Nixon_20130402_SR15 fct settlement" xfId="176"/>
    <cellStyle name="_Future destination of SHA Bundle lines_20120117 Central local split sent by Tom Nixon_live doc - DH central budgets - provisional SR numbers" xfId="177"/>
    <cellStyle name="_Future destination of SHA Bundle lines_20120117 Central local split sent by Tom Nixon_live doc - DH central budgets - provisional SR numbers 2" xfId="178"/>
    <cellStyle name="_Future destination of SHA Bundle lines_20120117 Central local split sent by Tom Nixon_live doc - DH central budgets - provisional SR numbers_130417 DISPO from 1112 accts v17" xfId="179"/>
    <cellStyle name="_Future destination of SHA Bundle lines_20120117 Central local split sent by Tom Nixon_live doc - DH central budgets - provisional SR numbers_20130306 DISPO from 1112 accts v14 for NHSE" xfId="180"/>
    <cellStyle name="_Future destination of SHA Bundle lines_20120117 Central local split sent by Tom Nixon_live doc - DH central budgets - provisional SR numbers_20130306 DISPO from 1112 accts v14 for NHSE - with tariff" xfId="181"/>
    <cellStyle name="_Future destination of SHA Bundle lines_20120117 Central local split sent by Tom Nixon_live doc - DH central budgets - provisional SR numbers_20130306 DISPO from 1112 accts v14 for NHSE TN edits 2" xfId="182"/>
    <cellStyle name="_Future destination of SHA Bundle lines_20120117 Central local split sent by Tom Nixon_live doc - DH central budgets - provisional SR numbers_20130306_ DISPO from 1112 acctsv10" xfId="183"/>
    <cellStyle name="_Future destination of SHA Bundle lines_20120117 Central local split sent by Tom Nixon_live doc - DH central budgets - provisional SR numbers_20130306_ DISPO from 1112 acctsv12" xfId="184"/>
    <cellStyle name="_Future destination of SHA Bundle lines_20120117 Central local split sent by Tom Nixon_live doc - DH central budgets - provisional SR numbers_20130306_ DISPO from 1112 acctsv24" xfId="185"/>
    <cellStyle name="_Future destination of SHA Bundle lines_20120117 Central local split sent by Tom Nixon_live doc - DH central budgets - provisional SR numbers_20130402_SR15 fct settlement" xfId="186"/>
    <cellStyle name="_Future destination of SHA Bundle lines_20120117 Central local split sent by Tom Nixon_ME 2013-14 mock up V2 19.11.12" xfId="187"/>
    <cellStyle name="_Future destination of SHA Bundle lines_20120117 Central local split sent by Tom Nixon_SS edit  DISPO with central policy pressures - TN edits" xfId="188"/>
    <cellStyle name="_Future destination of SHA Bundle lines_20120424_Central budgets Backing Sheet 240412" xfId="189"/>
    <cellStyle name="_Future destination of SHA Bundle lines_20120424_Central budgets Backing Sheet 240412 2" xfId="190"/>
    <cellStyle name="_Future destination of SHA Bundle lines_20120424_Central budgets Backing Sheet 240412_~4471745" xfId="191"/>
    <cellStyle name="_Future destination of SHA Bundle lines_20120424_Central budgets Backing Sheet 240412_~7857524" xfId="192"/>
    <cellStyle name="_Future destination of SHA Bundle lines_20120424_Central budgets Backing Sheet 240412_130417 DISPO from 1112 accts v17" xfId="193"/>
    <cellStyle name="_Future destination of SHA Bundle lines_20120424_Central budgets Backing Sheet 240412_20130205_Split of Budgets Dispo v9d" xfId="194"/>
    <cellStyle name="_Future destination of SHA Bundle lines_20120424_Central budgets Backing Sheet 240412_20130205_Split of Budgets Dispo v9d 2" xfId="195"/>
    <cellStyle name="_Future destination of SHA Bundle lines_20120424_Central budgets Backing Sheet 240412_20130205_Split of Budgets Dispo v9d_130417 DISPO from 1112 accts v17" xfId="196"/>
    <cellStyle name="_Future destination of SHA Bundle lines_20120424_Central budgets Backing Sheet 240412_20130205_Split of Budgets Dispo v9d_20130306 DISPO from 1112 accts v14 for NHSE" xfId="197"/>
    <cellStyle name="_Future destination of SHA Bundle lines_20120424_Central budgets Backing Sheet 240412_20130205_Split of Budgets Dispo v9d_20130306 DISPO from 1112 accts v14 for NHSE - with tariff" xfId="198"/>
    <cellStyle name="_Future destination of SHA Bundle lines_20120424_Central budgets Backing Sheet 240412_20130205_Split of Budgets Dispo v9d_20130306 DISPO from 1112 accts v14 for NHSE TN edits 2" xfId="199"/>
    <cellStyle name="_Future destination of SHA Bundle lines_20120424_Central budgets Backing Sheet 240412_20130205_Split of Budgets Dispo v9d_20130306_ DISPO from 1112 acctsv10" xfId="200"/>
    <cellStyle name="_Future destination of SHA Bundle lines_20120424_Central budgets Backing Sheet 240412_20130205_Split of Budgets Dispo v9d_20130306_ DISPO from 1112 acctsv12" xfId="201"/>
    <cellStyle name="_Future destination of SHA Bundle lines_20120424_Central budgets Backing Sheet 240412_20130205_Split of Budgets Dispo v9d_20130306_ DISPO from 1112 acctsv24" xfId="202"/>
    <cellStyle name="_Future destination of SHA Bundle lines_20120424_Central budgets Backing Sheet 240412_20130205_Split of Budgets Dispo v9d_20130402_SR15 fct settlement" xfId="203"/>
    <cellStyle name="_Future destination of SHA Bundle lines_20120424_Central budgets Backing Sheet 240412_20130301_ DISPO from 1112 acctsv4 + new Budgets Dispo" xfId="204"/>
    <cellStyle name="_Future destination of SHA Bundle lines_20120424_Central budgets Backing Sheet 240412_20130306 DISPO from 1112 accts v14 for NHSE" xfId="205"/>
    <cellStyle name="_Future destination of SHA Bundle lines_20120424_Central budgets Backing Sheet 240412_20130306 DISPO from 1112 accts v14 for NHSE - with tariff" xfId="206"/>
    <cellStyle name="_Future destination of SHA Bundle lines_20120424_Central budgets Backing Sheet 240412_20130306 DISPO from 1112 accts v14 for NHSE TN edits 2" xfId="207"/>
    <cellStyle name="_Future destination of SHA Bundle lines_20120424_Central budgets Backing Sheet 240412_20130306_ DISPO from 1112 acctsv10" xfId="208"/>
    <cellStyle name="_Future destination of SHA Bundle lines_20120424_Central budgets Backing Sheet 240412_20130306_ DISPO from 1112 acctsv12" xfId="209"/>
    <cellStyle name="_Future destination of SHA Bundle lines_20120424_Central budgets Backing Sheet 240412_20130306_ DISPO from 1112 acctsv24" xfId="210"/>
    <cellStyle name="_Future destination of SHA Bundle lines_20120424_Central budgets Backing Sheet 240412_20130402_SR15 fct settlement" xfId="211"/>
    <cellStyle name="_Future destination of SHA Bundle lines_20120424_Central budgets Backing Sheet 240412_live doc - DH central budgets - provisional SR numbers" xfId="212"/>
    <cellStyle name="_Future destination of SHA Bundle lines_20120424_Central budgets Backing Sheet 240412_live doc - DH central budgets - provisional SR numbers 2" xfId="213"/>
    <cellStyle name="_Future destination of SHA Bundle lines_20120424_Central budgets Backing Sheet 240412_live doc - DH central budgets - provisional SR numbers_130417 DISPO from 1112 accts v17" xfId="214"/>
    <cellStyle name="_Future destination of SHA Bundle lines_20120424_Central budgets Backing Sheet 240412_live doc - DH central budgets - provisional SR numbers_20130306 DISPO from 1112 accts v14 for NHSE" xfId="215"/>
    <cellStyle name="_Future destination of SHA Bundle lines_20120424_Central budgets Backing Sheet 240412_live doc - DH central budgets - provisional SR numbers_20130306 DISPO from 1112 accts v14 for NHSE - with tariff" xfId="216"/>
    <cellStyle name="_Future destination of SHA Bundle lines_20120424_Central budgets Backing Sheet 240412_live doc - DH central budgets - provisional SR numbers_20130306 DISPO from 1112 accts v14 for NHSE TN edits 2" xfId="217"/>
    <cellStyle name="_Future destination of SHA Bundle lines_20120424_Central budgets Backing Sheet 240412_live doc - DH central budgets - provisional SR numbers_20130306_ DISPO from 1112 acctsv10" xfId="218"/>
    <cellStyle name="_Future destination of SHA Bundle lines_20120424_Central budgets Backing Sheet 240412_live doc - DH central budgets - provisional SR numbers_20130306_ DISPO from 1112 acctsv12" xfId="219"/>
    <cellStyle name="_Future destination of SHA Bundle lines_20120424_Central budgets Backing Sheet 240412_live doc - DH central budgets - provisional SR numbers_20130306_ DISPO from 1112 acctsv24" xfId="220"/>
    <cellStyle name="_Future destination of SHA Bundle lines_20120424_Central budgets Backing Sheet 240412_live doc - DH central budgets - provisional SR numbers_20130402_SR15 fct settlement" xfId="221"/>
    <cellStyle name="_Future destination of SHA Bundle lines_20120424_Central budgets Backing Sheet 240412_ME 2013-14 mock up V2 19.11.12" xfId="222"/>
    <cellStyle name="_Future destination of SHA Bundle lines_20120424_Central budgets Backing Sheet 240412_SS edit  DISPO with central policy pressures - TN edits" xfId="223"/>
    <cellStyle name="_GR 11.12 Limits Report Rec August 11 at 14.09.11 AB" xfId="224"/>
    <cellStyle name="_GR 11.12 Limits Report Rec June 11 at 13.07.11 AB" xfId="225"/>
    <cellStyle name="_GR 11.12 Limits Report Rec September 11 at 14.09.11 AB" xfId="226"/>
    <cellStyle name="_HCS Annex B (final)" xfId="227"/>
    <cellStyle name="_HMT reporting In Year &amp; Early Warning (Q3) V2" xfId="228"/>
    <cellStyle name="_John H PCT Op Costs 10-11" xfId="229"/>
    <cellStyle name="_Main Estimates Admin V3" xfId="230"/>
    <cellStyle name="_MAIN ESTIMATES DH V3" xfId="231"/>
    <cellStyle name="_Master File - Mapping SR to new model v2" xfId="232"/>
    <cellStyle name="_NDPB and SHA depreciation model 6.2.12" xfId="233"/>
    <cellStyle name="_NHS" xfId="234"/>
    <cellStyle name="_Potential Year-end analysis (V6)" xfId="235"/>
    <cellStyle name="_Programme Board report based on 110309 (2)" xfId="236"/>
    <cellStyle name="_Programme Board report based on 110309 (2) 2" xfId="237"/>
    <cellStyle name="_Programme Board report based on 110309 (2) 3" xfId="238"/>
    <cellStyle name="_Programme Board report based on 110309 (2) 4" xfId="239"/>
    <cellStyle name="_Programme Board report based on 110309 (2) 4 2" xfId="240"/>
    <cellStyle name="_Programme Board report based on 110309 (2) 5" xfId="241"/>
    <cellStyle name="_Programme Board report based on 110309 (2) 5 2" xfId="242"/>
    <cellStyle name="_Programme Board report based on 110309 (2) 6" xfId="243"/>
    <cellStyle name="_Programme Board report based on 110309 (2) 6 2" xfId="244"/>
    <cellStyle name="_Programme Board report based on 110309 (2) 6 2_20130306_ DISPO from 1112 acctsv24" xfId="245"/>
    <cellStyle name="_Programme Board report based on 110309 (2) 7" xfId="246"/>
    <cellStyle name="_Programme Board report based on 110309 (2) 7_20130306_ DISPO from 1112 acctsv24" xfId="247"/>
    <cellStyle name="_PW 2009-10 Income Analysis (SL with PW additions)" xfId="248"/>
    <cellStyle name="_PW Growth Calcs V2" xfId="249"/>
    <cellStyle name="_PW ME V6 (consolidated)" xfId="250"/>
    <cellStyle name="_PW RA WORK v1.02" xfId="251"/>
    <cellStyle name="_Q1 COInS - Revenue DEL Summary v1.03" xfId="252"/>
    <cellStyle name="_Revenue requirements SHA, PCT and Trusts" xfId="253"/>
    <cellStyle name="_Revenue requirements SHA, PCT and Trusts 2" xfId="254"/>
    <cellStyle name="_Revenue requirements SHA, PCT and Trusts_~4471745" xfId="255"/>
    <cellStyle name="_Revenue requirements SHA, PCT and Trusts_~7857524" xfId="256"/>
    <cellStyle name="_Revenue requirements SHA, PCT and Trusts_130417 DISPO from 1112 accts v17" xfId="257"/>
    <cellStyle name="_Revenue requirements SHA, PCT and Trusts_20130205_Split of Budgets Dispo v9d" xfId="258"/>
    <cellStyle name="_Revenue requirements SHA, PCT and Trusts_20130205_Split of Budgets Dispo v9d 2" xfId="259"/>
    <cellStyle name="_Revenue requirements SHA, PCT and Trusts_20130205_Split of Budgets Dispo v9d_130417 DISPO from 1112 accts v17" xfId="260"/>
    <cellStyle name="_Revenue requirements SHA, PCT and Trusts_20130205_Split of Budgets Dispo v9d_20130306 DISPO from 1112 accts v14 for NHSE" xfId="261"/>
    <cellStyle name="_Revenue requirements SHA, PCT and Trusts_20130205_Split of Budgets Dispo v9d_20130306 DISPO from 1112 accts v14 for NHSE - with tariff" xfId="262"/>
    <cellStyle name="_Revenue requirements SHA, PCT and Trusts_20130205_Split of Budgets Dispo v9d_20130306 DISPO from 1112 accts v14 for NHSE TN edits 2" xfId="263"/>
    <cellStyle name="_Revenue requirements SHA, PCT and Trusts_20130205_Split of Budgets Dispo v9d_20130306_ DISPO from 1112 acctsv10" xfId="264"/>
    <cellStyle name="_Revenue requirements SHA, PCT and Trusts_20130205_Split of Budgets Dispo v9d_20130306_ DISPO from 1112 acctsv12" xfId="265"/>
    <cellStyle name="_Revenue requirements SHA, PCT and Trusts_20130205_Split of Budgets Dispo v9d_20130306_ DISPO from 1112 acctsv24" xfId="266"/>
    <cellStyle name="_Revenue requirements SHA, PCT and Trusts_20130205_Split of Budgets Dispo v9d_20130402_SR15 fct settlement" xfId="267"/>
    <cellStyle name="_Revenue requirements SHA, PCT and Trusts_20130301_ DISPO from 1112 acctsv4 + new Budgets Dispo" xfId="268"/>
    <cellStyle name="_Revenue requirements SHA, PCT and Trusts_20130306 DISPO from 1112 accts v14 for NHSE" xfId="269"/>
    <cellStyle name="_Revenue requirements SHA, PCT and Trusts_20130306 DISPO from 1112 accts v14 for NHSE - with tariff" xfId="270"/>
    <cellStyle name="_Revenue requirements SHA, PCT and Trusts_20130306 DISPO from 1112 accts v14 for NHSE TN edits 2" xfId="271"/>
    <cellStyle name="_Revenue requirements SHA, PCT and Trusts_20130306_ DISPO from 1112 acctsv10" xfId="272"/>
    <cellStyle name="_Revenue requirements SHA, PCT and Trusts_20130306_ DISPO from 1112 acctsv12" xfId="273"/>
    <cellStyle name="_Revenue requirements SHA, PCT and Trusts_20130306_ DISPO from 1112 acctsv24" xfId="274"/>
    <cellStyle name="_Revenue requirements SHA, PCT and Trusts_20130402_SR15 fct settlement" xfId="275"/>
    <cellStyle name="_Revenue requirements SHA, PCT and Trusts_live doc - DH central budgets - provisional SR numbers" xfId="276"/>
    <cellStyle name="_Revenue requirements SHA, PCT and Trusts_live doc - DH central budgets - provisional SR numbers 2" xfId="277"/>
    <cellStyle name="_Revenue requirements SHA, PCT and Trusts_live doc - DH central budgets - provisional SR numbers_130417 DISPO from 1112 accts v17" xfId="278"/>
    <cellStyle name="_Revenue requirements SHA, PCT and Trusts_live doc - DH central budgets - provisional SR numbers_20130306 DISPO from 1112 accts v14 for NHSE" xfId="279"/>
    <cellStyle name="_Revenue requirements SHA, PCT and Trusts_live doc - DH central budgets - provisional SR numbers_20130306 DISPO from 1112 accts v14 for NHSE - with tariff" xfId="280"/>
    <cellStyle name="_Revenue requirements SHA, PCT and Trusts_live doc - DH central budgets - provisional SR numbers_20130306 DISPO from 1112 accts v14 for NHSE TN edits 2" xfId="281"/>
    <cellStyle name="_Revenue requirements SHA, PCT and Trusts_live doc - DH central budgets - provisional SR numbers_20130306_ DISPO from 1112 acctsv10" xfId="282"/>
    <cellStyle name="_Revenue requirements SHA, PCT and Trusts_live doc - DH central budgets - provisional SR numbers_20130306_ DISPO from 1112 acctsv12" xfId="283"/>
    <cellStyle name="_Revenue requirements SHA, PCT and Trusts_live doc - DH central budgets - provisional SR numbers_20130306_ DISPO from 1112 acctsv24" xfId="284"/>
    <cellStyle name="_Revenue requirements SHA, PCT and Trusts_live doc - DH central budgets - provisional SR numbers_20130402_SR15 fct settlement" xfId="285"/>
    <cellStyle name="_Revenue requirements SHA, PCT and Trusts_ME 2013-14 mock up V2 19.11.12" xfId="286"/>
    <cellStyle name="_Revenue requirements SHA, PCT and Trusts_SS edit  DISPO with central policy pressures - TN edits" xfId="287"/>
    <cellStyle name="_Revenue Review 12.01.09 v2" xfId="288"/>
    <cellStyle name="_SHA Charge to CRL" xfId="289"/>
    <cellStyle name="_SHA Charge to CRL 2" xfId="290"/>
    <cellStyle name="_SHA Charge to CRL 2_20130306_ DISPO from 1112 acctsv24" xfId="291"/>
    <cellStyle name="_SHA excel master v5" xfId="292"/>
    <cellStyle name="_SHA_V010 Plan Excel Master" xfId="293"/>
    <cellStyle name="_SHA_V010 Plan Excel Master 2" xfId="294"/>
    <cellStyle name="_SHA_V010 Plan Excel Master 2_20130306_ DISPO from 1112 acctsv24" xfId="295"/>
    <cellStyle name="_SR2010 Admin Baselines NDPBs" xfId="296"/>
    <cellStyle name="_Trust Investment - M4" xfId="297"/>
    <cellStyle name="_YEAR END POTENTIAL" xfId="298"/>
    <cellStyle name="_YEAR END POTENTIAL (V2)" xfId="299"/>
    <cellStyle name="=C:\WINNT35\SYSTEM32\COMMAND.COM" xfId="300"/>
    <cellStyle name="0,0" xfId="301"/>
    <cellStyle name="0,0_x000d__x000a_NA_x000d__x000a_" xfId="302"/>
    <cellStyle name="20% - Accent1 2" xfId="303"/>
    <cellStyle name="20% - Accent1 2 2" xfId="1497"/>
    <cellStyle name="20% - Accent1 3" xfId="1498"/>
    <cellStyle name="20% - Accent2 2" xfId="304"/>
    <cellStyle name="20% - Accent2 2 2" xfId="1499"/>
    <cellStyle name="20% - Accent2 3" xfId="1500"/>
    <cellStyle name="20% - Accent3 2" xfId="305"/>
    <cellStyle name="20% - Accent3 2 2" xfId="1501"/>
    <cellStyle name="20% - Accent3 3" xfId="1502"/>
    <cellStyle name="20% - Accent4 2" xfId="306"/>
    <cellStyle name="20% - Accent4 2 2" xfId="1503"/>
    <cellStyle name="20% - Accent4 3" xfId="1504"/>
    <cellStyle name="20% - Accent5 2" xfId="307"/>
    <cellStyle name="20% - Accent5 2 2" xfId="1505"/>
    <cellStyle name="20% - Accent5 3" xfId="1506"/>
    <cellStyle name="20% - Accent6 2" xfId="308"/>
    <cellStyle name="20% - Accent6 2 2" xfId="1507"/>
    <cellStyle name="20% - Accent6 3" xfId="1508"/>
    <cellStyle name="40% - Accent1 2" xfId="309"/>
    <cellStyle name="40% - Accent1 2 2" xfId="1509"/>
    <cellStyle name="40% - Accent1 3" xfId="1510"/>
    <cellStyle name="40% - Accent2 2" xfId="310"/>
    <cellStyle name="40% - Accent2 2 2" xfId="1511"/>
    <cellStyle name="40% - Accent2 3" xfId="1512"/>
    <cellStyle name="40% - Accent3 2" xfId="311"/>
    <cellStyle name="40% - Accent3 2 2" xfId="1513"/>
    <cellStyle name="40% - Accent3 3" xfId="1514"/>
    <cellStyle name="40% - Accent4 2" xfId="312"/>
    <cellStyle name="40% - Accent4 2 2" xfId="1515"/>
    <cellStyle name="40% - Accent4 3" xfId="1516"/>
    <cellStyle name="40% - Accent5 2" xfId="313"/>
    <cellStyle name="40% - Accent5 2 2" xfId="1517"/>
    <cellStyle name="40% - Accent5 3" xfId="1518"/>
    <cellStyle name="40% - Accent6 2" xfId="314"/>
    <cellStyle name="40% - Accent6 2 2" xfId="1519"/>
    <cellStyle name="40% - Accent6 3" xfId="1520"/>
    <cellStyle name="60% - Accent1 2" xfId="315"/>
    <cellStyle name="60% - Accent1 3" xfId="1521"/>
    <cellStyle name="60% - Accent2 2" xfId="316"/>
    <cellStyle name="60% - Accent2 3" xfId="1522"/>
    <cellStyle name="60% - Accent3 2" xfId="317"/>
    <cellStyle name="60% - Accent3 3" xfId="1523"/>
    <cellStyle name="60% - Accent4 2" xfId="318"/>
    <cellStyle name="60% - Accent4 3" xfId="1524"/>
    <cellStyle name="60% - Accent5 2" xfId="319"/>
    <cellStyle name="60% - Accent5 3" xfId="1525"/>
    <cellStyle name="60% - Accent6 2" xfId="320"/>
    <cellStyle name="60% - Accent6 3" xfId="1526"/>
    <cellStyle name="aaa" xfId="1527"/>
    <cellStyle name="Accent1 2" xfId="321"/>
    <cellStyle name="Accent1 3" xfId="1528"/>
    <cellStyle name="Accent2 2" xfId="322"/>
    <cellStyle name="Accent2 3" xfId="1529"/>
    <cellStyle name="Accent3 2" xfId="323"/>
    <cellStyle name="Accent3 3" xfId="1530"/>
    <cellStyle name="Accent4 2" xfId="324"/>
    <cellStyle name="Accent4 3" xfId="1531"/>
    <cellStyle name="Accent5 2" xfId="325"/>
    <cellStyle name="Accent5 3" xfId="1532"/>
    <cellStyle name="Accent6 2" xfId="326"/>
    <cellStyle name="Accent6 3" xfId="1533"/>
    <cellStyle name="ariel" xfId="327"/>
    <cellStyle name="ariel 2" xfId="39553"/>
    <cellStyle name="Bad 2" xfId="328"/>
    <cellStyle name="Bad 3" xfId="1534"/>
    <cellStyle name="blank" xfId="329"/>
    <cellStyle name="blank 2" xfId="330"/>
    <cellStyle name="BM Header Main" xfId="331"/>
    <cellStyle name="BM Header Non-Underlined" xfId="332"/>
    <cellStyle name="BM Header Secondary" xfId="333"/>
    <cellStyle name="BM Header Underlined" xfId="334"/>
    <cellStyle name="BM Input" xfId="335"/>
    <cellStyle name="BM Input External Link" xfId="336"/>
    <cellStyle name="BM Input Modeller" xfId="337"/>
    <cellStyle name="BM Input Static" xfId="338"/>
    <cellStyle name="BM Input_PCT_initial_plan_form_template_10.12.20" xfId="339"/>
    <cellStyle name="BM Label" xfId="340"/>
    <cellStyle name="BM UF in Col E" xfId="341"/>
    <cellStyle name="Calc" xfId="342"/>
    <cellStyle name="Calc - Blue" xfId="343"/>
    <cellStyle name="Calc - Feed" xfId="344"/>
    <cellStyle name="Calc - Green" xfId="345"/>
    <cellStyle name="Calc - Grey" xfId="346"/>
    <cellStyle name="Calc - White" xfId="347"/>
    <cellStyle name="CALC Amount" xfId="1535"/>
    <cellStyle name="CALC Amount [1]" xfId="1536"/>
    <cellStyle name="CALC Amount [2]" xfId="1537"/>
    <cellStyle name="CALC Amount Total" xfId="1538"/>
    <cellStyle name="CALC Amount Total [1]" xfId="1539"/>
    <cellStyle name="CALC Amount Total [1] 10" xfId="1540"/>
    <cellStyle name="CALC Amount Total [1] 10 10" xfId="1541"/>
    <cellStyle name="CALC Amount Total [1] 10 10 2" xfId="39554"/>
    <cellStyle name="CALC Amount Total [1] 10 11" xfId="39555"/>
    <cellStyle name="CALC Amount Total [1] 10 12" xfId="39556"/>
    <cellStyle name="CALC Amount Total [1] 10 2" xfId="1542"/>
    <cellStyle name="CALC Amount Total [1] 10 2 2" xfId="1543"/>
    <cellStyle name="CALC Amount Total [1] 10 2 2 2" xfId="39557"/>
    <cellStyle name="CALC Amount Total [1] 10 2 3" xfId="1544"/>
    <cellStyle name="CALC Amount Total [1] 10 2 4" xfId="39558"/>
    <cellStyle name="CALC Amount Total [1] 10 3" xfId="1545"/>
    <cellStyle name="CALC Amount Total [1] 10 3 2" xfId="1546"/>
    <cellStyle name="CALC Amount Total [1] 10 3 2 2" xfId="39559"/>
    <cellStyle name="CALC Amount Total [1] 10 3 3" xfId="1547"/>
    <cellStyle name="CALC Amount Total [1] 10 3 4" xfId="39560"/>
    <cellStyle name="CALC Amount Total [1] 10 4" xfId="1548"/>
    <cellStyle name="CALC Amount Total [1] 10 4 2" xfId="1549"/>
    <cellStyle name="CALC Amount Total [1] 10 4 2 2" xfId="39561"/>
    <cellStyle name="CALC Amount Total [1] 10 4 3" xfId="1550"/>
    <cellStyle name="CALC Amount Total [1] 10 4 4" xfId="39562"/>
    <cellStyle name="CALC Amount Total [1] 10 5" xfId="1551"/>
    <cellStyle name="CALC Amount Total [1] 10 5 2" xfId="1552"/>
    <cellStyle name="CALC Amount Total [1] 10 5 2 2" xfId="39563"/>
    <cellStyle name="CALC Amount Total [1] 10 5 3" xfId="1553"/>
    <cellStyle name="CALC Amount Total [1] 10 5 4" xfId="39564"/>
    <cellStyle name="CALC Amount Total [1] 10 6" xfId="1554"/>
    <cellStyle name="CALC Amount Total [1] 10 6 2" xfId="1555"/>
    <cellStyle name="CALC Amount Total [1] 10 6 2 2" xfId="39565"/>
    <cellStyle name="CALC Amount Total [1] 10 6 3" xfId="1556"/>
    <cellStyle name="CALC Amount Total [1] 10 6 4" xfId="39566"/>
    <cellStyle name="CALC Amount Total [1] 10 7" xfId="1557"/>
    <cellStyle name="CALC Amount Total [1] 10 7 2" xfId="1558"/>
    <cellStyle name="CALC Amount Total [1] 10 7 2 2" xfId="39567"/>
    <cellStyle name="CALC Amount Total [1] 10 7 3" xfId="1559"/>
    <cellStyle name="CALC Amount Total [1] 10 7 4" xfId="39568"/>
    <cellStyle name="CALC Amount Total [1] 10 8" xfId="1560"/>
    <cellStyle name="CALC Amount Total [1] 10 8 2" xfId="1561"/>
    <cellStyle name="CALC Amount Total [1] 10 8 2 2" xfId="39569"/>
    <cellStyle name="CALC Amount Total [1] 10 8 3" xfId="1562"/>
    <cellStyle name="CALC Amount Total [1] 10 8 4" xfId="39570"/>
    <cellStyle name="CALC Amount Total [1] 10 9" xfId="1563"/>
    <cellStyle name="CALC Amount Total [1] 10 9 2" xfId="1564"/>
    <cellStyle name="CALC Amount Total [1] 10 9 2 2" xfId="39571"/>
    <cellStyle name="CALC Amount Total [1] 10 9 3" xfId="1565"/>
    <cellStyle name="CALC Amount Total [1] 10 9 4" xfId="39572"/>
    <cellStyle name="CALC Amount Total [1] 11" xfId="1566"/>
    <cellStyle name="CALC Amount Total [1] 11 10" xfId="1567"/>
    <cellStyle name="CALC Amount Total [1] 11 10 2" xfId="39573"/>
    <cellStyle name="CALC Amount Total [1] 11 11" xfId="39574"/>
    <cellStyle name="CALC Amount Total [1] 11 12" xfId="39575"/>
    <cellStyle name="CALC Amount Total [1] 11 2" xfId="1568"/>
    <cellStyle name="CALC Amount Total [1] 11 2 2" xfId="1569"/>
    <cellStyle name="CALC Amount Total [1] 11 2 2 2" xfId="39576"/>
    <cellStyle name="CALC Amount Total [1] 11 2 3" xfId="1570"/>
    <cellStyle name="CALC Amount Total [1] 11 2 4" xfId="39577"/>
    <cellStyle name="CALC Amount Total [1] 11 3" xfId="1571"/>
    <cellStyle name="CALC Amount Total [1] 11 3 2" xfId="1572"/>
    <cellStyle name="CALC Amount Total [1] 11 3 2 2" xfId="39578"/>
    <cellStyle name="CALC Amount Total [1] 11 3 3" xfId="1573"/>
    <cellStyle name="CALC Amount Total [1] 11 3 4" xfId="39579"/>
    <cellStyle name="CALC Amount Total [1] 11 4" xfId="1574"/>
    <cellStyle name="CALC Amount Total [1] 11 4 2" xfId="1575"/>
    <cellStyle name="CALC Amount Total [1] 11 4 2 2" xfId="39580"/>
    <cellStyle name="CALC Amount Total [1] 11 4 3" xfId="1576"/>
    <cellStyle name="CALC Amount Total [1] 11 4 4" xfId="39581"/>
    <cellStyle name="CALC Amount Total [1] 11 5" xfId="1577"/>
    <cellStyle name="CALC Amount Total [1] 11 5 2" xfId="1578"/>
    <cellStyle name="CALC Amount Total [1] 11 5 2 2" xfId="39582"/>
    <cellStyle name="CALC Amount Total [1] 11 5 3" xfId="1579"/>
    <cellStyle name="CALC Amount Total [1] 11 5 4" xfId="39583"/>
    <cellStyle name="CALC Amount Total [1] 11 6" xfId="1580"/>
    <cellStyle name="CALC Amount Total [1] 11 6 2" xfId="1581"/>
    <cellStyle name="CALC Amount Total [1] 11 6 2 2" xfId="39584"/>
    <cellStyle name="CALC Amount Total [1] 11 6 3" xfId="1582"/>
    <cellStyle name="CALC Amount Total [1] 11 6 4" xfId="39585"/>
    <cellStyle name="CALC Amount Total [1] 11 7" xfId="1583"/>
    <cellStyle name="CALC Amount Total [1] 11 7 2" xfId="1584"/>
    <cellStyle name="CALC Amount Total [1] 11 7 2 2" xfId="39586"/>
    <cellStyle name="CALC Amount Total [1] 11 7 3" xfId="1585"/>
    <cellStyle name="CALC Amount Total [1] 11 7 4" xfId="39587"/>
    <cellStyle name="CALC Amount Total [1] 11 8" xfId="1586"/>
    <cellStyle name="CALC Amount Total [1] 11 8 2" xfId="1587"/>
    <cellStyle name="CALC Amount Total [1] 11 8 2 2" xfId="39588"/>
    <cellStyle name="CALC Amount Total [1] 11 8 3" xfId="1588"/>
    <cellStyle name="CALC Amount Total [1] 11 8 4" xfId="39589"/>
    <cellStyle name="CALC Amount Total [1] 11 9" xfId="1589"/>
    <cellStyle name="CALC Amount Total [1] 11 9 2" xfId="1590"/>
    <cellStyle name="CALC Amount Total [1] 11 9 2 2" xfId="39590"/>
    <cellStyle name="CALC Amount Total [1] 11 9 3" xfId="1591"/>
    <cellStyle name="CALC Amount Total [1] 11 9 4" xfId="39591"/>
    <cellStyle name="CALC Amount Total [1] 12" xfId="1592"/>
    <cellStyle name="CALC Amount Total [1] 12 10" xfId="1593"/>
    <cellStyle name="CALC Amount Total [1] 12 10 2" xfId="39592"/>
    <cellStyle name="CALC Amount Total [1] 12 11" xfId="39593"/>
    <cellStyle name="CALC Amount Total [1] 12 12" xfId="39594"/>
    <cellStyle name="CALC Amount Total [1] 12 2" xfId="1594"/>
    <cellStyle name="CALC Amount Total [1] 12 2 2" xfId="1595"/>
    <cellStyle name="CALC Amount Total [1] 12 2 2 2" xfId="39595"/>
    <cellStyle name="CALC Amount Total [1] 12 2 3" xfId="1596"/>
    <cellStyle name="CALC Amount Total [1] 12 2 4" xfId="39596"/>
    <cellStyle name="CALC Amount Total [1] 12 3" xfId="1597"/>
    <cellStyle name="CALC Amount Total [1] 12 3 2" xfId="1598"/>
    <cellStyle name="CALC Amount Total [1] 12 3 2 2" xfId="39597"/>
    <cellStyle name="CALC Amount Total [1] 12 3 3" xfId="1599"/>
    <cellStyle name="CALC Amount Total [1] 12 3 4" xfId="39598"/>
    <cellStyle name="CALC Amount Total [1] 12 4" xfId="1600"/>
    <cellStyle name="CALC Amount Total [1] 12 4 2" xfId="1601"/>
    <cellStyle name="CALC Amount Total [1] 12 4 2 2" xfId="39599"/>
    <cellStyle name="CALC Amount Total [1] 12 4 3" xfId="1602"/>
    <cellStyle name="CALC Amount Total [1] 12 4 4" xfId="39600"/>
    <cellStyle name="CALC Amount Total [1] 12 5" xfId="1603"/>
    <cellStyle name="CALC Amount Total [1] 12 5 2" xfId="1604"/>
    <cellStyle name="CALC Amount Total [1] 12 5 2 2" xfId="39601"/>
    <cellStyle name="CALC Amount Total [1] 12 5 3" xfId="1605"/>
    <cellStyle name="CALC Amount Total [1] 12 5 4" xfId="39602"/>
    <cellStyle name="CALC Amount Total [1] 12 6" xfId="1606"/>
    <cellStyle name="CALC Amount Total [1] 12 6 2" xfId="1607"/>
    <cellStyle name="CALC Amount Total [1] 12 6 2 2" xfId="39603"/>
    <cellStyle name="CALC Amount Total [1] 12 6 3" xfId="1608"/>
    <cellStyle name="CALC Amount Total [1] 12 6 4" xfId="39604"/>
    <cellStyle name="CALC Amount Total [1] 12 7" xfId="1609"/>
    <cellStyle name="CALC Amount Total [1] 12 7 2" xfId="1610"/>
    <cellStyle name="CALC Amount Total [1] 12 7 2 2" xfId="39605"/>
    <cellStyle name="CALC Amount Total [1] 12 7 3" xfId="1611"/>
    <cellStyle name="CALC Amount Total [1] 12 7 4" xfId="39606"/>
    <cellStyle name="CALC Amount Total [1] 12 8" xfId="1612"/>
    <cellStyle name="CALC Amount Total [1] 12 8 2" xfId="1613"/>
    <cellStyle name="CALC Amount Total [1] 12 8 2 2" xfId="39607"/>
    <cellStyle name="CALC Amount Total [1] 12 8 3" xfId="1614"/>
    <cellStyle name="CALC Amount Total [1] 12 8 4" xfId="39608"/>
    <cellStyle name="CALC Amount Total [1] 12 9" xfId="1615"/>
    <cellStyle name="CALC Amount Total [1] 12 9 2" xfId="1616"/>
    <cellStyle name="CALC Amount Total [1] 12 9 2 2" xfId="39609"/>
    <cellStyle name="CALC Amount Total [1] 12 9 3" xfId="1617"/>
    <cellStyle name="CALC Amount Total [1] 12 9 4" xfId="39610"/>
    <cellStyle name="CALC Amount Total [1] 13" xfId="1618"/>
    <cellStyle name="CALC Amount Total [1] 13 10" xfId="1619"/>
    <cellStyle name="CALC Amount Total [1] 13 10 2" xfId="39611"/>
    <cellStyle name="CALC Amount Total [1] 13 11" xfId="39612"/>
    <cellStyle name="CALC Amount Total [1] 13 12" xfId="39613"/>
    <cellStyle name="CALC Amount Total [1] 13 2" xfId="1620"/>
    <cellStyle name="CALC Amount Total [1] 13 2 2" xfId="1621"/>
    <cellStyle name="CALC Amount Total [1] 13 2 2 2" xfId="39614"/>
    <cellStyle name="CALC Amount Total [1] 13 2 3" xfId="1622"/>
    <cellStyle name="CALC Amount Total [1] 13 2 4" xfId="39615"/>
    <cellStyle name="CALC Amount Total [1] 13 3" xfId="1623"/>
    <cellStyle name="CALC Amount Total [1] 13 3 2" xfId="1624"/>
    <cellStyle name="CALC Amount Total [1] 13 3 2 2" xfId="39616"/>
    <cellStyle name="CALC Amount Total [1] 13 3 3" xfId="1625"/>
    <cellStyle name="CALC Amount Total [1] 13 3 4" xfId="39617"/>
    <cellStyle name="CALC Amount Total [1] 13 4" xfId="1626"/>
    <cellStyle name="CALC Amount Total [1] 13 4 2" xfId="1627"/>
    <cellStyle name="CALC Amount Total [1] 13 4 2 2" xfId="39618"/>
    <cellStyle name="CALC Amount Total [1] 13 4 3" xfId="1628"/>
    <cellStyle name="CALC Amount Total [1] 13 4 4" xfId="39619"/>
    <cellStyle name="CALC Amount Total [1] 13 5" xfId="1629"/>
    <cellStyle name="CALC Amount Total [1] 13 5 2" xfId="1630"/>
    <cellStyle name="CALC Amount Total [1] 13 5 2 2" xfId="39620"/>
    <cellStyle name="CALC Amount Total [1] 13 5 3" xfId="1631"/>
    <cellStyle name="CALC Amount Total [1] 13 5 4" xfId="39621"/>
    <cellStyle name="CALC Amount Total [1] 13 6" xfId="1632"/>
    <cellStyle name="CALC Amount Total [1] 13 6 2" xfId="1633"/>
    <cellStyle name="CALC Amount Total [1] 13 6 2 2" xfId="39622"/>
    <cellStyle name="CALC Amount Total [1] 13 6 3" xfId="1634"/>
    <cellStyle name="CALC Amount Total [1] 13 6 4" xfId="39623"/>
    <cellStyle name="CALC Amount Total [1] 13 7" xfId="1635"/>
    <cellStyle name="CALC Amount Total [1] 13 7 2" xfId="1636"/>
    <cellStyle name="CALC Amount Total [1] 13 7 2 2" xfId="39624"/>
    <cellStyle name="CALC Amount Total [1] 13 7 3" xfId="1637"/>
    <cellStyle name="CALC Amount Total [1] 13 7 4" xfId="39625"/>
    <cellStyle name="CALC Amount Total [1] 13 8" xfId="1638"/>
    <cellStyle name="CALC Amount Total [1] 13 8 2" xfId="1639"/>
    <cellStyle name="CALC Amount Total [1] 13 8 2 2" xfId="39626"/>
    <cellStyle name="CALC Amount Total [1] 13 8 3" xfId="1640"/>
    <cellStyle name="CALC Amount Total [1] 13 8 4" xfId="39627"/>
    <cellStyle name="CALC Amount Total [1] 13 9" xfId="1641"/>
    <cellStyle name="CALC Amount Total [1] 13 9 2" xfId="1642"/>
    <cellStyle name="CALC Amount Total [1] 13 9 2 2" xfId="39628"/>
    <cellStyle name="CALC Amount Total [1] 13 9 3" xfId="1643"/>
    <cellStyle name="CALC Amount Total [1] 13 9 4" xfId="39629"/>
    <cellStyle name="CALC Amount Total [1] 14" xfId="1644"/>
    <cellStyle name="CALC Amount Total [1] 14 10" xfId="1645"/>
    <cellStyle name="CALC Amount Total [1] 14 10 2" xfId="39630"/>
    <cellStyle name="CALC Amount Total [1] 14 11" xfId="39631"/>
    <cellStyle name="CALC Amount Total [1] 14 12" xfId="39632"/>
    <cellStyle name="CALC Amount Total [1] 14 2" xfId="1646"/>
    <cellStyle name="CALC Amount Total [1] 14 2 2" xfId="1647"/>
    <cellStyle name="CALC Amount Total [1] 14 2 2 2" xfId="39633"/>
    <cellStyle name="CALC Amount Total [1] 14 2 3" xfId="1648"/>
    <cellStyle name="CALC Amount Total [1] 14 2 4" xfId="39634"/>
    <cellStyle name="CALC Amount Total [1] 14 3" xfId="1649"/>
    <cellStyle name="CALC Amount Total [1] 14 3 2" xfId="1650"/>
    <cellStyle name="CALC Amount Total [1] 14 3 2 2" xfId="39635"/>
    <cellStyle name="CALC Amount Total [1] 14 3 3" xfId="1651"/>
    <cellStyle name="CALC Amount Total [1] 14 3 4" xfId="39636"/>
    <cellStyle name="CALC Amount Total [1] 14 4" xfId="1652"/>
    <cellStyle name="CALC Amount Total [1] 14 4 2" xfId="1653"/>
    <cellStyle name="CALC Amount Total [1] 14 4 2 2" xfId="39637"/>
    <cellStyle name="CALC Amount Total [1] 14 4 3" xfId="1654"/>
    <cellStyle name="CALC Amount Total [1] 14 4 4" xfId="39638"/>
    <cellStyle name="CALC Amount Total [1] 14 5" xfId="1655"/>
    <cellStyle name="CALC Amount Total [1] 14 5 2" xfId="1656"/>
    <cellStyle name="CALC Amount Total [1] 14 5 2 2" xfId="39639"/>
    <cellStyle name="CALC Amount Total [1] 14 5 3" xfId="1657"/>
    <cellStyle name="CALC Amount Total [1] 14 5 4" xfId="39640"/>
    <cellStyle name="CALC Amount Total [1] 14 6" xfId="1658"/>
    <cellStyle name="CALC Amount Total [1] 14 6 2" xfId="1659"/>
    <cellStyle name="CALC Amount Total [1] 14 6 2 2" xfId="39641"/>
    <cellStyle name="CALC Amount Total [1] 14 6 3" xfId="1660"/>
    <cellStyle name="CALC Amount Total [1] 14 6 4" xfId="39642"/>
    <cellStyle name="CALC Amount Total [1] 14 7" xfId="1661"/>
    <cellStyle name="CALC Amount Total [1] 14 7 2" xfId="1662"/>
    <cellStyle name="CALC Amount Total [1] 14 7 2 2" xfId="39643"/>
    <cellStyle name="CALC Amount Total [1] 14 7 3" xfId="1663"/>
    <cellStyle name="CALC Amount Total [1] 14 7 4" xfId="39644"/>
    <cellStyle name="CALC Amount Total [1] 14 8" xfId="1664"/>
    <cellStyle name="CALC Amount Total [1] 14 8 2" xfId="1665"/>
    <cellStyle name="CALC Amount Total [1] 14 8 2 2" xfId="39645"/>
    <cellStyle name="CALC Amount Total [1] 14 8 3" xfId="1666"/>
    <cellStyle name="CALC Amount Total [1] 14 8 4" xfId="39646"/>
    <cellStyle name="CALC Amount Total [1] 14 9" xfId="1667"/>
    <cellStyle name="CALC Amount Total [1] 14 9 2" xfId="1668"/>
    <cellStyle name="CALC Amount Total [1] 14 9 2 2" xfId="39647"/>
    <cellStyle name="CALC Amount Total [1] 14 9 3" xfId="1669"/>
    <cellStyle name="CALC Amount Total [1] 14 9 4" xfId="39648"/>
    <cellStyle name="CALC Amount Total [1] 15" xfId="1670"/>
    <cellStyle name="CALC Amount Total [1] 15 10" xfId="39649"/>
    <cellStyle name="CALC Amount Total [1] 15 11" xfId="39650"/>
    <cellStyle name="CALC Amount Total [1] 15 2" xfId="1671"/>
    <cellStyle name="CALC Amount Total [1] 15 2 2" xfId="1672"/>
    <cellStyle name="CALC Amount Total [1] 15 2 2 2" xfId="39651"/>
    <cellStyle name="CALC Amount Total [1] 15 2 3" xfId="1673"/>
    <cellStyle name="CALC Amount Total [1] 15 2 4" xfId="39652"/>
    <cellStyle name="CALC Amount Total [1] 15 3" xfId="1674"/>
    <cellStyle name="CALC Amount Total [1] 15 3 2" xfId="1675"/>
    <cellStyle name="CALC Amount Total [1] 15 3 2 2" xfId="39653"/>
    <cellStyle name="CALC Amount Total [1] 15 3 3" xfId="1676"/>
    <cellStyle name="CALC Amount Total [1] 15 3 4" xfId="39654"/>
    <cellStyle name="CALC Amount Total [1] 15 4" xfId="1677"/>
    <cellStyle name="CALC Amount Total [1] 15 4 2" xfId="1678"/>
    <cellStyle name="CALC Amount Total [1] 15 4 2 2" xfId="39655"/>
    <cellStyle name="CALC Amount Total [1] 15 4 3" xfId="1679"/>
    <cellStyle name="CALC Amount Total [1] 15 4 4" xfId="39656"/>
    <cellStyle name="CALC Amount Total [1] 15 5" xfId="1680"/>
    <cellStyle name="CALC Amount Total [1] 15 5 2" xfId="1681"/>
    <cellStyle name="CALC Amount Total [1] 15 5 2 2" xfId="39657"/>
    <cellStyle name="CALC Amount Total [1] 15 5 3" xfId="1682"/>
    <cellStyle name="CALC Amount Total [1] 15 5 4" xfId="39658"/>
    <cellStyle name="CALC Amount Total [1] 15 6" xfId="1683"/>
    <cellStyle name="CALC Amount Total [1] 15 6 2" xfId="1684"/>
    <cellStyle name="CALC Amount Total [1] 15 6 2 2" xfId="39659"/>
    <cellStyle name="CALC Amount Total [1] 15 6 3" xfId="1685"/>
    <cellStyle name="CALC Amount Total [1] 15 6 4" xfId="39660"/>
    <cellStyle name="CALC Amount Total [1] 15 7" xfId="1686"/>
    <cellStyle name="CALC Amount Total [1] 15 7 2" xfId="1687"/>
    <cellStyle name="CALC Amount Total [1] 15 7 2 2" xfId="39661"/>
    <cellStyle name="CALC Amount Total [1] 15 7 3" xfId="1688"/>
    <cellStyle name="CALC Amount Total [1] 15 7 4" xfId="39662"/>
    <cellStyle name="CALC Amount Total [1] 15 8" xfId="1689"/>
    <cellStyle name="CALC Amount Total [1] 15 8 2" xfId="1690"/>
    <cellStyle name="CALC Amount Total [1] 15 8 2 2" xfId="39663"/>
    <cellStyle name="CALC Amount Total [1] 15 8 3" xfId="1691"/>
    <cellStyle name="CALC Amount Total [1] 15 8 4" xfId="39664"/>
    <cellStyle name="CALC Amount Total [1] 15 9" xfId="1692"/>
    <cellStyle name="CALC Amount Total [1] 15 9 2" xfId="39665"/>
    <cellStyle name="CALC Amount Total [1] 16" xfId="1693"/>
    <cellStyle name="CALC Amount Total [1] 16 10" xfId="39666"/>
    <cellStyle name="CALC Amount Total [1] 16 11" xfId="39667"/>
    <cellStyle name="CALC Amount Total [1] 16 2" xfId="1694"/>
    <cellStyle name="CALC Amount Total [1] 16 2 2" xfId="1695"/>
    <cellStyle name="CALC Amount Total [1] 16 2 2 2" xfId="39668"/>
    <cellStyle name="CALC Amount Total [1] 16 2 3" xfId="1696"/>
    <cellStyle name="CALC Amount Total [1] 16 2 4" xfId="39669"/>
    <cellStyle name="CALC Amount Total [1] 16 3" xfId="1697"/>
    <cellStyle name="CALC Amount Total [1] 16 3 2" xfId="1698"/>
    <cellStyle name="CALC Amount Total [1] 16 3 2 2" xfId="39670"/>
    <cellStyle name="CALC Amount Total [1] 16 3 3" xfId="1699"/>
    <cellStyle name="CALC Amount Total [1] 16 3 4" xfId="39671"/>
    <cellStyle name="CALC Amount Total [1] 16 4" xfId="1700"/>
    <cellStyle name="CALC Amount Total [1] 16 4 2" xfId="1701"/>
    <cellStyle name="CALC Amount Total [1] 16 4 2 2" xfId="39672"/>
    <cellStyle name="CALC Amount Total [1] 16 4 3" xfId="1702"/>
    <cellStyle name="CALC Amount Total [1] 16 4 4" xfId="39673"/>
    <cellStyle name="CALC Amount Total [1] 16 5" xfId="1703"/>
    <cellStyle name="CALC Amount Total [1] 16 5 2" xfId="1704"/>
    <cellStyle name="CALC Amount Total [1] 16 5 2 2" xfId="39674"/>
    <cellStyle name="CALC Amount Total [1] 16 5 3" xfId="1705"/>
    <cellStyle name="CALC Amount Total [1] 16 5 4" xfId="39675"/>
    <cellStyle name="CALC Amount Total [1] 16 6" xfId="1706"/>
    <cellStyle name="CALC Amount Total [1] 16 6 2" xfId="1707"/>
    <cellStyle name="CALC Amount Total [1] 16 6 2 2" xfId="39676"/>
    <cellStyle name="CALC Amount Total [1] 16 6 3" xfId="1708"/>
    <cellStyle name="CALC Amount Total [1] 16 6 4" xfId="39677"/>
    <cellStyle name="CALC Amount Total [1] 16 7" xfId="1709"/>
    <cellStyle name="CALC Amount Total [1] 16 7 2" xfId="1710"/>
    <cellStyle name="CALC Amount Total [1] 16 7 2 2" xfId="39678"/>
    <cellStyle name="CALC Amount Total [1] 16 7 3" xfId="1711"/>
    <cellStyle name="CALC Amount Total [1] 16 7 4" xfId="39679"/>
    <cellStyle name="CALC Amount Total [1] 16 8" xfId="1712"/>
    <cellStyle name="CALC Amount Total [1] 16 8 2" xfId="1713"/>
    <cellStyle name="CALC Amount Total [1] 16 8 2 2" xfId="39680"/>
    <cellStyle name="CALC Amount Total [1] 16 8 3" xfId="1714"/>
    <cellStyle name="CALC Amount Total [1] 16 8 4" xfId="39681"/>
    <cellStyle name="CALC Amount Total [1] 16 9" xfId="1715"/>
    <cellStyle name="CALC Amount Total [1] 16 9 2" xfId="39682"/>
    <cellStyle name="CALC Amount Total [1] 17" xfId="1716"/>
    <cellStyle name="CALC Amount Total [1] 17 10" xfId="39683"/>
    <cellStyle name="CALC Amount Total [1] 17 11" xfId="39684"/>
    <cellStyle name="CALC Amount Total [1] 17 2" xfId="1717"/>
    <cellStyle name="CALC Amount Total [1] 17 2 2" xfId="1718"/>
    <cellStyle name="CALC Amount Total [1] 17 2 2 2" xfId="39685"/>
    <cellStyle name="CALC Amount Total [1] 17 2 3" xfId="1719"/>
    <cellStyle name="CALC Amount Total [1] 17 2 4" xfId="39686"/>
    <cellStyle name="CALC Amount Total [1] 17 3" xfId="1720"/>
    <cellStyle name="CALC Amount Total [1] 17 3 2" xfId="1721"/>
    <cellStyle name="CALC Amount Total [1] 17 3 2 2" xfId="39687"/>
    <cellStyle name="CALC Amount Total [1] 17 3 3" xfId="1722"/>
    <cellStyle name="CALC Amount Total [1] 17 3 4" xfId="39688"/>
    <cellStyle name="CALC Amount Total [1] 17 4" xfId="1723"/>
    <cellStyle name="CALC Amount Total [1] 17 4 2" xfId="1724"/>
    <cellStyle name="CALC Amount Total [1] 17 4 2 2" xfId="39689"/>
    <cellStyle name="CALC Amount Total [1] 17 4 3" xfId="1725"/>
    <cellStyle name="CALC Amount Total [1] 17 4 4" xfId="39690"/>
    <cellStyle name="CALC Amount Total [1] 17 5" xfId="1726"/>
    <cellStyle name="CALC Amount Total [1] 17 5 2" xfId="1727"/>
    <cellStyle name="CALC Amount Total [1] 17 5 2 2" xfId="39691"/>
    <cellStyle name="CALC Amount Total [1] 17 5 3" xfId="1728"/>
    <cellStyle name="CALC Amount Total [1] 17 5 4" xfId="39692"/>
    <cellStyle name="CALC Amount Total [1] 17 6" xfId="1729"/>
    <cellStyle name="CALC Amount Total [1] 17 6 2" xfId="1730"/>
    <cellStyle name="CALC Amount Total [1] 17 6 2 2" xfId="39693"/>
    <cellStyle name="CALC Amount Total [1] 17 6 3" xfId="1731"/>
    <cellStyle name="CALC Amount Total [1] 17 6 4" xfId="39694"/>
    <cellStyle name="CALC Amount Total [1] 17 7" xfId="1732"/>
    <cellStyle name="CALC Amount Total [1] 17 7 2" xfId="1733"/>
    <cellStyle name="CALC Amount Total [1] 17 7 2 2" xfId="39695"/>
    <cellStyle name="CALC Amount Total [1] 17 7 3" xfId="1734"/>
    <cellStyle name="CALC Amount Total [1] 17 7 4" xfId="39696"/>
    <cellStyle name="CALC Amount Total [1] 17 8" xfId="1735"/>
    <cellStyle name="CALC Amount Total [1] 17 8 2" xfId="1736"/>
    <cellStyle name="CALC Amount Total [1] 17 8 2 2" xfId="39697"/>
    <cellStyle name="CALC Amount Total [1] 17 8 3" xfId="1737"/>
    <cellStyle name="CALC Amount Total [1] 17 8 4" xfId="39698"/>
    <cellStyle name="CALC Amount Total [1] 17 9" xfId="1738"/>
    <cellStyle name="CALC Amount Total [1] 17 9 2" xfId="39699"/>
    <cellStyle name="CALC Amount Total [1] 18" xfId="1739"/>
    <cellStyle name="CALC Amount Total [1] 18 10" xfId="39700"/>
    <cellStyle name="CALC Amount Total [1] 18 11" xfId="39701"/>
    <cellStyle name="CALC Amount Total [1] 18 2" xfId="1740"/>
    <cellStyle name="CALC Amount Total [1] 18 2 2" xfId="1741"/>
    <cellStyle name="CALC Amount Total [1] 18 2 2 2" xfId="39702"/>
    <cellStyle name="CALC Amount Total [1] 18 2 3" xfId="1742"/>
    <cellStyle name="CALC Amount Total [1] 18 2 4" xfId="39703"/>
    <cellStyle name="CALC Amount Total [1] 18 3" xfId="1743"/>
    <cellStyle name="CALC Amount Total [1] 18 3 2" xfId="1744"/>
    <cellStyle name="CALC Amount Total [1] 18 3 2 2" xfId="39704"/>
    <cellStyle name="CALC Amount Total [1] 18 3 3" xfId="1745"/>
    <cellStyle name="CALC Amount Total [1] 18 3 4" xfId="39705"/>
    <cellStyle name="CALC Amount Total [1] 18 4" xfId="1746"/>
    <cellStyle name="CALC Amount Total [1] 18 4 2" xfId="1747"/>
    <cellStyle name="CALC Amount Total [1] 18 4 2 2" xfId="39706"/>
    <cellStyle name="CALC Amount Total [1] 18 4 3" xfId="1748"/>
    <cellStyle name="CALC Amount Total [1] 18 4 4" xfId="39707"/>
    <cellStyle name="CALC Amount Total [1] 18 5" xfId="1749"/>
    <cellStyle name="CALC Amount Total [1] 18 5 2" xfId="1750"/>
    <cellStyle name="CALC Amount Total [1] 18 5 2 2" xfId="39708"/>
    <cellStyle name="CALC Amount Total [1] 18 5 3" xfId="1751"/>
    <cellStyle name="CALC Amount Total [1] 18 5 4" xfId="39709"/>
    <cellStyle name="CALC Amount Total [1] 18 6" xfId="1752"/>
    <cellStyle name="CALC Amount Total [1] 18 6 2" xfId="1753"/>
    <cellStyle name="CALC Amount Total [1] 18 6 2 2" xfId="39710"/>
    <cellStyle name="CALC Amount Total [1] 18 6 3" xfId="1754"/>
    <cellStyle name="CALC Amount Total [1] 18 6 4" xfId="39711"/>
    <cellStyle name="CALC Amount Total [1] 18 7" xfId="1755"/>
    <cellStyle name="CALC Amount Total [1] 18 7 2" xfId="1756"/>
    <cellStyle name="CALC Amount Total [1] 18 7 2 2" xfId="39712"/>
    <cellStyle name="CALC Amount Total [1] 18 7 3" xfId="1757"/>
    <cellStyle name="CALC Amount Total [1] 18 7 4" xfId="39713"/>
    <cellStyle name="CALC Amount Total [1] 18 8" xfId="1758"/>
    <cellStyle name="CALC Amount Total [1] 18 8 2" xfId="1759"/>
    <cellStyle name="CALC Amount Total [1] 18 8 2 2" xfId="39714"/>
    <cellStyle name="CALC Amount Total [1] 18 8 3" xfId="1760"/>
    <cellStyle name="CALC Amount Total [1] 18 8 4" xfId="39715"/>
    <cellStyle name="CALC Amount Total [1] 18 9" xfId="1761"/>
    <cellStyle name="CALC Amount Total [1] 18 9 2" xfId="39716"/>
    <cellStyle name="CALC Amount Total [1] 19" xfId="1762"/>
    <cellStyle name="CALC Amount Total [1] 19 10" xfId="39717"/>
    <cellStyle name="CALC Amount Total [1] 19 11" xfId="39718"/>
    <cellStyle name="CALC Amount Total [1] 19 2" xfId="1763"/>
    <cellStyle name="CALC Amount Total [1] 19 2 2" xfId="1764"/>
    <cellStyle name="CALC Amount Total [1] 19 2 2 2" xfId="39719"/>
    <cellStyle name="CALC Amount Total [1] 19 2 3" xfId="1765"/>
    <cellStyle name="CALC Amount Total [1] 19 2 4" xfId="39720"/>
    <cellStyle name="CALC Amount Total [1] 19 3" xfId="1766"/>
    <cellStyle name="CALC Amount Total [1] 19 3 2" xfId="1767"/>
    <cellStyle name="CALC Amount Total [1] 19 3 2 2" xfId="39721"/>
    <cellStyle name="CALC Amount Total [1] 19 3 3" xfId="1768"/>
    <cellStyle name="CALC Amount Total [1] 19 3 4" xfId="39722"/>
    <cellStyle name="CALC Amount Total [1] 19 4" xfId="1769"/>
    <cellStyle name="CALC Amount Total [1] 19 4 2" xfId="1770"/>
    <cellStyle name="CALC Amount Total [1] 19 4 2 2" xfId="39723"/>
    <cellStyle name="CALC Amount Total [1] 19 4 3" xfId="1771"/>
    <cellStyle name="CALC Amount Total [1] 19 4 4" xfId="39724"/>
    <cellStyle name="CALC Amount Total [1] 19 5" xfId="1772"/>
    <cellStyle name="CALC Amount Total [1] 19 5 2" xfId="1773"/>
    <cellStyle name="CALC Amount Total [1] 19 5 2 2" xfId="39725"/>
    <cellStyle name="CALC Amount Total [1] 19 5 3" xfId="1774"/>
    <cellStyle name="CALC Amount Total [1] 19 5 4" xfId="39726"/>
    <cellStyle name="CALC Amount Total [1] 19 6" xfId="1775"/>
    <cellStyle name="CALC Amount Total [1] 19 6 2" xfId="1776"/>
    <cellStyle name="CALC Amount Total [1] 19 6 2 2" xfId="39727"/>
    <cellStyle name="CALC Amount Total [1] 19 6 3" xfId="1777"/>
    <cellStyle name="CALC Amount Total [1] 19 6 4" xfId="39728"/>
    <cellStyle name="CALC Amount Total [1] 19 7" xfId="1778"/>
    <cellStyle name="CALC Amount Total [1] 19 7 2" xfId="1779"/>
    <cellStyle name="CALC Amount Total [1] 19 7 2 2" xfId="39729"/>
    <cellStyle name="CALC Amount Total [1] 19 7 3" xfId="1780"/>
    <cellStyle name="CALC Amount Total [1] 19 7 4" xfId="39730"/>
    <cellStyle name="CALC Amount Total [1] 19 8" xfId="1781"/>
    <cellStyle name="CALC Amount Total [1] 19 8 2" xfId="1782"/>
    <cellStyle name="CALC Amount Total [1] 19 8 2 2" xfId="39731"/>
    <cellStyle name="CALC Amount Total [1] 19 8 3" xfId="1783"/>
    <cellStyle name="CALC Amount Total [1] 19 8 4" xfId="39732"/>
    <cellStyle name="CALC Amount Total [1] 19 9" xfId="1784"/>
    <cellStyle name="CALC Amount Total [1] 19 9 2" xfId="39733"/>
    <cellStyle name="CALC Amount Total [1] 2" xfId="1785"/>
    <cellStyle name="CALC Amount Total [1] 2 10" xfId="1786"/>
    <cellStyle name="CALC Amount Total [1] 2 10 10" xfId="1787"/>
    <cellStyle name="CALC Amount Total [1] 2 10 10 2" xfId="39734"/>
    <cellStyle name="CALC Amount Total [1] 2 10 11" xfId="39735"/>
    <cellStyle name="CALC Amount Total [1] 2 10 12" xfId="39736"/>
    <cellStyle name="CALC Amount Total [1] 2 10 2" xfId="1788"/>
    <cellStyle name="CALC Amount Total [1] 2 10 2 2" xfId="1789"/>
    <cellStyle name="CALC Amount Total [1] 2 10 2 2 2" xfId="39737"/>
    <cellStyle name="CALC Amount Total [1] 2 10 2 3" xfId="1790"/>
    <cellStyle name="CALC Amount Total [1] 2 10 2 4" xfId="39738"/>
    <cellStyle name="CALC Amount Total [1] 2 10 3" xfId="1791"/>
    <cellStyle name="CALC Amount Total [1] 2 10 3 2" xfId="1792"/>
    <cellStyle name="CALC Amount Total [1] 2 10 3 2 2" xfId="39739"/>
    <cellStyle name="CALC Amount Total [1] 2 10 3 3" xfId="1793"/>
    <cellStyle name="CALC Amount Total [1] 2 10 3 4" xfId="39740"/>
    <cellStyle name="CALC Amount Total [1] 2 10 4" xfId="1794"/>
    <cellStyle name="CALC Amount Total [1] 2 10 4 2" xfId="1795"/>
    <cellStyle name="CALC Amount Total [1] 2 10 4 2 2" xfId="39741"/>
    <cellStyle name="CALC Amount Total [1] 2 10 4 3" xfId="1796"/>
    <cellStyle name="CALC Amount Total [1] 2 10 4 4" xfId="39742"/>
    <cellStyle name="CALC Amount Total [1] 2 10 5" xfId="1797"/>
    <cellStyle name="CALC Amount Total [1] 2 10 5 2" xfId="1798"/>
    <cellStyle name="CALC Amount Total [1] 2 10 5 2 2" xfId="39743"/>
    <cellStyle name="CALC Amount Total [1] 2 10 5 3" xfId="1799"/>
    <cellStyle name="CALC Amount Total [1] 2 10 5 4" xfId="39744"/>
    <cellStyle name="CALC Amount Total [1] 2 10 6" xfId="1800"/>
    <cellStyle name="CALC Amount Total [1] 2 10 6 2" xfId="1801"/>
    <cellStyle name="CALC Amount Total [1] 2 10 6 2 2" xfId="39745"/>
    <cellStyle name="CALC Amount Total [1] 2 10 6 3" xfId="1802"/>
    <cellStyle name="CALC Amount Total [1] 2 10 6 4" xfId="39746"/>
    <cellStyle name="CALC Amount Total [1] 2 10 7" xfId="1803"/>
    <cellStyle name="CALC Amount Total [1] 2 10 7 2" xfId="1804"/>
    <cellStyle name="CALC Amount Total [1] 2 10 7 2 2" xfId="39747"/>
    <cellStyle name="CALC Amount Total [1] 2 10 7 3" xfId="1805"/>
    <cellStyle name="CALC Amount Total [1] 2 10 7 4" xfId="39748"/>
    <cellStyle name="CALC Amount Total [1] 2 10 8" xfId="1806"/>
    <cellStyle name="CALC Amount Total [1] 2 10 8 2" xfId="1807"/>
    <cellStyle name="CALC Amount Total [1] 2 10 8 2 2" xfId="39749"/>
    <cellStyle name="CALC Amount Total [1] 2 10 8 3" xfId="1808"/>
    <cellStyle name="CALC Amount Total [1] 2 10 8 4" xfId="39750"/>
    <cellStyle name="CALC Amount Total [1] 2 10 9" xfId="1809"/>
    <cellStyle name="CALC Amount Total [1] 2 10 9 2" xfId="1810"/>
    <cellStyle name="CALC Amount Total [1] 2 10 9 2 2" xfId="39751"/>
    <cellStyle name="CALC Amount Total [1] 2 10 9 3" xfId="1811"/>
    <cellStyle name="CALC Amount Total [1] 2 10 9 4" xfId="39752"/>
    <cellStyle name="CALC Amount Total [1] 2 11" xfId="1812"/>
    <cellStyle name="CALC Amount Total [1] 2 11 10" xfId="1813"/>
    <cellStyle name="CALC Amount Total [1] 2 11 10 2" xfId="39753"/>
    <cellStyle name="CALC Amount Total [1] 2 11 11" xfId="39754"/>
    <cellStyle name="CALC Amount Total [1] 2 11 12" xfId="39755"/>
    <cellStyle name="CALC Amount Total [1] 2 11 2" xfId="1814"/>
    <cellStyle name="CALC Amount Total [1] 2 11 2 2" xfId="1815"/>
    <cellStyle name="CALC Amount Total [1] 2 11 2 2 2" xfId="39756"/>
    <cellStyle name="CALC Amount Total [1] 2 11 2 3" xfId="1816"/>
    <cellStyle name="CALC Amount Total [1] 2 11 2 4" xfId="39757"/>
    <cellStyle name="CALC Amount Total [1] 2 11 3" xfId="1817"/>
    <cellStyle name="CALC Amount Total [1] 2 11 3 2" xfId="1818"/>
    <cellStyle name="CALC Amount Total [1] 2 11 3 2 2" xfId="39758"/>
    <cellStyle name="CALC Amount Total [1] 2 11 3 3" xfId="1819"/>
    <cellStyle name="CALC Amount Total [1] 2 11 3 4" xfId="39759"/>
    <cellStyle name="CALC Amount Total [1] 2 11 4" xfId="1820"/>
    <cellStyle name="CALC Amount Total [1] 2 11 4 2" xfId="1821"/>
    <cellStyle name="CALC Amount Total [1] 2 11 4 2 2" xfId="39760"/>
    <cellStyle name="CALC Amount Total [1] 2 11 4 3" xfId="1822"/>
    <cellStyle name="CALC Amount Total [1] 2 11 4 4" xfId="39761"/>
    <cellStyle name="CALC Amount Total [1] 2 11 5" xfId="1823"/>
    <cellStyle name="CALC Amount Total [1] 2 11 5 2" xfId="1824"/>
    <cellStyle name="CALC Amount Total [1] 2 11 5 2 2" xfId="39762"/>
    <cellStyle name="CALC Amount Total [1] 2 11 5 3" xfId="1825"/>
    <cellStyle name="CALC Amount Total [1] 2 11 5 4" xfId="39763"/>
    <cellStyle name="CALC Amount Total [1] 2 11 6" xfId="1826"/>
    <cellStyle name="CALC Amount Total [1] 2 11 6 2" xfId="1827"/>
    <cellStyle name="CALC Amount Total [1] 2 11 6 2 2" xfId="39764"/>
    <cellStyle name="CALC Amount Total [1] 2 11 6 3" xfId="1828"/>
    <cellStyle name="CALC Amount Total [1] 2 11 6 4" xfId="39765"/>
    <cellStyle name="CALC Amount Total [1] 2 11 7" xfId="1829"/>
    <cellStyle name="CALC Amount Total [1] 2 11 7 2" xfId="1830"/>
    <cellStyle name="CALC Amount Total [1] 2 11 7 2 2" xfId="39766"/>
    <cellStyle name="CALC Amount Total [1] 2 11 7 3" xfId="1831"/>
    <cellStyle name="CALC Amount Total [1] 2 11 7 4" xfId="39767"/>
    <cellStyle name="CALC Amount Total [1] 2 11 8" xfId="1832"/>
    <cellStyle name="CALC Amount Total [1] 2 11 8 2" xfId="1833"/>
    <cellStyle name="CALC Amount Total [1] 2 11 8 2 2" xfId="39768"/>
    <cellStyle name="CALC Amount Total [1] 2 11 8 3" xfId="1834"/>
    <cellStyle name="CALC Amount Total [1] 2 11 8 4" xfId="39769"/>
    <cellStyle name="CALC Amount Total [1] 2 11 9" xfId="1835"/>
    <cellStyle name="CALC Amount Total [1] 2 11 9 2" xfId="1836"/>
    <cellStyle name="CALC Amount Total [1] 2 11 9 2 2" xfId="39770"/>
    <cellStyle name="CALC Amount Total [1] 2 11 9 3" xfId="1837"/>
    <cellStyle name="CALC Amount Total [1] 2 11 9 4" xfId="39771"/>
    <cellStyle name="CALC Amount Total [1] 2 12" xfId="1838"/>
    <cellStyle name="CALC Amount Total [1] 2 12 10" xfId="1839"/>
    <cellStyle name="CALC Amount Total [1] 2 12 10 2" xfId="39772"/>
    <cellStyle name="CALC Amount Total [1] 2 12 11" xfId="39773"/>
    <cellStyle name="CALC Amount Total [1] 2 12 12" xfId="39774"/>
    <cellStyle name="CALC Amount Total [1] 2 12 2" xfId="1840"/>
    <cellStyle name="CALC Amount Total [1] 2 12 2 2" xfId="1841"/>
    <cellStyle name="CALC Amount Total [1] 2 12 2 2 2" xfId="39775"/>
    <cellStyle name="CALC Amount Total [1] 2 12 2 3" xfId="1842"/>
    <cellStyle name="CALC Amount Total [1] 2 12 2 4" xfId="39776"/>
    <cellStyle name="CALC Amount Total [1] 2 12 3" xfId="1843"/>
    <cellStyle name="CALC Amount Total [1] 2 12 3 2" xfId="1844"/>
    <cellStyle name="CALC Amount Total [1] 2 12 3 2 2" xfId="39777"/>
    <cellStyle name="CALC Amount Total [1] 2 12 3 3" xfId="1845"/>
    <cellStyle name="CALC Amount Total [1] 2 12 3 4" xfId="39778"/>
    <cellStyle name="CALC Amount Total [1] 2 12 4" xfId="1846"/>
    <cellStyle name="CALC Amount Total [1] 2 12 4 2" xfId="1847"/>
    <cellStyle name="CALC Amount Total [1] 2 12 4 2 2" xfId="39779"/>
    <cellStyle name="CALC Amount Total [1] 2 12 4 3" xfId="1848"/>
    <cellStyle name="CALC Amount Total [1] 2 12 4 4" xfId="39780"/>
    <cellStyle name="CALC Amount Total [1] 2 12 5" xfId="1849"/>
    <cellStyle name="CALC Amount Total [1] 2 12 5 2" xfId="1850"/>
    <cellStyle name="CALC Amount Total [1] 2 12 5 2 2" xfId="39781"/>
    <cellStyle name="CALC Amount Total [1] 2 12 5 3" xfId="1851"/>
    <cellStyle name="CALC Amount Total [1] 2 12 5 4" xfId="39782"/>
    <cellStyle name="CALC Amount Total [1] 2 12 6" xfId="1852"/>
    <cellStyle name="CALC Amount Total [1] 2 12 6 2" xfId="1853"/>
    <cellStyle name="CALC Amount Total [1] 2 12 6 2 2" xfId="39783"/>
    <cellStyle name="CALC Amount Total [1] 2 12 6 3" xfId="1854"/>
    <cellStyle name="CALC Amount Total [1] 2 12 6 4" xfId="39784"/>
    <cellStyle name="CALC Amount Total [1] 2 12 7" xfId="1855"/>
    <cellStyle name="CALC Amount Total [1] 2 12 7 2" xfId="1856"/>
    <cellStyle name="CALC Amount Total [1] 2 12 7 2 2" xfId="39785"/>
    <cellStyle name="CALC Amount Total [1] 2 12 7 3" xfId="1857"/>
    <cellStyle name="CALC Amount Total [1] 2 12 7 4" xfId="39786"/>
    <cellStyle name="CALC Amount Total [1] 2 12 8" xfId="1858"/>
    <cellStyle name="CALC Amount Total [1] 2 12 8 2" xfId="1859"/>
    <cellStyle name="CALC Amount Total [1] 2 12 8 2 2" xfId="39787"/>
    <cellStyle name="CALC Amount Total [1] 2 12 8 3" xfId="1860"/>
    <cellStyle name="CALC Amount Total [1] 2 12 8 4" xfId="39788"/>
    <cellStyle name="CALC Amount Total [1] 2 12 9" xfId="1861"/>
    <cellStyle name="CALC Amount Total [1] 2 12 9 2" xfId="1862"/>
    <cellStyle name="CALC Amount Total [1] 2 12 9 2 2" xfId="39789"/>
    <cellStyle name="CALC Amount Total [1] 2 12 9 3" xfId="1863"/>
    <cellStyle name="CALC Amount Total [1] 2 12 9 4" xfId="39790"/>
    <cellStyle name="CALC Amount Total [1] 2 13" xfId="1864"/>
    <cellStyle name="CALC Amount Total [1] 2 13 10" xfId="1865"/>
    <cellStyle name="CALC Amount Total [1] 2 13 10 2" xfId="39791"/>
    <cellStyle name="CALC Amount Total [1] 2 13 11" xfId="39792"/>
    <cellStyle name="CALC Amount Total [1] 2 13 12" xfId="39793"/>
    <cellStyle name="CALC Amount Total [1] 2 13 2" xfId="1866"/>
    <cellStyle name="CALC Amount Total [1] 2 13 2 2" xfId="1867"/>
    <cellStyle name="CALC Amount Total [1] 2 13 2 2 2" xfId="39794"/>
    <cellStyle name="CALC Amount Total [1] 2 13 2 3" xfId="1868"/>
    <cellStyle name="CALC Amount Total [1] 2 13 2 4" xfId="39795"/>
    <cellStyle name="CALC Amount Total [1] 2 13 3" xfId="1869"/>
    <cellStyle name="CALC Amount Total [1] 2 13 3 2" xfId="1870"/>
    <cellStyle name="CALC Amount Total [1] 2 13 3 2 2" xfId="39796"/>
    <cellStyle name="CALC Amount Total [1] 2 13 3 3" xfId="1871"/>
    <cellStyle name="CALC Amount Total [1] 2 13 3 4" xfId="39797"/>
    <cellStyle name="CALC Amount Total [1] 2 13 4" xfId="1872"/>
    <cellStyle name="CALC Amount Total [1] 2 13 4 2" xfId="1873"/>
    <cellStyle name="CALC Amount Total [1] 2 13 4 2 2" xfId="39798"/>
    <cellStyle name="CALC Amount Total [1] 2 13 4 3" xfId="1874"/>
    <cellStyle name="CALC Amount Total [1] 2 13 4 4" xfId="39799"/>
    <cellStyle name="CALC Amount Total [1] 2 13 5" xfId="1875"/>
    <cellStyle name="CALC Amount Total [1] 2 13 5 2" xfId="1876"/>
    <cellStyle name="CALC Amount Total [1] 2 13 5 2 2" xfId="39800"/>
    <cellStyle name="CALC Amount Total [1] 2 13 5 3" xfId="1877"/>
    <cellStyle name="CALC Amount Total [1] 2 13 5 4" xfId="39801"/>
    <cellStyle name="CALC Amount Total [1] 2 13 6" xfId="1878"/>
    <cellStyle name="CALC Amount Total [1] 2 13 6 2" xfId="1879"/>
    <cellStyle name="CALC Amount Total [1] 2 13 6 2 2" xfId="39802"/>
    <cellStyle name="CALC Amount Total [1] 2 13 6 3" xfId="1880"/>
    <cellStyle name="CALC Amount Total [1] 2 13 6 4" xfId="39803"/>
    <cellStyle name="CALC Amount Total [1] 2 13 7" xfId="1881"/>
    <cellStyle name="CALC Amount Total [1] 2 13 7 2" xfId="1882"/>
    <cellStyle name="CALC Amount Total [1] 2 13 7 2 2" xfId="39804"/>
    <cellStyle name="CALC Amount Total [1] 2 13 7 3" xfId="1883"/>
    <cellStyle name="CALC Amount Total [1] 2 13 7 4" xfId="39805"/>
    <cellStyle name="CALC Amount Total [1] 2 13 8" xfId="1884"/>
    <cellStyle name="CALC Amount Total [1] 2 13 8 2" xfId="1885"/>
    <cellStyle name="CALC Amount Total [1] 2 13 8 2 2" xfId="39806"/>
    <cellStyle name="CALC Amount Total [1] 2 13 8 3" xfId="1886"/>
    <cellStyle name="CALC Amount Total [1] 2 13 8 4" xfId="39807"/>
    <cellStyle name="CALC Amount Total [1] 2 13 9" xfId="1887"/>
    <cellStyle name="CALC Amount Total [1] 2 13 9 2" xfId="1888"/>
    <cellStyle name="CALC Amount Total [1] 2 13 9 2 2" xfId="39808"/>
    <cellStyle name="CALC Amount Total [1] 2 13 9 3" xfId="1889"/>
    <cellStyle name="CALC Amount Total [1] 2 13 9 4" xfId="39809"/>
    <cellStyle name="CALC Amount Total [1] 2 14" xfId="1890"/>
    <cellStyle name="CALC Amount Total [1] 2 14 10" xfId="1891"/>
    <cellStyle name="CALC Amount Total [1] 2 14 10 2" xfId="39810"/>
    <cellStyle name="CALC Amount Total [1] 2 14 11" xfId="39811"/>
    <cellStyle name="CALC Amount Total [1] 2 14 12" xfId="39812"/>
    <cellStyle name="CALC Amount Total [1] 2 14 2" xfId="1892"/>
    <cellStyle name="CALC Amount Total [1] 2 14 2 2" xfId="1893"/>
    <cellStyle name="CALC Amount Total [1] 2 14 2 2 2" xfId="39813"/>
    <cellStyle name="CALC Amount Total [1] 2 14 2 3" xfId="1894"/>
    <cellStyle name="CALC Amount Total [1] 2 14 2 4" xfId="39814"/>
    <cellStyle name="CALC Amount Total [1] 2 14 3" xfId="1895"/>
    <cellStyle name="CALC Amount Total [1] 2 14 3 2" xfId="1896"/>
    <cellStyle name="CALC Amount Total [1] 2 14 3 2 2" xfId="39815"/>
    <cellStyle name="CALC Amount Total [1] 2 14 3 3" xfId="1897"/>
    <cellStyle name="CALC Amount Total [1] 2 14 3 4" xfId="39816"/>
    <cellStyle name="CALC Amount Total [1] 2 14 4" xfId="1898"/>
    <cellStyle name="CALC Amount Total [1] 2 14 4 2" xfId="1899"/>
    <cellStyle name="CALC Amount Total [1] 2 14 4 2 2" xfId="39817"/>
    <cellStyle name="CALC Amount Total [1] 2 14 4 3" xfId="1900"/>
    <cellStyle name="CALC Amount Total [1] 2 14 4 4" xfId="39818"/>
    <cellStyle name="CALC Amount Total [1] 2 14 5" xfId="1901"/>
    <cellStyle name="CALC Amount Total [1] 2 14 5 2" xfId="1902"/>
    <cellStyle name="CALC Amount Total [1] 2 14 5 2 2" xfId="39819"/>
    <cellStyle name="CALC Amount Total [1] 2 14 5 3" xfId="1903"/>
    <cellStyle name="CALC Amount Total [1] 2 14 5 4" xfId="39820"/>
    <cellStyle name="CALC Amount Total [1] 2 14 6" xfId="1904"/>
    <cellStyle name="CALC Amount Total [1] 2 14 6 2" xfId="1905"/>
    <cellStyle name="CALC Amount Total [1] 2 14 6 2 2" xfId="39821"/>
    <cellStyle name="CALC Amount Total [1] 2 14 6 3" xfId="1906"/>
    <cellStyle name="CALC Amount Total [1] 2 14 6 4" xfId="39822"/>
    <cellStyle name="CALC Amount Total [1] 2 14 7" xfId="1907"/>
    <cellStyle name="CALC Amount Total [1] 2 14 7 2" xfId="1908"/>
    <cellStyle name="CALC Amount Total [1] 2 14 7 2 2" xfId="39823"/>
    <cellStyle name="CALC Amount Total [1] 2 14 7 3" xfId="1909"/>
    <cellStyle name="CALC Amount Total [1] 2 14 7 4" xfId="39824"/>
    <cellStyle name="CALC Amount Total [1] 2 14 8" xfId="1910"/>
    <cellStyle name="CALC Amount Total [1] 2 14 8 2" xfId="1911"/>
    <cellStyle name="CALC Amount Total [1] 2 14 8 2 2" xfId="39825"/>
    <cellStyle name="CALC Amount Total [1] 2 14 8 3" xfId="1912"/>
    <cellStyle name="CALC Amount Total [1] 2 14 8 4" xfId="39826"/>
    <cellStyle name="CALC Amount Total [1] 2 14 9" xfId="1913"/>
    <cellStyle name="CALC Amount Total [1] 2 14 9 2" xfId="1914"/>
    <cellStyle name="CALC Amount Total [1] 2 14 9 2 2" xfId="39827"/>
    <cellStyle name="CALC Amount Total [1] 2 14 9 3" xfId="1915"/>
    <cellStyle name="CALC Amount Total [1] 2 14 9 4" xfId="39828"/>
    <cellStyle name="CALC Amount Total [1] 2 15" xfId="1916"/>
    <cellStyle name="CALC Amount Total [1] 2 15 10" xfId="1917"/>
    <cellStyle name="CALC Amount Total [1] 2 15 10 2" xfId="39829"/>
    <cellStyle name="CALC Amount Total [1] 2 15 11" xfId="39830"/>
    <cellStyle name="CALC Amount Total [1] 2 15 12" xfId="39831"/>
    <cellStyle name="CALC Amount Total [1] 2 15 2" xfId="1918"/>
    <cellStyle name="CALC Amount Total [1] 2 15 2 2" xfId="1919"/>
    <cellStyle name="CALC Amount Total [1] 2 15 2 2 2" xfId="39832"/>
    <cellStyle name="CALC Amount Total [1] 2 15 2 3" xfId="1920"/>
    <cellStyle name="CALC Amount Total [1] 2 15 2 4" xfId="39833"/>
    <cellStyle name="CALC Amount Total [1] 2 15 3" xfId="1921"/>
    <cellStyle name="CALC Amount Total [1] 2 15 3 2" xfId="1922"/>
    <cellStyle name="CALC Amount Total [1] 2 15 3 2 2" xfId="39834"/>
    <cellStyle name="CALC Amount Total [1] 2 15 3 3" xfId="1923"/>
    <cellStyle name="CALC Amount Total [1] 2 15 3 4" xfId="39835"/>
    <cellStyle name="CALC Amount Total [1] 2 15 4" xfId="1924"/>
    <cellStyle name="CALC Amount Total [1] 2 15 4 2" xfId="1925"/>
    <cellStyle name="CALC Amount Total [1] 2 15 4 2 2" xfId="39836"/>
    <cellStyle name="CALC Amount Total [1] 2 15 4 3" xfId="1926"/>
    <cellStyle name="CALC Amount Total [1] 2 15 4 4" xfId="39837"/>
    <cellStyle name="CALC Amount Total [1] 2 15 5" xfId="1927"/>
    <cellStyle name="CALC Amount Total [1] 2 15 5 2" xfId="1928"/>
    <cellStyle name="CALC Amount Total [1] 2 15 5 2 2" xfId="39838"/>
    <cellStyle name="CALC Amount Total [1] 2 15 5 3" xfId="1929"/>
    <cellStyle name="CALC Amount Total [1] 2 15 5 4" xfId="39839"/>
    <cellStyle name="CALC Amount Total [1] 2 15 6" xfId="1930"/>
    <cellStyle name="CALC Amount Total [1] 2 15 6 2" xfId="1931"/>
    <cellStyle name="CALC Amount Total [1] 2 15 6 2 2" xfId="39840"/>
    <cellStyle name="CALC Amount Total [1] 2 15 6 3" xfId="1932"/>
    <cellStyle name="CALC Amount Total [1] 2 15 6 4" xfId="39841"/>
    <cellStyle name="CALC Amount Total [1] 2 15 7" xfId="1933"/>
    <cellStyle name="CALC Amount Total [1] 2 15 7 2" xfId="1934"/>
    <cellStyle name="CALC Amount Total [1] 2 15 7 2 2" xfId="39842"/>
    <cellStyle name="CALC Amount Total [1] 2 15 7 3" xfId="1935"/>
    <cellStyle name="CALC Amount Total [1] 2 15 7 4" xfId="39843"/>
    <cellStyle name="CALC Amount Total [1] 2 15 8" xfId="1936"/>
    <cellStyle name="CALC Amount Total [1] 2 15 8 2" xfId="1937"/>
    <cellStyle name="CALC Amount Total [1] 2 15 8 2 2" xfId="39844"/>
    <cellStyle name="CALC Amount Total [1] 2 15 8 3" xfId="1938"/>
    <cellStyle name="CALC Amount Total [1] 2 15 8 4" xfId="39845"/>
    <cellStyle name="CALC Amount Total [1] 2 15 9" xfId="1939"/>
    <cellStyle name="CALC Amount Total [1] 2 15 9 2" xfId="1940"/>
    <cellStyle name="CALC Amount Total [1] 2 15 9 2 2" xfId="39846"/>
    <cellStyle name="CALC Amount Total [1] 2 15 9 3" xfId="1941"/>
    <cellStyle name="CALC Amount Total [1] 2 15 9 4" xfId="39847"/>
    <cellStyle name="CALC Amount Total [1] 2 16" xfId="1942"/>
    <cellStyle name="CALC Amount Total [1] 2 16 10" xfId="39848"/>
    <cellStyle name="CALC Amount Total [1] 2 16 11" xfId="39849"/>
    <cellStyle name="CALC Amount Total [1] 2 16 2" xfId="1943"/>
    <cellStyle name="CALC Amount Total [1] 2 16 2 2" xfId="1944"/>
    <cellStyle name="CALC Amount Total [1] 2 16 2 2 2" xfId="39850"/>
    <cellStyle name="CALC Amount Total [1] 2 16 2 3" xfId="1945"/>
    <cellStyle name="CALC Amount Total [1] 2 16 2 4" xfId="39851"/>
    <cellStyle name="CALC Amount Total [1] 2 16 3" xfId="1946"/>
    <cellStyle name="CALC Amount Total [1] 2 16 3 2" xfId="1947"/>
    <cellStyle name="CALC Amount Total [1] 2 16 3 2 2" xfId="39852"/>
    <cellStyle name="CALC Amount Total [1] 2 16 3 3" xfId="1948"/>
    <cellStyle name="CALC Amount Total [1] 2 16 3 4" xfId="39853"/>
    <cellStyle name="CALC Amount Total [1] 2 16 4" xfId="1949"/>
    <cellStyle name="CALC Amount Total [1] 2 16 4 2" xfId="1950"/>
    <cellStyle name="CALC Amount Total [1] 2 16 4 2 2" xfId="39854"/>
    <cellStyle name="CALC Amount Total [1] 2 16 4 3" xfId="1951"/>
    <cellStyle name="CALC Amount Total [1] 2 16 4 4" xfId="39855"/>
    <cellStyle name="CALC Amount Total [1] 2 16 5" xfId="1952"/>
    <cellStyle name="CALC Amount Total [1] 2 16 5 2" xfId="1953"/>
    <cellStyle name="CALC Amount Total [1] 2 16 5 2 2" xfId="39856"/>
    <cellStyle name="CALC Amount Total [1] 2 16 5 3" xfId="1954"/>
    <cellStyle name="CALC Amount Total [1] 2 16 5 4" xfId="39857"/>
    <cellStyle name="CALC Amount Total [1] 2 16 6" xfId="1955"/>
    <cellStyle name="CALC Amount Total [1] 2 16 6 2" xfId="1956"/>
    <cellStyle name="CALC Amount Total [1] 2 16 6 2 2" xfId="39858"/>
    <cellStyle name="CALC Amount Total [1] 2 16 6 3" xfId="1957"/>
    <cellStyle name="CALC Amount Total [1] 2 16 6 4" xfId="39859"/>
    <cellStyle name="CALC Amount Total [1] 2 16 7" xfId="1958"/>
    <cellStyle name="CALC Amount Total [1] 2 16 7 2" xfId="1959"/>
    <cellStyle name="CALC Amount Total [1] 2 16 7 2 2" xfId="39860"/>
    <cellStyle name="CALC Amount Total [1] 2 16 7 3" xfId="1960"/>
    <cellStyle name="CALC Amount Total [1] 2 16 7 4" xfId="39861"/>
    <cellStyle name="CALC Amount Total [1] 2 16 8" xfId="1961"/>
    <cellStyle name="CALC Amount Total [1] 2 16 8 2" xfId="1962"/>
    <cellStyle name="CALC Amount Total [1] 2 16 8 2 2" xfId="39862"/>
    <cellStyle name="CALC Amount Total [1] 2 16 8 3" xfId="1963"/>
    <cellStyle name="CALC Amount Total [1] 2 16 8 4" xfId="39863"/>
    <cellStyle name="CALC Amount Total [1] 2 16 9" xfId="1964"/>
    <cellStyle name="CALC Amount Total [1] 2 16 9 2" xfId="39864"/>
    <cellStyle name="CALC Amount Total [1] 2 17" xfId="1965"/>
    <cellStyle name="CALC Amount Total [1] 2 17 10" xfId="39865"/>
    <cellStyle name="CALC Amount Total [1] 2 17 11" xfId="39866"/>
    <cellStyle name="CALC Amount Total [1] 2 17 2" xfId="1966"/>
    <cellStyle name="CALC Amount Total [1] 2 17 2 2" xfId="1967"/>
    <cellStyle name="CALC Amount Total [1] 2 17 2 2 2" xfId="39867"/>
    <cellStyle name="CALC Amount Total [1] 2 17 2 3" xfId="1968"/>
    <cellStyle name="CALC Amount Total [1] 2 17 2 4" xfId="39868"/>
    <cellStyle name="CALC Amount Total [1] 2 17 3" xfId="1969"/>
    <cellStyle name="CALC Amount Total [1] 2 17 3 2" xfId="1970"/>
    <cellStyle name="CALC Amount Total [1] 2 17 3 2 2" xfId="39869"/>
    <cellStyle name="CALC Amount Total [1] 2 17 3 3" xfId="1971"/>
    <cellStyle name="CALC Amount Total [1] 2 17 3 4" xfId="39870"/>
    <cellStyle name="CALC Amount Total [1] 2 17 4" xfId="1972"/>
    <cellStyle name="CALC Amount Total [1] 2 17 4 2" xfId="1973"/>
    <cellStyle name="CALC Amount Total [1] 2 17 4 2 2" xfId="39871"/>
    <cellStyle name="CALC Amount Total [1] 2 17 4 3" xfId="1974"/>
    <cellStyle name="CALC Amount Total [1] 2 17 4 4" xfId="39872"/>
    <cellStyle name="CALC Amount Total [1] 2 17 5" xfId="1975"/>
    <cellStyle name="CALC Amount Total [1] 2 17 5 2" xfId="1976"/>
    <cellStyle name="CALC Amount Total [1] 2 17 5 2 2" xfId="39873"/>
    <cellStyle name="CALC Amount Total [1] 2 17 5 3" xfId="1977"/>
    <cellStyle name="CALC Amount Total [1] 2 17 5 4" xfId="39874"/>
    <cellStyle name="CALC Amount Total [1] 2 17 6" xfId="1978"/>
    <cellStyle name="CALC Amount Total [1] 2 17 6 2" xfId="1979"/>
    <cellStyle name="CALC Amount Total [1] 2 17 6 2 2" xfId="39875"/>
    <cellStyle name="CALC Amount Total [1] 2 17 6 3" xfId="1980"/>
    <cellStyle name="CALC Amount Total [1] 2 17 6 4" xfId="39876"/>
    <cellStyle name="CALC Amount Total [1] 2 17 7" xfId="1981"/>
    <cellStyle name="CALC Amount Total [1] 2 17 7 2" xfId="1982"/>
    <cellStyle name="CALC Amount Total [1] 2 17 7 2 2" xfId="39877"/>
    <cellStyle name="CALC Amount Total [1] 2 17 7 3" xfId="1983"/>
    <cellStyle name="CALC Amount Total [1] 2 17 7 4" xfId="39878"/>
    <cellStyle name="CALC Amount Total [1] 2 17 8" xfId="1984"/>
    <cellStyle name="CALC Amount Total [1] 2 17 8 2" xfId="1985"/>
    <cellStyle name="CALC Amount Total [1] 2 17 8 2 2" xfId="39879"/>
    <cellStyle name="CALC Amount Total [1] 2 17 8 3" xfId="1986"/>
    <cellStyle name="CALC Amount Total [1] 2 17 8 4" xfId="39880"/>
    <cellStyle name="CALC Amount Total [1] 2 17 9" xfId="1987"/>
    <cellStyle name="CALC Amount Total [1] 2 17 9 2" xfId="39881"/>
    <cellStyle name="CALC Amount Total [1] 2 18" xfId="1988"/>
    <cellStyle name="CALC Amount Total [1] 2 18 10" xfId="39882"/>
    <cellStyle name="CALC Amount Total [1] 2 18 11" xfId="39883"/>
    <cellStyle name="CALC Amount Total [1] 2 18 2" xfId="1989"/>
    <cellStyle name="CALC Amount Total [1] 2 18 2 2" xfId="1990"/>
    <cellStyle name="CALC Amount Total [1] 2 18 2 2 2" xfId="39884"/>
    <cellStyle name="CALC Amount Total [1] 2 18 2 3" xfId="1991"/>
    <cellStyle name="CALC Amount Total [1] 2 18 2 4" xfId="39885"/>
    <cellStyle name="CALC Amount Total [1] 2 18 3" xfId="1992"/>
    <cellStyle name="CALC Amount Total [1] 2 18 3 2" xfId="1993"/>
    <cellStyle name="CALC Amount Total [1] 2 18 3 2 2" xfId="39886"/>
    <cellStyle name="CALC Amount Total [1] 2 18 3 3" xfId="1994"/>
    <cellStyle name="CALC Amount Total [1] 2 18 3 4" xfId="39887"/>
    <cellStyle name="CALC Amount Total [1] 2 18 4" xfId="1995"/>
    <cellStyle name="CALC Amount Total [1] 2 18 4 2" xfId="1996"/>
    <cellStyle name="CALC Amount Total [1] 2 18 4 2 2" xfId="39888"/>
    <cellStyle name="CALC Amount Total [1] 2 18 4 3" xfId="1997"/>
    <cellStyle name="CALC Amount Total [1] 2 18 4 4" xfId="39889"/>
    <cellStyle name="CALC Amount Total [1] 2 18 5" xfId="1998"/>
    <cellStyle name="CALC Amount Total [1] 2 18 5 2" xfId="1999"/>
    <cellStyle name="CALC Amount Total [1] 2 18 5 2 2" xfId="39890"/>
    <cellStyle name="CALC Amount Total [1] 2 18 5 3" xfId="2000"/>
    <cellStyle name="CALC Amount Total [1] 2 18 5 4" xfId="39891"/>
    <cellStyle name="CALC Amount Total [1] 2 18 6" xfId="2001"/>
    <cellStyle name="CALC Amount Total [1] 2 18 6 2" xfId="2002"/>
    <cellStyle name="CALC Amount Total [1] 2 18 6 2 2" xfId="39892"/>
    <cellStyle name="CALC Amount Total [1] 2 18 6 3" xfId="2003"/>
    <cellStyle name="CALC Amount Total [1] 2 18 6 4" xfId="39893"/>
    <cellStyle name="CALC Amount Total [1] 2 18 7" xfId="2004"/>
    <cellStyle name="CALC Amount Total [1] 2 18 7 2" xfId="2005"/>
    <cellStyle name="CALC Amount Total [1] 2 18 7 2 2" xfId="39894"/>
    <cellStyle name="CALC Amount Total [1] 2 18 7 3" xfId="2006"/>
    <cellStyle name="CALC Amount Total [1] 2 18 7 4" xfId="39895"/>
    <cellStyle name="CALC Amount Total [1] 2 18 8" xfId="2007"/>
    <cellStyle name="CALC Amount Total [1] 2 18 8 2" xfId="2008"/>
    <cellStyle name="CALC Amount Total [1] 2 18 8 2 2" xfId="39896"/>
    <cellStyle name="CALC Amount Total [1] 2 18 8 3" xfId="2009"/>
    <cellStyle name="CALC Amount Total [1] 2 18 8 4" xfId="39897"/>
    <cellStyle name="CALC Amount Total [1] 2 18 9" xfId="2010"/>
    <cellStyle name="CALC Amount Total [1] 2 18 9 2" xfId="39898"/>
    <cellStyle name="CALC Amount Total [1] 2 19" xfId="2011"/>
    <cellStyle name="CALC Amount Total [1] 2 19 10" xfId="39899"/>
    <cellStyle name="CALC Amount Total [1] 2 19 11" xfId="39900"/>
    <cellStyle name="CALC Amount Total [1] 2 19 2" xfId="2012"/>
    <cellStyle name="CALC Amount Total [1] 2 19 2 2" xfId="2013"/>
    <cellStyle name="CALC Amount Total [1] 2 19 2 2 2" xfId="39901"/>
    <cellStyle name="CALC Amount Total [1] 2 19 2 3" xfId="2014"/>
    <cellStyle name="CALC Amount Total [1] 2 19 2 4" xfId="39902"/>
    <cellStyle name="CALC Amount Total [1] 2 19 3" xfId="2015"/>
    <cellStyle name="CALC Amount Total [1] 2 19 3 2" xfId="2016"/>
    <cellStyle name="CALC Amount Total [1] 2 19 3 2 2" xfId="39903"/>
    <cellStyle name="CALC Amount Total [1] 2 19 3 3" xfId="2017"/>
    <cellStyle name="CALC Amount Total [1] 2 19 3 4" xfId="39904"/>
    <cellStyle name="CALC Amount Total [1] 2 19 4" xfId="2018"/>
    <cellStyle name="CALC Amount Total [1] 2 19 4 2" xfId="2019"/>
    <cellStyle name="CALC Amount Total [1] 2 19 4 2 2" xfId="39905"/>
    <cellStyle name="CALC Amount Total [1] 2 19 4 3" xfId="2020"/>
    <cellStyle name="CALC Amount Total [1] 2 19 4 4" xfId="39906"/>
    <cellStyle name="CALC Amount Total [1] 2 19 5" xfId="2021"/>
    <cellStyle name="CALC Amount Total [1] 2 19 5 2" xfId="2022"/>
    <cellStyle name="CALC Amount Total [1] 2 19 5 2 2" xfId="39907"/>
    <cellStyle name="CALC Amount Total [1] 2 19 5 3" xfId="2023"/>
    <cellStyle name="CALC Amount Total [1] 2 19 5 4" xfId="39908"/>
    <cellStyle name="CALC Amount Total [1] 2 19 6" xfId="2024"/>
    <cellStyle name="CALC Amount Total [1] 2 19 6 2" xfId="2025"/>
    <cellStyle name="CALC Amount Total [1] 2 19 6 2 2" xfId="39909"/>
    <cellStyle name="CALC Amount Total [1] 2 19 6 3" xfId="2026"/>
    <cellStyle name="CALC Amount Total [1] 2 19 6 4" xfId="39910"/>
    <cellStyle name="CALC Amount Total [1] 2 19 7" xfId="2027"/>
    <cellStyle name="CALC Amount Total [1] 2 19 7 2" xfId="2028"/>
    <cellStyle name="CALC Amount Total [1] 2 19 7 2 2" xfId="39911"/>
    <cellStyle name="CALC Amount Total [1] 2 19 7 3" xfId="2029"/>
    <cellStyle name="CALC Amount Total [1] 2 19 7 4" xfId="39912"/>
    <cellStyle name="CALC Amount Total [1] 2 19 8" xfId="2030"/>
    <cellStyle name="CALC Amount Total [1] 2 19 8 2" xfId="2031"/>
    <cellStyle name="CALC Amount Total [1] 2 19 8 2 2" xfId="39913"/>
    <cellStyle name="CALC Amount Total [1] 2 19 8 3" xfId="2032"/>
    <cellStyle name="CALC Amount Total [1] 2 19 8 4" xfId="39914"/>
    <cellStyle name="CALC Amount Total [1] 2 19 9" xfId="2033"/>
    <cellStyle name="CALC Amount Total [1] 2 19 9 2" xfId="39915"/>
    <cellStyle name="CALC Amount Total [1] 2 2" xfId="2034"/>
    <cellStyle name="CALC Amount Total [1] 2 2 2" xfId="2035"/>
    <cellStyle name="CALC Amount Total [1] 2 2 2 2" xfId="39916"/>
    <cellStyle name="CALC Amount Total [1] 2 2 2 2 2" xfId="39917"/>
    <cellStyle name="CALC Amount Total [1] 2 2 3" xfId="2036"/>
    <cellStyle name="CALC Amount Total [1] 2 2 3 2" xfId="39918"/>
    <cellStyle name="CALC Amount Total [1] 2 20" xfId="2037"/>
    <cellStyle name="CALC Amount Total [1] 2 20 10" xfId="39919"/>
    <cellStyle name="CALC Amount Total [1] 2 20 11" xfId="39920"/>
    <cellStyle name="CALC Amount Total [1] 2 20 2" xfId="2038"/>
    <cellStyle name="CALC Amount Total [1] 2 20 2 2" xfId="2039"/>
    <cellStyle name="CALC Amount Total [1] 2 20 2 2 2" xfId="39921"/>
    <cellStyle name="CALC Amount Total [1] 2 20 2 3" xfId="2040"/>
    <cellStyle name="CALC Amount Total [1] 2 20 2 4" xfId="39922"/>
    <cellStyle name="CALC Amount Total [1] 2 20 3" xfId="2041"/>
    <cellStyle name="CALC Amount Total [1] 2 20 3 2" xfId="2042"/>
    <cellStyle name="CALC Amount Total [1] 2 20 3 2 2" xfId="39923"/>
    <cellStyle name="CALC Amount Total [1] 2 20 3 3" xfId="2043"/>
    <cellStyle name="CALC Amount Total [1] 2 20 3 4" xfId="39924"/>
    <cellStyle name="CALC Amount Total [1] 2 20 4" xfId="2044"/>
    <cellStyle name="CALC Amount Total [1] 2 20 4 2" xfId="2045"/>
    <cellStyle name="CALC Amount Total [1] 2 20 4 2 2" xfId="39925"/>
    <cellStyle name="CALC Amount Total [1] 2 20 4 3" xfId="2046"/>
    <cellStyle name="CALC Amount Total [1] 2 20 4 4" xfId="39926"/>
    <cellStyle name="CALC Amount Total [1] 2 20 5" xfId="2047"/>
    <cellStyle name="CALC Amount Total [1] 2 20 5 2" xfId="2048"/>
    <cellStyle name="CALC Amount Total [1] 2 20 5 2 2" xfId="39927"/>
    <cellStyle name="CALC Amount Total [1] 2 20 5 3" xfId="2049"/>
    <cellStyle name="CALC Amount Total [1] 2 20 5 4" xfId="39928"/>
    <cellStyle name="CALC Amount Total [1] 2 20 6" xfId="2050"/>
    <cellStyle name="CALC Amount Total [1] 2 20 6 2" xfId="2051"/>
    <cellStyle name="CALC Amount Total [1] 2 20 6 2 2" xfId="39929"/>
    <cellStyle name="CALC Amount Total [1] 2 20 6 3" xfId="2052"/>
    <cellStyle name="CALC Amount Total [1] 2 20 6 4" xfId="39930"/>
    <cellStyle name="CALC Amount Total [1] 2 20 7" xfId="2053"/>
    <cellStyle name="CALC Amount Total [1] 2 20 7 2" xfId="2054"/>
    <cellStyle name="CALC Amount Total [1] 2 20 7 2 2" xfId="39931"/>
    <cellStyle name="CALC Amount Total [1] 2 20 7 3" xfId="2055"/>
    <cellStyle name="CALC Amount Total [1] 2 20 7 4" xfId="39932"/>
    <cellStyle name="CALC Amount Total [1] 2 20 8" xfId="2056"/>
    <cellStyle name="CALC Amount Total [1] 2 20 8 2" xfId="2057"/>
    <cellStyle name="CALC Amount Total [1] 2 20 8 2 2" xfId="39933"/>
    <cellStyle name="CALC Amount Total [1] 2 20 8 3" xfId="2058"/>
    <cellStyle name="CALC Amount Total [1] 2 20 8 4" xfId="39934"/>
    <cellStyle name="CALC Amount Total [1] 2 20 9" xfId="2059"/>
    <cellStyle name="CALC Amount Total [1] 2 20 9 2" xfId="39935"/>
    <cellStyle name="CALC Amount Total [1] 2 21" xfId="2060"/>
    <cellStyle name="CALC Amount Total [1] 2 21 10" xfId="39936"/>
    <cellStyle name="CALC Amount Total [1] 2 21 11" xfId="39937"/>
    <cellStyle name="CALC Amount Total [1] 2 21 2" xfId="2061"/>
    <cellStyle name="CALC Amount Total [1] 2 21 2 2" xfId="2062"/>
    <cellStyle name="CALC Amount Total [1] 2 21 2 2 2" xfId="39938"/>
    <cellStyle name="CALC Amount Total [1] 2 21 2 3" xfId="2063"/>
    <cellStyle name="CALC Amount Total [1] 2 21 2 4" xfId="39939"/>
    <cellStyle name="CALC Amount Total [1] 2 21 3" xfId="2064"/>
    <cellStyle name="CALC Amount Total [1] 2 21 3 2" xfId="2065"/>
    <cellStyle name="CALC Amount Total [1] 2 21 3 2 2" xfId="39940"/>
    <cellStyle name="CALC Amount Total [1] 2 21 3 3" xfId="2066"/>
    <cellStyle name="CALC Amount Total [1] 2 21 3 4" xfId="39941"/>
    <cellStyle name="CALC Amount Total [1] 2 21 4" xfId="2067"/>
    <cellStyle name="CALC Amount Total [1] 2 21 4 2" xfId="2068"/>
    <cellStyle name="CALC Amount Total [1] 2 21 4 2 2" xfId="39942"/>
    <cellStyle name="CALC Amount Total [1] 2 21 4 3" xfId="2069"/>
    <cellStyle name="CALC Amount Total [1] 2 21 4 4" xfId="39943"/>
    <cellStyle name="CALC Amount Total [1] 2 21 5" xfId="2070"/>
    <cellStyle name="CALC Amount Total [1] 2 21 5 2" xfId="2071"/>
    <cellStyle name="CALC Amount Total [1] 2 21 5 2 2" xfId="39944"/>
    <cellStyle name="CALC Amount Total [1] 2 21 5 3" xfId="2072"/>
    <cellStyle name="CALC Amount Total [1] 2 21 5 4" xfId="39945"/>
    <cellStyle name="CALC Amount Total [1] 2 21 6" xfId="2073"/>
    <cellStyle name="CALC Amount Total [1] 2 21 6 2" xfId="2074"/>
    <cellStyle name="CALC Amount Total [1] 2 21 6 2 2" xfId="39946"/>
    <cellStyle name="CALC Amount Total [1] 2 21 6 3" xfId="2075"/>
    <cellStyle name="CALC Amount Total [1] 2 21 6 4" xfId="39947"/>
    <cellStyle name="CALC Amount Total [1] 2 21 7" xfId="2076"/>
    <cellStyle name="CALC Amount Total [1] 2 21 7 2" xfId="2077"/>
    <cellStyle name="CALC Amount Total [1] 2 21 7 2 2" xfId="39948"/>
    <cellStyle name="CALC Amount Total [1] 2 21 7 3" xfId="2078"/>
    <cellStyle name="CALC Amount Total [1] 2 21 7 4" xfId="39949"/>
    <cellStyle name="CALC Amount Total [1] 2 21 8" xfId="2079"/>
    <cellStyle name="CALC Amount Total [1] 2 21 8 2" xfId="2080"/>
    <cellStyle name="CALC Amount Total [1] 2 21 8 2 2" xfId="39950"/>
    <cellStyle name="CALC Amount Total [1] 2 21 8 3" xfId="2081"/>
    <cellStyle name="CALC Amount Total [1] 2 21 8 4" xfId="39951"/>
    <cellStyle name="CALC Amount Total [1] 2 21 9" xfId="2082"/>
    <cellStyle name="CALC Amount Total [1] 2 21 9 2" xfId="39952"/>
    <cellStyle name="CALC Amount Total [1] 2 22" xfId="2083"/>
    <cellStyle name="CALC Amount Total [1] 2 22 10" xfId="39953"/>
    <cellStyle name="CALC Amount Total [1] 2 22 11" xfId="39954"/>
    <cellStyle name="CALC Amount Total [1] 2 22 2" xfId="2084"/>
    <cellStyle name="CALC Amount Total [1] 2 22 2 2" xfId="2085"/>
    <cellStyle name="CALC Amount Total [1] 2 22 2 2 2" xfId="39955"/>
    <cellStyle name="CALC Amount Total [1] 2 22 2 3" xfId="2086"/>
    <cellStyle name="CALC Amount Total [1] 2 22 2 4" xfId="39956"/>
    <cellStyle name="CALC Amount Total [1] 2 22 3" xfId="2087"/>
    <cellStyle name="CALC Amount Total [1] 2 22 3 2" xfId="2088"/>
    <cellStyle name="CALC Amount Total [1] 2 22 3 2 2" xfId="39957"/>
    <cellStyle name="CALC Amount Total [1] 2 22 3 3" xfId="2089"/>
    <cellStyle name="CALC Amount Total [1] 2 22 3 4" xfId="39958"/>
    <cellStyle name="CALC Amount Total [1] 2 22 4" xfId="2090"/>
    <cellStyle name="CALC Amount Total [1] 2 22 4 2" xfId="2091"/>
    <cellStyle name="CALC Amount Total [1] 2 22 4 2 2" xfId="39959"/>
    <cellStyle name="CALC Amount Total [1] 2 22 4 3" xfId="2092"/>
    <cellStyle name="CALC Amount Total [1] 2 22 4 4" xfId="39960"/>
    <cellStyle name="CALC Amount Total [1] 2 22 5" xfId="2093"/>
    <cellStyle name="CALC Amount Total [1] 2 22 5 2" xfId="2094"/>
    <cellStyle name="CALC Amount Total [1] 2 22 5 2 2" xfId="39961"/>
    <cellStyle name="CALC Amount Total [1] 2 22 5 3" xfId="2095"/>
    <cellStyle name="CALC Amount Total [1] 2 22 5 4" xfId="39962"/>
    <cellStyle name="CALC Amount Total [1] 2 22 6" xfId="2096"/>
    <cellStyle name="CALC Amount Total [1] 2 22 6 2" xfId="2097"/>
    <cellStyle name="CALC Amount Total [1] 2 22 6 2 2" xfId="39963"/>
    <cellStyle name="CALC Amount Total [1] 2 22 6 3" xfId="2098"/>
    <cellStyle name="CALC Amount Total [1] 2 22 6 4" xfId="39964"/>
    <cellStyle name="CALC Amount Total [1] 2 22 7" xfId="2099"/>
    <cellStyle name="CALC Amount Total [1] 2 22 7 2" xfId="2100"/>
    <cellStyle name="CALC Amount Total [1] 2 22 7 2 2" xfId="39965"/>
    <cellStyle name="CALC Amount Total [1] 2 22 7 3" xfId="2101"/>
    <cellStyle name="CALC Amount Total [1] 2 22 7 4" xfId="39966"/>
    <cellStyle name="CALC Amount Total [1] 2 22 8" xfId="2102"/>
    <cellStyle name="CALC Amount Total [1] 2 22 8 2" xfId="2103"/>
    <cellStyle name="CALC Amount Total [1] 2 22 8 2 2" xfId="39967"/>
    <cellStyle name="CALC Amount Total [1] 2 22 8 3" xfId="2104"/>
    <cellStyle name="CALC Amount Total [1] 2 22 8 4" xfId="39968"/>
    <cellStyle name="CALC Amount Total [1] 2 22 9" xfId="2105"/>
    <cellStyle name="CALC Amount Total [1] 2 22 9 2" xfId="39969"/>
    <cellStyle name="CALC Amount Total [1] 2 23" xfId="2106"/>
    <cellStyle name="CALC Amount Total [1] 2 23 10" xfId="39970"/>
    <cellStyle name="CALC Amount Total [1] 2 23 11" xfId="39971"/>
    <cellStyle name="CALC Amount Total [1] 2 23 2" xfId="2107"/>
    <cellStyle name="CALC Amount Total [1] 2 23 2 2" xfId="2108"/>
    <cellStyle name="CALC Amount Total [1] 2 23 2 2 2" xfId="39972"/>
    <cellStyle name="CALC Amount Total [1] 2 23 2 3" xfId="2109"/>
    <cellStyle name="CALC Amount Total [1] 2 23 2 4" xfId="39973"/>
    <cellStyle name="CALC Amount Total [1] 2 23 3" xfId="2110"/>
    <cellStyle name="CALC Amount Total [1] 2 23 3 2" xfId="2111"/>
    <cellStyle name="CALC Amount Total [1] 2 23 3 2 2" xfId="39974"/>
    <cellStyle name="CALC Amount Total [1] 2 23 3 3" xfId="2112"/>
    <cellStyle name="CALC Amount Total [1] 2 23 3 4" xfId="39975"/>
    <cellStyle name="CALC Amount Total [1] 2 23 4" xfId="2113"/>
    <cellStyle name="CALC Amount Total [1] 2 23 4 2" xfId="2114"/>
    <cellStyle name="CALC Amount Total [1] 2 23 4 2 2" xfId="39976"/>
    <cellStyle name="CALC Amount Total [1] 2 23 4 3" xfId="2115"/>
    <cellStyle name="CALC Amount Total [1] 2 23 4 4" xfId="39977"/>
    <cellStyle name="CALC Amount Total [1] 2 23 5" xfId="2116"/>
    <cellStyle name="CALC Amount Total [1] 2 23 5 2" xfId="2117"/>
    <cellStyle name="CALC Amount Total [1] 2 23 5 2 2" xfId="39978"/>
    <cellStyle name="CALC Amount Total [1] 2 23 5 3" xfId="2118"/>
    <cellStyle name="CALC Amount Total [1] 2 23 5 4" xfId="39979"/>
    <cellStyle name="CALC Amount Total [1] 2 23 6" xfId="2119"/>
    <cellStyle name="CALC Amount Total [1] 2 23 6 2" xfId="2120"/>
    <cellStyle name="CALC Amount Total [1] 2 23 6 2 2" xfId="39980"/>
    <cellStyle name="CALC Amount Total [1] 2 23 6 3" xfId="2121"/>
    <cellStyle name="CALC Amount Total [1] 2 23 6 4" xfId="39981"/>
    <cellStyle name="CALC Amount Total [1] 2 23 7" xfId="2122"/>
    <cellStyle name="CALC Amount Total [1] 2 23 7 2" xfId="2123"/>
    <cellStyle name="CALC Amount Total [1] 2 23 7 2 2" xfId="39982"/>
    <cellStyle name="CALC Amount Total [1] 2 23 7 3" xfId="2124"/>
    <cellStyle name="CALC Amount Total [1] 2 23 7 4" xfId="39983"/>
    <cellStyle name="CALC Amount Total [1] 2 23 8" xfId="2125"/>
    <cellStyle name="CALC Amount Total [1] 2 23 8 2" xfId="2126"/>
    <cellStyle name="CALC Amount Total [1] 2 23 8 2 2" xfId="39984"/>
    <cellStyle name="CALC Amount Total [1] 2 23 8 3" xfId="2127"/>
    <cellStyle name="CALC Amount Total [1] 2 23 8 4" xfId="39985"/>
    <cellStyle name="CALC Amount Total [1] 2 23 9" xfId="2128"/>
    <cellStyle name="CALC Amount Total [1] 2 23 9 2" xfId="39986"/>
    <cellStyle name="CALC Amount Total [1] 2 24" xfId="2129"/>
    <cellStyle name="CALC Amount Total [1] 2 24 10" xfId="39987"/>
    <cellStyle name="CALC Amount Total [1] 2 24 11" xfId="39988"/>
    <cellStyle name="CALC Amount Total [1] 2 24 2" xfId="2130"/>
    <cellStyle name="CALC Amount Total [1] 2 24 2 2" xfId="2131"/>
    <cellStyle name="CALC Amount Total [1] 2 24 2 2 2" xfId="39989"/>
    <cellStyle name="CALC Amount Total [1] 2 24 2 3" xfId="2132"/>
    <cellStyle name="CALC Amount Total [1] 2 24 2 4" xfId="39990"/>
    <cellStyle name="CALC Amount Total [1] 2 24 3" xfId="2133"/>
    <cellStyle name="CALC Amount Total [1] 2 24 3 2" xfId="2134"/>
    <cellStyle name="CALC Amount Total [1] 2 24 3 2 2" xfId="39991"/>
    <cellStyle name="CALC Amount Total [1] 2 24 3 3" xfId="2135"/>
    <cellStyle name="CALC Amount Total [1] 2 24 3 4" xfId="39992"/>
    <cellStyle name="CALC Amount Total [1] 2 24 4" xfId="2136"/>
    <cellStyle name="CALC Amount Total [1] 2 24 4 2" xfId="2137"/>
    <cellStyle name="CALC Amount Total [1] 2 24 4 2 2" xfId="39993"/>
    <cellStyle name="CALC Amount Total [1] 2 24 4 3" xfId="2138"/>
    <cellStyle name="CALC Amount Total [1] 2 24 4 4" xfId="39994"/>
    <cellStyle name="CALC Amount Total [1] 2 24 5" xfId="2139"/>
    <cellStyle name="CALC Amount Total [1] 2 24 5 2" xfId="2140"/>
    <cellStyle name="CALC Amount Total [1] 2 24 5 2 2" xfId="39995"/>
    <cellStyle name="CALC Amount Total [1] 2 24 5 3" xfId="2141"/>
    <cellStyle name="CALC Amount Total [1] 2 24 5 4" xfId="39996"/>
    <cellStyle name="CALC Amount Total [1] 2 24 6" xfId="2142"/>
    <cellStyle name="CALC Amount Total [1] 2 24 6 2" xfId="2143"/>
    <cellStyle name="CALC Amount Total [1] 2 24 6 2 2" xfId="39997"/>
    <cellStyle name="CALC Amount Total [1] 2 24 6 3" xfId="2144"/>
    <cellStyle name="CALC Amount Total [1] 2 24 6 4" xfId="39998"/>
    <cellStyle name="CALC Amount Total [1] 2 24 7" xfId="2145"/>
    <cellStyle name="CALC Amount Total [1] 2 24 7 2" xfId="2146"/>
    <cellStyle name="CALC Amount Total [1] 2 24 7 2 2" xfId="39999"/>
    <cellStyle name="CALC Amount Total [1] 2 24 7 3" xfId="2147"/>
    <cellStyle name="CALC Amount Total [1] 2 24 7 4" xfId="40000"/>
    <cellStyle name="CALC Amount Total [1] 2 24 8" xfId="2148"/>
    <cellStyle name="CALC Amount Total [1] 2 24 8 2" xfId="2149"/>
    <cellStyle name="CALC Amount Total [1] 2 24 8 2 2" xfId="40001"/>
    <cellStyle name="CALC Amount Total [1] 2 24 8 3" xfId="2150"/>
    <cellStyle name="CALC Amount Total [1] 2 24 8 4" xfId="40002"/>
    <cellStyle name="CALC Amount Total [1] 2 24 9" xfId="2151"/>
    <cellStyle name="CALC Amount Total [1] 2 24 9 2" xfId="40003"/>
    <cellStyle name="CALC Amount Total [1] 2 25" xfId="2152"/>
    <cellStyle name="CALC Amount Total [1] 2 25 10" xfId="40004"/>
    <cellStyle name="CALC Amount Total [1] 2 25 11" xfId="40005"/>
    <cellStyle name="CALC Amount Total [1] 2 25 2" xfId="2153"/>
    <cellStyle name="CALC Amount Total [1] 2 25 2 2" xfId="2154"/>
    <cellStyle name="CALC Amount Total [1] 2 25 2 2 2" xfId="40006"/>
    <cellStyle name="CALC Amount Total [1] 2 25 2 3" xfId="2155"/>
    <cellStyle name="CALC Amount Total [1] 2 25 2 4" xfId="40007"/>
    <cellStyle name="CALC Amount Total [1] 2 25 3" xfId="2156"/>
    <cellStyle name="CALC Amount Total [1] 2 25 3 2" xfId="2157"/>
    <cellStyle name="CALC Amount Total [1] 2 25 3 2 2" xfId="40008"/>
    <cellStyle name="CALC Amount Total [1] 2 25 3 3" xfId="2158"/>
    <cellStyle name="CALC Amount Total [1] 2 25 3 4" xfId="40009"/>
    <cellStyle name="CALC Amount Total [1] 2 25 4" xfId="2159"/>
    <cellStyle name="CALC Amount Total [1] 2 25 4 2" xfId="2160"/>
    <cellStyle name="CALC Amount Total [1] 2 25 4 2 2" xfId="40010"/>
    <cellStyle name="CALC Amount Total [1] 2 25 4 3" xfId="2161"/>
    <cellStyle name="CALC Amount Total [1] 2 25 4 4" xfId="40011"/>
    <cellStyle name="CALC Amount Total [1] 2 25 5" xfId="2162"/>
    <cellStyle name="CALC Amount Total [1] 2 25 5 2" xfId="2163"/>
    <cellStyle name="CALC Amount Total [1] 2 25 5 2 2" xfId="40012"/>
    <cellStyle name="CALC Amount Total [1] 2 25 5 3" xfId="2164"/>
    <cellStyle name="CALC Amount Total [1] 2 25 5 4" xfId="40013"/>
    <cellStyle name="CALC Amount Total [1] 2 25 6" xfId="2165"/>
    <cellStyle name="CALC Amount Total [1] 2 25 6 2" xfId="2166"/>
    <cellStyle name="CALC Amount Total [1] 2 25 6 2 2" xfId="40014"/>
    <cellStyle name="CALC Amount Total [1] 2 25 6 3" xfId="2167"/>
    <cellStyle name="CALC Amount Total [1] 2 25 6 4" xfId="40015"/>
    <cellStyle name="CALC Amount Total [1] 2 25 7" xfId="2168"/>
    <cellStyle name="CALC Amount Total [1] 2 25 7 2" xfId="2169"/>
    <cellStyle name="CALC Amount Total [1] 2 25 7 2 2" xfId="40016"/>
    <cellStyle name="CALC Amount Total [1] 2 25 7 3" xfId="2170"/>
    <cellStyle name="CALC Amount Total [1] 2 25 7 4" xfId="40017"/>
    <cellStyle name="CALC Amount Total [1] 2 25 8" xfId="2171"/>
    <cellStyle name="CALC Amount Total [1] 2 25 8 2" xfId="2172"/>
    <cellStyle name="CALC Amount Total [1] 2 25 8 2 2" xfId="40018"/>
    <cellStyle name="CALC Amount Total [1] 2 25 8 3" xfId="2173"/>
    <cellStyle name="CALC Amount Total [1] 2 25 8 4" xfId="40019"/>
    <cellStyle name="CALC Amount Total [1] 2 25 9" xfId="2174"/>
    <cellStyle name="CALC Amount Total [1] 2 25 9 2" xfId="40020"/>
    <cellStyle name="CALC Amount Total [1] 2 26" xfId="2175"/>
    <cellStyle name="CALC Amount Total [1] 2 26 10" xfId="40021"/>
    <cellStyle name="CALC Amount Total [1] 2 26 11" xfId="40022"/>
    <cellStyle name="CALC Amount Total [1] 2 26 2" xfId="2176"/>
    <cellStyle name="CALC Amount Total [1] 2 26 2 2" xfId="2177"/>
    <cellStyle name="CALC Amount Total [1] 2 26 2 2 2" xfId="40023"/>
    <cellStyle name="CALC Amount Total [1] 2 26 2 3" xfId="2178"/>
    <cellStyle name="CALC Amount Total [1] 2 26 2 4" xfId="40024"/>
    <cellStyle name="CALC Amount Total [1] 2 26 3" xfId="2179"/>
    <cellStyle name="CALC Amount Total [1] 2 26 3 2" xfId="2180"/>
    <cellStyle name="CALC Amount Total [1] 2 26 3 2 2" xfId="40025"/>
    <cellStyle name="CALC Amount Total [1] 2 26 3 3" xfId="2181"/>
    <cellStyle name="CALC Amount Total [1] 2 26 3 4" xfId="40026"/>
    <cellStyle name="CALC Amount Total [1] 2 26 4" xfId="2182"/>
    <cellStyle name="CALC Amount Total [1] 2 26 4 2" xfId="2183"/>
    <cellStyle name="CALC Amount Total [1] 2 26 4 2 2" xfId="40027"/>
    <cellStyle name="CALC Amount Total [1] 2 26 4 3" xfId="2184"/>
    <cellStyle name="CALC Amount Total [1] 2 26 4 4" xfId="40028"/>
    <cellStyle name="CALC Amount Total [1] 2 26 5" xfId="2185"/>
    <cellStyle name="CALC Amount Total [1] 2 26 5 2" xfId="2186"/>
    <cellStyle name="CALC Amount Total [1] 2 26 5 2 2" xfId="40029"/>
    <cellStyle name="CALC Amount Total [1] 2 26 5 3" xfId="2187"/>
    <cellStyle name="CALC Amount Total [1] 2 26 5 4" xfId="40030"/>
    <cellStyle name="CALC Amount Total [1] 2 26 6" xfId="2188"/>
    <cellStyle name="CALC Amount Total [1] 2 26 6 2" xfId="2189"/>
    <cellStyle name="CALC Amount Total [1] 2 26 6 2 2" xfId="40031"/>
    <cellStyle name="CALC Amount Total [1] 2 26 6 3" xfId="2190"/>
    <cellStyle name="CALC Amount Total [1] 2 26 6 4" xfId="40032"/>
    <cellStyle name="CALC Amount Total [1] 2 26 7" xfId="2191"/>
    <cellStyle name="CALC Amount Total [1] 2 26 7 2" xfId="2192"/>
    <cellStyle name="CALC Amount Total [1] 2 26 7 2 2" xfId="40033"/>
    <cellStyle name="CALC Amount Total [1] 2 26 7 3" xfId="2193"/>
    <cellStyle name="CALC Amount Total [1] 2 26 7 4" xfId="40034"/>
    <cellStyle name="CALC Amount Total [1] 2 26 8" xfId="2194"/>
    <cellStyle name="CALC Amount Total [1] 2 26 8 2" xfId="2195"/>
    <cellStyle name="CALC Amount Total [1] 2 26 8 2 2" xfId="40035"/>
    <cellStyle name="CALC Amount Total [1] 2 26 8 3" xfId="2196"/>
    <cellStyle name="CALC Amount Total [1] 2 26 8 4" xfId="40036"/>
    <cellStyle name="CALC Amount Total [1] 2 26 9" xfId="2197"/>
    <cellStyle name="CALC Amount Total [1] 2 26 9 2" xfId="40037"/>
    <cellStyle name="CALC Amount Total [1] 2 27" xfId="2198"/>
    <cellStyle name="CALC Amount Total [1] 2 27 10" xfId="40038"/>
    <cellStyle name="CALC Amount Total [1] 2 27 11" xfId="40039"/>
    <cellStyle name="CALC Amount Total [1] 2 27 2" xfId="2199"/>
    <cellStyle name="CALC Amount Total [1] 2 27 2 2" xfId="2200"/>
    <cellStyle name="CALC Amount Total [1] 2 27 2 2 2" xfId="40040"/>
    <cellStyle name="CALC Amount Total [1] 2 27 2 3" xfId="2201"/>
    <cellStyle name="CALC Amount Total [1] 2 27 2 4" xfId="40041"/>
    <cellStyle name="CALC Amount Total [1] 2 27 3" xfId="2202"/>
    <cellStyle name="CALC Amount Total [1] 2 27 3 2" xfId="2203"/>
    <cellStyle name="CALC Amount Total [1] 2 27 3 2 2" xfId="40042"/>
    <cellStyle name="CALC Amount Total [1] 2 27 3 3" xfId="2204"/>
    <cellStyle name="CALC Amount Total [1] 2 27 3 4" xfId="40043"/>
    <cellStyle name="CALC Amount Total [1] 2 27 4" xfId="2205"/>
    <cellStyle name="CALC Amount Total [1] 2 27 4 2" xfId="2206"/>
    <cellStyle name="CALC Amount Total [1] 2 27 4 2 2" xfId="40044"/>
    <cellStyle name="CALC Amount Total [1] 2 27 4 3" xfId="2207"/>
    <cellStyle name="CALC Amount Total [1] 2 27 4 4" xfId="40045"/>
    <cellStyle name="CALC Amount Total [1] 2 27 5" xfId="2208"/>
    <cellStyle name="CALC Amount Total [1] 2 27 5 2" xfId="2209"/>
    <cellStyle name="CALC Amount Total [1] 2 27 5 2 2" xfId="40046"/>
    <cellStyle name="CALC Amount Total [1] 2 27 5 3" xfId="2210"/>
    <cellStyle name="CALC Amount Total [1] 2 27 5 4" xfId="40047"/>
    <cellStyle name="CALC Amount Total [1] 2 27 6" xfId="2211"/>
    <cellStyle name="CALC Amount Total [1] 2 27 6 2" xfId="2212"/>
    <cellStyle name="CALC Amount Total [1] 2 27 6 2 2" xfId="40048"/>
    <cellStyle name="CALC Amount Total [1] 2 27 6 3" xfId="2213"/>
    <cellStyle name="CALC Amount Total [1] 2 27 6 4" xfId="40049"/>
    <cellStyle name="CALC Amount Total [1] 2 27 7" xfId="2214"/>
    <cellStyle name="CALC Amount Total [1] 2 27 7 2" xfId="2215"/>
    <cellStyle name="CALC Amount Total [1] 2 27 7 2 2" xfId="40050"/>
    <cellStyle name="CALC Amount Total [1] 2 27 7 3" xfId="2216"/>
    <cellStyle name="CALC Amount Total [1] 2 27 7 4" xfId="40051"/>
    <cellStyle name="CALC Amount Total [1] 2 27 8" xfId="2217"/>
    <cellStyle name="CALC Amount Total [1] 2 27 8 2" xfId="2218"/>
    <cellStyle name="CALC Amount Total [1] 2 27 8 2 2" xfId="40052"/>
    <cellStyle name="CALC Amount Total [1] 2 27 8 3" xfId="2219"/>
    <cellStyle name="CALC Amount Total [1] 2 27 8 4" xfId="40053"/>
    <cellStyle name="CALC Amount Total [1] 2 27 9" xfId="2220"/>
    <cellStyle name="CALC Amount Total [1] 2 27 9 2" xfId="40054"/>
    <cellStyle name="CALC Amount Total [1] 2 28" xfId="2221"/>
    <cellStyle name="CALC Amount Total [1] 2 28 10" xfId="40055"/>
    <cellStyle name="CALC Amount Total [1] 2 28 11" xfId="40056"/>
    <cellStyle name="CALC Amount Total [1] 2 28 2" xfId="2222"/>
    <cellStyle name="CALC Amount Total [1] 2 28 2 2" xfId="2223"/>
    <cellStyle name="CALC Amount Total [1] 2 28 2 2 2" xfId="40057"/>
    <cellStyle name="CALC Amount Total [1] 2 28 2 3" xfId="2224"/>
    <cellStyle name="CALC Amount Total [1] 2 28 2 4" xfId="40058"/>
    <cellStyle name="CALC Amount Total [1] 2 28 3" xfId="2225"/>
    <cellStyle name="CALC Amount Total [1] 2 28 3 2" xfId="2226"/>
    <cellStyle name="CALC Amount Total [1] 2 28 3 2 2" xfId="40059"/>
    <cellStyle name="CALC Amount Total [1] 2 28 3 3" xfId="2227"/>
    <cellStyle name="CALC Amount Total [1] 2 28 3 4" xfId="40060"/>
    <cellStyle name="CALC Amount Total [1] 2 28 4" xfId="2228"/>
    <cellStyle name="CALC Amount Total [1] 2 28 4 2" xfId="2229"/>
    <cellStyle name="CALC Amount Total [1] 2 28 4 2 2" xfId="40061"/>
    <cellStyle name="CALC Amount Total [1] 2 28 4 3" xfId="2230"/>
    <cellStyle name="CALC Amount Total [1] 2 28 4 4" xfId="40062"/>
    <cellStyle name="CALC Amount Total [1] 2 28 5" xfId="2231"/>
    <cellStyle name="CALC Amount Total [1] 2 28 5 2" xfId="2232"/>
    <cellStyle name="CALC Amount Total [1] 2 28 5 2 2" xfId="40063"/>
    <cellStyle name="CALC Amount Total [1] 2 28 5 3" xfId="2233"/>
    <cellStyle name="CALC Amount Total [1] 2 28 5 4" xfId="40064"/>
    <cellStyle name="CALC Amount Total [1] 2 28 6" xfId="2234"/>
    <cellStyle name="CALC Amount Total [1] 2 28 6 2" xfId="2235"/>
    <cellStyle name="CALC Amount Total [1] 2 28 6 2 2" xfId="40065"/>
    <cellStyle name="CALC Amount Total [1] 2 28 6 3" xfId="2236"/>
    <cellStyle name="CALC Amount Total [1] 2 28 6 4" xfId="40066"/>
    <cellStyle name="CALC Amount Total [1] 2 28 7" xfId="2237"/>
    <cellStyle name="CALC Amount Total [1] 2 28 7 2" xfId="2238"/>
    <cellStyle name="CALC Amount Total [1] 2 28 7 2 2" xfId="40067"/>
    <cellStyle name="CALC Amount Total [1] 2 28 7 3" xfId="2239"/>
    <cellStyle name="CALC Amount Total [1] 2 28 7 4" xfId="40068"/>
    <cellStyle name="CALC Amount Total [1] 2 28 8" xfId="2240"/>
    <cellStyle name="CALC Amount Total [1] 2 28 8 2" xfId="2241"/>
    <cellStyle name="CALC Amount Total [1] 2 28 8 2 2" xfId="40069"/>
    <cellStyle name="CALC Amount Total [1] 2 28 8 3" xfId="2242"/>
    <cellStyle name="CALC Amount Total [1] 2 28 8 4" xfId="40070"/>
    <cellStyle name="CALC Amount Total [1] 2 28 9" xfId="2243"/>
    <cellStyle name="CALC Amount Total [1] 2 28 9 2" xfId="40071"/>
    <cellStyle name="CALC Amount Total [1] 2 29" xfId="2244"/>
    <cellStyle name="CALC Amount Total [1] 2 29 2" xfId="2245"/>
    <cellStyle name="CALC Amount Total [1] 2 29 2 2" xfId="2246"/>
    <cellStyle name="CALC Amount Total [1] 2 29 2 2 2" xfId="40072"/>
    <cellStyle name="CALC Amount Total [1] 2 29 2 3" xfId="2247"/>
    <cellStyle name="CALC Amount Total [1] 2 29 2 4" xfId="40073"/>
    <cellStyle name="CALC Amount Total [1] 2 29 3" xfId="2248"/>
    <cellStyle name="CALC Amount Total [1] 2 29 3 2" xfId="2249"/>
    <cellStyle name="CALC Amount Total [1] 2 29 3 2 2" xfId="40074"/>
    <cellStyle name="CALC Amount Total [1] 2 29 3 3" xfId="2250"/>
    <cellStyle name="CALC Amount Total [1] 2 29 3 4" xfId="40075"/>
    <cellStyle name="CALC Amount Total [1] 2 29 4" xfId="40076"/>
    <cellStyle name="CALC Amount Total [1] 2 29 4 2" xfId="40077"/>
    <cellStyle name="CALC Amount Total [1] 2 3" xfId="2251"/>
    <cellStyle name="CALC Amount Total [1] 2 3 2" xfId="2252"/>
    <cellStyle name="CALC Amount Total [1] 2 3 2 2" xfId="40078"/>
    <cellStyle name="CALC Amount Total [1] 2 3 2 2 2" xfId="40079"/>
    <cellStyle name="CALC Amount Total [1] 2 3 3" xfId="2253"/>
    <cellStyle name="CALC Amount Total [1] 2 3 3 2" xfId="40080"/>
    <cellStyle name="CALC Amount Total [1] 2 30" xfId="40081"/>
    <cellStyle name="CALC Amount Total [1] 2 30 2" xfId="40082"/>
    <cellStyle name="CALC Amount Total [1] 2 4" xfId="2254"/>
    <cellStyle name="CALC Amount Total [1] 2 4 2" xfId="2255"/>
    <cellStyle name="CALC Amount Total [1] 2 4 2 2" xfId="2256"/>
    <cellStyle name="CALC Amount Total [1] 2 4 2 2 2" xfId="40083"/>
    <cellStyle name="CALC Amount Total [1] 2 4 2 3" xfId="40084"/>
    <cellStyle name="CALC Amount Total [1] 2 4 2 4" xfId="40085"/>
    <cellStyle name="CALC Amount Total [1] 2 4 3" xfId="2257"/>
    <cellStyle name="CALC Amount Total [1] 2 4 3 2" xfId="2258"/>
    <cellStyle name="CALC Amount Total [1] 2 4 3 2 2" xfId="40086"/>
    <cellStyle name="CALC Amount Total [1] 2 4 3 3" xfId="2259"/>
    <cellStyle name="CALC Amount Total [1] 2 4 3 4" xfId="40087"/>
    <cellStyle name="CALC Amount Total [1] 2 4 4" xfId="2260"/>
    <cellStyle name="CALC Amount Total [1] 2 4 4 2" xfId="2261"/>
    <cellStyle name="CALC Amount Total [1] 2 4 4 2 2" xfId="40088"/>
    <cellStyle name="CALC Amount Total [1] 2 4 4 3" xfId="2262"/>
    <cellStyle name="CALC Amount Total [1] 2 4 4 4" xfId="40089"/>
    <cellStyle name="CALC Amount Total [1] 2 4 5" xfId="2263"/>
    <cellStyle name="CALC Amount Total [1] 2 4 5 2" xfId="2264"/>
    <cellStyle name="CALC Amount Total [1] 2 4 5 2 2" xfId="40090"/>
    <cellStyle name="CALC Amount Total [1] 2 4 5 3" xfId="2265"/>
    <cellStyle name="CALC Amount Total [1] 2 4 5 4" xfId="40091"/>
    <cellStyle name="CALC Amount Total [1] 2 4 6" xfId="2266"/>
    <cellStyle name="CALC Amount Total [1] 2 4 6 2" xfId="2267"/>
    <cellStyle name="CALC Amount Total [1] 2 4 6 2 2" xfId="40092"/>
    <cellStyle name="CALC Amount Total [1] 2 4 6 3" xfId="2268"/>
    <cellStyle name="CALC Amount Total [1] 2 4 6 4" xfId="40093"/>
    <cellStyle name="CALC Amount Total [1] 2 4 7" xfId="2269"/>
    <cellStyle name="CALC Amount Total [1] 2 4 7 2" xfId="2270"/>
    <cellStyle name="CALC Amount Total [1] 2 4 7 2 2" xfId="40094"/>
    <cellStyle name="CALC Amount Total [1] 2 4 7 3" xfId="2271"/>
    <cellStyle name="CALC Amount Total [1] 2 4 7 4" xfId="40095"/>
    <cellStyle name="CALC Amount Total [1] 2 4 8" xfId="2272"/>
    <cellStyle name="CALC Amount Total [1] 2 4 8 2" xfId="40096"/>
    <cellStyle name="CALC Amount Total [1] 2 5" xfId="2273"/>
    <cellStyle name="CALC Amount Total [1] 2 5 10" xfId="2274"/>
    <cellStyle name="CALC Amount Total [1] 2 5 10 2" xfId="40097"/>
    <cellStyle name="CALC Amount Total [1] 2 5 11" xfId="40098"/>
    <cellStyle name="CALC Amount Total [1] 2 5 2" xfId="2275"/>
    <cellStyle name="CALC Amount Total [1] 2 5 2 2" xfId="2276"/>
    <cellStyle name="CALC Amount Total [1] 2 5 2 2 2" xfId="40099"/>
    <cellStyle name="CALC Amount Total [1] 2 5 2 3" xfId="2277"/>
    <cellStyle name="CALC Amount Total [1] 2 5 2 4" xfId="40100"/>
    <cellStyle name="CALC Amount Total [1] 2 5 3" xfId="2278"/>
    <cellStyle name="CALC Amount Total [1] 2 5 3 2" xfId="2279"/>
    <cellStyle name="CALC Amount Total [1] 2 5 3 2 2" xfId="40101"/>
    <cellStyle name="CALC Amount Total [1] 2 5 3 3" xfId="2280"/>
    <cellStyle name="CALC Amount Total [1] 2 5 3 4" xfId="40102"/>
    <cellStyle name="CALC Amount Total [1] 2 5 4" xfId="2281"/>
    <cellStyle name="CALC Amount Total [1] 2 5 4 2" xfId="2282"/>
    <cellStyle name="CALC Amount Total [1] 2 5 4 2 2" xfId="40103"/>
    <cellStyle name="CALC Amount Total [1] 2 5 4 3" xfId="2283"/>
    <cellStyle name="CALC Amount Total [1] 2 5 4 4" xfId="40104"/>
    <cellStyle name="CALC Amount Total [1] 2 5 5" xfId="2284"/>
    <cellStyle name="CALC Amount Total [1] 2 5 5 2" xfId="2285"/>
    <cellStyle name="CALC Amount Total [1] 2 5 5 2 2" xfId="40105"/>
    <cellStyle name="CALC Amount Total [1] 2 5 5 3" xfId="2286"/>
    <cellStyle name="CALC Amount Total [1] 2 5 5 4" xfId="40106"/>
    <cellStyle name="CALC Amount Total [1] 2 5 6" xfId="2287"/>
    <cellStyle name="CALC Amount Total [1] 2 5 6 2" xfId="2288"/>
    <cellStyle name="CALC Amount Total [1] 2 5 6 2 2" xfId="40107"/>
    <cellStyle name="CALC Amount Total [1] 2 5 6 3" xfId="2289"/>
    <cellStyle name="CALC Amount Total [1] 2 5 6 4" xfId="40108"/>
    <cellStyle name="CALC Amount Total [1] 2 5 7" xfId="2290"/>
    <cellStyle name="CALC Amount Total [1] 2 5 7 2" xfId="2291"/>
    <cellStyle name="CALC Amount Total [1] 2 5 7 2 2" xfId="40109"/>
    <cellStyle name="CALC Amount Total [1] 2 5 7 3" xfId="2292"/>
    <cellStyle name="CALC Amount Total [1] 2 5 7 4" xfId="40110"/>
    <cellStyle name="CALC Amount Total [1] 2 5 8" xfId="2293"/>
    <cellStyle name="CALC Amount Total [1] 2 5 8 2" xfId="2294"/>
    <cellStyle name="CALC Amount Total [1] 2 5 8 2 2" xfId="40111"/>
    <cellStyle name="CALC Amount Total [1] 2 5 8 3" xfId="2295"/>
    <cellStyle name="CALC Amount Total [1] 2 5 8 4" xfId="40112"/>
    <cellStyle name="CALC Amount Total [1] 2 5 9" xfId="2296"/>
    <cellStyle name="CALC Amount Total [1] 2 5 9 2" xfId="2297"/>
    <cellStyle name="CALC Amount Total [1] 2 5 9 2 2" xfId="40113"/>
    <cellStyle name="CALC Amount Total [1] 2 5 9 3" xfId="2298"/>
    <cellStyle name="CALC Amount Total [1] 2 5 9 4" xfId="40114"/>
    <cellStyle name="CALC Amount Total [1] 2 6" xfId="2299"/>
    <cellStyle name="CALC Amount Total [1] 2 6 10" xfId="2300"/>
    <cellStyle name="CALC Amount Total [1] 2 6 10 2" xfId="40115"/>
    <cellStyle name="CALC Amount Total [1] 2 6 11" xfId="40116"/>
    <cellStyle name="CALC Amount Total [1] 2 6 2" xfId="2301"/>
    <cellStyle name="CALC Amount Total [1] 2 6 2 2" xfId="2302"/>
    <cellStyle name="CALC Amount Total [1] 2 6 2 2 2" xfId="40117"/>
    <cellStyle name="CALC Amount Total [1] 2 6 2 3" xfId="2303"/>
    <cellStyle name="CALC Amount Total [1] 2 6 2 4" xfId="40118"/>
    <cellStyle name="CALC Amount Total [1] 2 6 3" xfId="2304"/>
    <cellStyle name="CALC Amount Total [1] 2 6 3 2" xfId="2305"/>
    <cellStyle name="CALC Amount Total [1] 2 6 3 2 2" xfId="40119"/>
    <cellStyle name="CALC Amount Total [1] 2 6 3 3" xfId="2306"/>
    <cellStyle name="CALC Amount Total [1] 2 6 3 4" xfId="40120"/>
    <cellStyle name="CALC Amount Total [1] 2 6 4" xfId="2307"/>
    <cellStyle name="CALC Amount Total [1] 2 6 4 2" xfId="2308"/>
    <cellStyle name="CALC Amount Total [1] 2 6 4 2 2" xfId="40121"/>
    <cellStyle name="CALC Amount Total [1] 2 6 4 3" xfId="2309"/>
    <cellStyle name="CALC Amount Total [1] 2 6 4 4" xfId="40122"/>
    <cellStyle name="CALC Amount Total [1] 2 6 5" xfId="2310"/>
    <cellStyle name="CALC Amount Total [1] 2 6 5 2" xfId="2311"/>
    <cellStyle name="CALC Amount Total [1] 2 6 5 2 2" xfId="40123"/>
    <cellStyle name="CALC Amount Total [1] 2 6 5 3" xfId="2312"/>
    <cellStyle name="CALC Amount Total [1] 2 6 5 4" xfId="40124"/>
    <cellStyle name="CALC Amount Total [1] 2 6 6" xfId="2313"/>
    <cellStyle name="CALC Amount Total [1] 2 6 6 2" xfId="2314"/>
    <cellStyle name="CALC Amount Total [1] 2 6 6 2 2" xfId="40125"/>
    <cellStyle name="CALC Amount Total [1] 2 6 6 3" xfId="2315"/>
    <cellStyle name="CALC Amount Total [1] 2 6 6 4" xfId="40126"/>
    <cellStyle name="CALC Amount Total [1] 2 6 7" xfId="2316"/>
    <cellStyle name="CALC Amount Total [1] 2 6 7 2" xfId="2317"/>
    <cellStyle name="CALC Amount Total [1] 2 6 7 2 2" xfId="40127"/>
    <cellStyle name="CALC Amount Total [1] 2 6 7 3" xfId="2318"/>
    <cellStyle name="CALC Amount Total [1] 2 6 7 4" xfId="40128"/>
    <cellStyle name="CALC Amount Total [1] 2 6 8" xfId="2319"/>
    <cellStyle name="CALC Amount Total [1] 2 6 8 2" xfId="2320"/>
    <cellStyle name="CALC Amount Total [1] 2 6 8 2 2" xfId="40129"/>
    <cellStyle name="CALC Amount Total [1] 2 6 8 3" xfId="2321"/>
    <cellStyle name="CALC Amount Total [1] 2 6 8 4" xfId="40130"/>
    <cellStyle name="CALC Amount Total [1] 2 6 9" xfId="2322"/>
    <cellStyle name="CALC Amount Total [1] 2 6 9 2" xfId="2323"/>
    <cellStyle name="CALC Amount Total [1] 2 6 9 2 2" xfId="40131"/>
    <cellStyle name="CALC Amount Total [1] 2 6 9 3" xfId="2324"/>
    <cellStyle name="CALC Amount Total [1] 2 6 9 4" xfId="40132"/>
    <cellStyle name="CALC Amount Total [1] 2 7" xfId="2325"/>
    <cellStyle name="CALC Amount Total [1] 2 7 10" xfId="2326"/>
    <cellStyle name="CALC Amount Total [1] 2 7 10 2" xfId="40133"/>
    <cellStyle name="CALC Amount Total [1] 2 7 11" xfId="40134"/>
    <cellStyle name="CALC Amount Total [1] 2 7 2" xfId="2327"/>
    <cellStyle name="CALC Amount Total [1] 2 7 2 2" xfId="2328"/>
    <cellStyle name="CALC Amount Total [1] 2 7 2 2 2" xfId="40135"/>
    <cellStyle name="CALC Amount Total [1] 2 7 2 3" xfId="2329"/>
    <cellStyle name="CALC Amount Total [1] 2 7 2 4" xfId="40136"/>
    <cellStyle name="CALC Amount Total [1] 2 7 3" xfId="2330"/>
    <cellStyle name="CALC Amount Total [1] 2 7 3 2" xfId="2331"/>
    <cellStyle name="CALC Amount Total [1] 2 7 3 2 2" xfId="40137"/>
    <cellStyle name="CALC Amount Total [1] 2 7 3 3" xfId="2332"/>
    <cellStyle name="CALC Amount Total [1] 2 7 3 4" xfId="40138"/>
    <cellStyle name="CALC Amount Total [1] 2 7 4" xfId="2333"/>
    <cellStyle name="CALC Amount Total [1] 2 7 4 2" xfId="2334"/>
    <cellStyle name="CALC Amount Total [1] 2 7 4 2 2" xfId="40139"/>
    <cellStyle name="CALC Amount Total [1] 2 7 4 3" xfId="2335"/>
    <cellStyle name="CALC Amount Total [1] 2 7 4 4" xfId="40140"/>
    <cellStyle name="CALC Amount Total [1] 2 7 5" xfId="2336"/>
    <cellStyle name="CALC Amount Total [1] 2 7 5 2" xfId="2337"/>
    <cellStyle name="CALC Amount Total [1] 2 7 5 2 2" xfId="40141"/>
    <cellStyle name="CALC Amount Total [1] 2 7 5 3" xfId="2338"/>
    <cellStyle name="CALC Amount Total [1] 2 7 5 4" xfId="40142"/>
    <cellStyle name="CALC Amount Total [1] 2 7 6" xfId="2339"/>
    <cellStyle name="CALC Amount Total [1] 2 7 6 2" xfId="2340"/>
    <cellStyle name="CALC Amount Total [1] 2 7 6 2 2" xfId="40143"/>
    <cellStyle name="CALC Amount Total [1] 2 7 6 3" xfId="2341"/>
    <cellStyle name="CALC Amount Total [1] 2 7 6 4" xfId="40144"/>
    <cellStyle name="CALC Amount Total [1] 2 7 7" xfId="2342"/>
    <cellStyle name="CALC Amount Total [1] 2 7 7 2" xfId="2343"/>
    <cellStyle name="CALC Amount Total [1] 2 7 7 2 2" xfId="40145"/>
    <cellStyle name="CALC Amount Total [1] 2 7 7 3" xfId="2344"/>
    <cellStyle name="CALC Amount Total [1] 2 7 7 4" xfId="40146"/>
    <cellStyle name="CALC Amount Total [1] 2 7 8" xfId="2345"/>
    <cellStyle name="CALC Amount Total [1] 2 7 8 2" xfId="2346"/>
    <cellStyle name="CALC Amount Total [1] 2 7 8 2 2" xfId="40147"/>
    <cellStyle name="CALC Amount Total [1] 2 7 8 3" xfId="2347"/>
    <cellStyle name="CALC Amount Total [1] 2 7 8 4" xfId="40148"/>
    <cellStyle name="CALC Amount Total [1] 2 7 9" xfId="2348"/>
    <cellStyle name="CALC Amount Total [1] 2 7 9 2" xfId="2349"/>
    <cellStyle name="CALC Amount Total [1] 2 7 9 2 2" xfId="40149"/>
    <cellStyle name="CALC Amount Total [1] 2 7 9 3" xfId="2350"/>
    <cellStyle name="CALC Amount Total [1] 2 7 9 4" xfId="40150"/>
    <cellStyle name="CALC Amount Total [1] 2 8" xfId="2351"/>
    <cellStyle name="CALC Amount Total [1] 2 8 10" xfId="2352"/>
    <cellStyle name="CALC Amount Total [1] 2 8 10 2" xfId="40151"/>
    <cellStyle name="CALC Amount Total [1] 2 8 11" xfId="40152"/>
    <cellStyle name="CALC Amount Total [1] 2 8 2" xfId="2353"/>
    <cellStyle name="CALC Amount Total [1] 2 8 2 2" xfId="2354"/>
    <cellStyle name="CALC Amount Total [1] 2 8 2 2 2" xfId="40153"/>
    <cellStyle name="CALC Amount Total [1] 2 8 2 3" xfId="2355"/>
    <cellStyle name="CALC Amount Total [1] 2 8 2 4" xfId="40154"/>
    <cellStyle name="CALC Amount Total [1] 2 8 3" xfId="2356"/>
    <cellStyle name="CALC Amount Total [1] 2 8 3 2" xfId="2357"/>
    <cellStyle name="CALC Amount Total [1] 2 8 3 2 2" xfId="40155"/>
    <cellStyle name="CALC Amount Total [1] 2 8 3 3" xfId="2358"/>
    <cellStyle name="CALC Amount Total [1] 2 8 3 4" xfId="40156"/>
    <cellStyle name="CALC Amount Total [1] 2 8 4" xfId="2359"/>
    <cellStyle name="CALC Amount Total [1] 2 8 4 2" xfId="2360"/>
    <cellStyle name="CALC Amount Total [1] 2 8 4 2 2" xfId="40157"/>
    <cellStyle name="CALC Amount Total [1] 2 8 4 3" xfId="2361"/>
    <cellStyle name="CALC Amount Total [1] 2 8 4 4" xfId="40158"/>
    <cellStyle name="CALC Amount Total [1] 2 8 5" xfId="2362"/>
    <cellStyle name="CALC Amount Total [1] 2 8 5 2" xfId="2363"/>
    <cellStyle name="CALC Amount Total [1] 2 8 5 2 2" xfId="40159"/>
    <cellStyle name="CALC Amount Total [1] 2 8 5 3" xfId="2364"/>
    <cellStyle name="CALC Amount Total [1] 2 8 5 4" xfId="40160"/>
    <cellStyle name="CALC Amount Total [1] 2 8 6" xfId="2365"/>
    <cellStyle name="CALC Amount Total [1] 2 8 6 2" xfId="2366"/>
    <cellStyle name="CALC Amount Total [1] 2 8 6 2 2" xfId="40161"/>
    <cellStyle name="CALC Amount Total [1] 2 8 6 3" xfId="2367"/>
    <cellStyle name="CALC Amount Total [1] 2 8 6 4" xfId="40162"/>
    <cellStyle name="CALC Amount Total [1] 2 8 7" xfId="2368"/>
    <cellStyle name="CALC Amount Total [1] 2 8 7 2" xfId="2369"/>
    <cellStyle name="CALC Amount Total [1] 2 8 7 2 2" xfId="40163"/>
    <cellStyle name="CALC Amount Total [1] 2 8 7 3" xfId="2370"/>
    <cellStyle name="CALC Amount Total [1] 2 8 7 4" xfId="40164"/>
    <cellStyle name="CALC Amount Total [1] 2 8 8" xfId="2371"/>
    <cellStyle name="CALC Amount Total [1] 2 8 8 2" xfId="2372"/>
    <cellStyle name="CALC Amount Total [1] 2 8 8 2 2" xfId="40165"/>
    <cellStyle name="CALC Amount Total [1] 2 8 8 3" xfId="2373"/>
    <cellStyle name="CALC Amount Total [1] 2 8 8 4" xfId="40166"/>
    <cellStyle name="CALC Amount Total [1] 2 8 9" xfId="2374"/>
    <cellStyle name="CALC Amount Total [1] 2 8 9 2" xfId="2375"/>
    <cellStyle name="CALC Amount Total [1] 2 8 9 2 2" xfId="40167"/>
    <cellStyle name="CALC Amount Total [1] 2 8 9 3" xfId="2376"/>
    <cellStyle name="CALC Amount Total [1] 2 8 9 4" xfId="40168"/>
    <cellStyle name="CALC Amount Total [1] 2 9" xfId="2377"/>
    <cellStyle name="CALC Amount Total [1] 2 9 10" xfId="2378"/>
    <cellStyle name="CALC Amount Total [1] 2 9 10 2" xfId="40169"/>
    <cellStyle name="CALC Amount Total [1] 2 9 11" xfId="40170"/>
    <cellStyle name="CALC Amount Total [1] 2 9 12" xfId="40171"/>
    <cellStyle name="CALC Amount Total [1] 2 9 2" xfId="2379"/>
    <cellStyle name="CALC Amount Total [1] 2 9 2 2" xfId="2380"/>
    <cellStyle name="CALC Amount Total [1] 2 9 2 2 2" xfId="40172"/>
    <cellStyle name="CALC Amount Total [1] 2 9 2 3" xfId="2381"/>
    <cellStyle name="CALC Amount Total [1] 2 9 2 4" xfId="40173"/>
    <cellStyle name="CALC Amount Total [1] 2 9 3" xfId="2382"/>
    <cellStyle name="CALC Amount Total [1] 2 9 3 2" xfId="2383"/>
    <cellStyle name="CALC Amount Total [1] 2 9 3 2 2" xfId="40174"/>
    <cellStyle name="CALC Amount Total [1] 2 9 3 3" xfId="2384"/>
    <cellStyle name="CALC Amount Total [1] 2 9 3 4" xfId="40175"/>
    <cellStyle name="CALC Amount Total [1] 2 9 4" xfId="2385"/>
    <cellStyle name="CALC Amount Total [1] 2 9 4 2" xfId="2386"/>
    <cellStyle name="CALC Amount Total [1] 2 9 4 2 2" xfId="40176"/>
    <cellStyle name="CALC Amount Total [1] 2 9 4 3" xfId="2387"/>
    <cellStyle name="CALC Amount Total [1] 2 9 4 4" xfId="40177"/>
    <cellStyle name="CALC Amount Total [1] 2 9 5" xfId="2388"/>
    <cellStyle name="CALC Amount Total [1] 2 9 5 2" xfId="2389"/>
    <cellStyle name="CALC Amount Total [1] 2 9 5 2 2" xfId="40178"/>
    <cellStyle name="CALC Amount Total [1] 2 9 5 3" xfId="2390"/>
    <cellStyle name="CALC Amount Total [1] 2 9 5 4" xfId="40179"/>
    <cellStyle name="CALC Amount Total [1] 2 9 6" xfId="2391"/>
    <cellStyle name="CALC Amount Total [1] 2 9 6 2" xfId="2392"/>
    <cellStyle name="CALC Amount Total [1] 2 9 6 2 2" xfId="40180"/>
    <cellStyle name="CALC Amount Total [1] 2 9 6 3" xfId="2393"/>
    <cellStyle name="CALC Amount Total [1] 2 9 6 4" xfId="40181"/>
    <cellStyle name="CALC Amount Total [1] 2 9 7" xfId="2394"/>
    <cellStyle name="CALC Amount Total [1] 2 9 7 2" xfId="2395"/>
    <cellStyle name="CALC Amount Total [1] 2 9 7 2 2" xfId="40182"/>
    <cellStyle name="CALC Amount Total [1] 2 9 7 3" xfId="2396"/>
    <cellStyle name="CALC Amount Total [1] 2 9 7 4" xfId="40183"/>
    <cellStyle name="CALC Amount Total [1] 2 9 8" xfId="2397"/>
    <cellStyle name="CALC Amount Total [1] 2 9 8 2" xfId="2398"/>
    <cellStyle name="CALC Amount Total [1] 2 9 8 2 2" xfId="40184"/>
    <cellStyle name="CALC Amount Total [1] 2 9 8 3" xfId="2399"/>
    <cellStyle name="CALC Amount Total [1] 2 9 8 4" xfId="40185"/>
    <cellStyle name="CALC Amount Total [1] 2 9 9" xfId="2400"/>
    <cellStyle name="CALC Amount Total [1] 2 9 9 2" xfId="2401"/>
    <cellStyle name="CALC Amount Total [1] 2 9 9 2 2" xfId="40186"/>
    <cellStyle name="CALC Amount Total [1] 2 9 9 3" xfId="2402"/>
    <cellStyle name="CALC Amount Total [1] 2 9 9 4" xfId="40187"/>
    <cellStyle name="CALC Amount Total [1] 20" xfId="2403"/>
    <cellStyle name="CALC Amount Total [1] 20 10" xfId="40188"/>
    <cellStyle name="CALC Amount Total [1] 20 11" xfId="40189"/>
    <cellStyle name="CALC Amount Total [1] 20 2" xfId="2404"/>
    <cellStyle name="CALC Amount Total [1] 20 2 2" xfId="2405"/>
    <cellStyle name="CALC Amount Total [1] 20 2 2 2" xfId="40190"/>
    <cellStyle name="CALC Amount Total [1] 20 2 3" xfId="2406"/>
    <cellStyle name="CALC Amount Total [1] 20 2 4" xfId="40191"/>
    <cellStyle name="CALC Amount Total [1] 20 3" xfId="2407"/>
    <cellStyle name="CALC Amount Total [1] 20 3 2" xfId="2408"/>
    <cellStyle name="CALC Amount Total [1] 20 3 2 2" xfId="40192"/>
    <cellStyle name="CALC Amount Total [1] 20 3 3" xfId="2409"/>
    <cellStyle name="CALC Amount Total [1] 20 3 4" xfId="40193"/>
    <cellStyle name="CALC Amount Total [1] 20 4" xfId="2410"/>
    <cellStyle name="CALC Amount Total [1] 20 4 2" xfId="2411"/>
    <cellStyle name="CALC Amount Total [1] 20 4 2 2" xfId="40194"/>
    <cellStyle name="CALC Amount Total [1] 20 4 3" xfId="2412"/>
    <cellStyle name="CALC Amount Total [1] 20 4 4" xfId="40195"/>
    <cellStyle name="CALC Amount Total [1] 20 5" xfId="2413"/>
    <cellStyle name="CALC Amount Total [1] 20 5 2" xfId="2414"/>
    <cellStyle name="CALC Amount Total [1] 20 5 2 2" xfId="40196"/>
    <cellStyle name="CALC Amount Total [1] 20 5 3" xfId="2415"/>
    <cellStyle name="CALC Amount Total [1] 20 5 4" xfId="40197"/>
    <cellStyle name="CALC Amount Total [1] 20 6" xfId="2416"/>
    <cellStyle name="CALC Amount Total [1] 20 6 2" xfId="2417"/>
    <cellStyle name="CALC Amount Total [1] 20 6 2 2" xfId="40198"/>
    <cellStyle name="CALC Amount Total [1] 20 6 3" xfId="2418"/>
    <cellStyle name="CALC Amount Total [1] 20 6 4" xfId="40199"/>
    <cellStyle name="CALC Amount Total [1] 20 7" xfId="2419"/>
    <cellStyle name="CALC Amount Total [1] 20 7 2" xfId="2420"/>
    <cellStyle name="CALC Amount Total [1] 20 7 2 2" xfId="40200"/>
    <cellStyle name="CALC Amount Total [1] 20 7 3" xfId="2421"/>
    <cellStyle name="CALC Amount Total [1] 20 7 4" xfId="40201"/>
    <cellStyle name="CALC Amount Total [1] 20 8" xfId="2422"/>
    <cellStyle name="CALC Amount Total [1] 20 8 2" xfId="2423"/>
    <cellStyle name="CALC Amount Total [1] 20 8 2 2" xfId="40202"/>
    <cellStyle name="CALC Amount Total [1] 20 8 3" xfId="2424"/>
    <cellStyle name="CALC Amount Total [1] 20 8 4" xfId="40203"/>
    <cellStyle name="CALC Amount Total [1] 20 9" xfId="2425"/>
    <cellStyle name="CALC Amount Total [1] 20 9 2" xfId="40204"/>
    <cellStyle name="CALC Amount Total [1] 21" xfId="2426"/>
    <cellStyle name="CALC Amount Total [1] 21 10" xfId="40205"/>
    <cellStyle name="CALC Amount Total [1] 21 11" xfId="40206"/>
    <cellStyle name="CALC Amount Total [1] 21 2" xfId="2427"/>
    <cellStyle name="CALC Amount Total [1] 21 2 2" xfId="2428"/>
    <cellStyle name="CALC Amount Total [1] 21 2 2 2" xfId="40207"/>
    <cellStyle name="CALC Amount Total [1] 21 2 3" xfId="2429"/>
    <cellStyle name="CALC Amount Total [1] 21 2 4" xfId="40208"/>
    <cellStyle name="CALC Amount Total [1] 21 3" xfId="2430"/>
    <cellStyle name="CALC Amount Total [1] 21 3 2" xfId="2431"/>
    <cellStyle name="CALC Amount Total [1] 21 3 2 2" xfId="40209"/>
    <cellStyle name="CALC Amount Total [1] 21 3 3" xfId="2432"/>
    <cellStyle name="CALC Amount Total [1] 21 3 4" xfId="40210"/>
    <cellStyle name="CALC Amount Total [1] 21 4" xfId="2433"/>
    <cellStyle name="CALC Amount Total [1] 21 4 2" xfId="2434"/>
    <cellStyle name="CALC Amount Total [1] 21 4 2 2" xfId="40211"/>
    <cellStyle name="CALC Amount Total [1] 21 4 3" xfId="2435"/>
    <cellStyle name="CALC Amount Total [1] 21 4 4" xfId="40212"/>
    <cellStyle name="CALC Amount Total [1] 21 5" xfId="2436"/>
    <cellStyle name="CALC Amount Total [1] 21 5 2" xfId="2437"/>
    <cellStyle name="CALC Amount Total [1] 21 5 2 2" xfId="40213"/>
    <cellStyle name="CALC Amount Total [1] 21 5 3" xfId="2438"/>
    <cellStyle name="CALC Amount Total [1] 21 5 4" xfId="40214"/>
    <cellStyle name="CALC Amount Total [1] 21 6" xfId="2439"/>
    <cellStyle name="CALC Amount Total [1] 21 6 2" xfId="2440"/>
    <cellStyle name="CALC Amount Total [1] 21 6 2 2" xfId="40215"/>
    <cellStyle name="CALC Amount Total [1] 21 6 3" xfId="2441"/>
    <cellStyle name="CALC Amount Total [1] 21 6 4" xfId="40216"/>
    <cellStyle name="CALC Amount Total [1] 21 7" xfId="2442"/>
    <cellStyle name="CALC Amount Total [1] 21 7 2" xfId="2443"/>
    <cellStyle name="CALC Amount Total [1] 21 7 2 2" xfId="40217"/>
    <cellStyle name="CALC Amount Total [1] 21 7 3" xfId="2444"/>
    <cellStyle name="CALC Amount Total [1] 21 7 4" xfId="40218"/>
    <cellStyle name="CALC Amount Total [1] 21 8" xfId="2445"/>
    <cellStyle name="CALC Amount Total [1] 21 8 2" xfId="2446"/>
    <cellStyle name="CALC Amount Total [1] 21 8 2 2" xfId="40219"/>
    <cellStyle name="CALC Amount Total [1] 21 8 3" xfId="2447"/>
    <cellStyle name="CALC Amount Total [1] 21 8 4" xfId="40220"/>
    <cellStyle name="CALC Amount Total [1] 21 9" xfId="2448"/>
    <cellStyle name="CALC Amount Total [1] 21 9 2" xfId="40221"/>
    <cellStyle name="CALC Amount Total [1] 22" xfId="2449"/>
    <cellStyle name="CALC Amount Total [1] 22 2" xfId="2450"/>
    <cellStyle name="CALC Amount Total [1] 22 2 2" xfId="2451"/>
    <cellStyle name="CALC Amount Total [1] 22 2 2 2" xfId="40222"/>
    <cellStyle name="CALC Amount Total [1] 22 2 3" xfId="2452"/>
    <cellStyle name="CALC Amount Total [1] 22 2 4" xfId="40223"/>
    <cellStyle name="CALC Amount Total [1] 22 3" xfId="2453"/>
    <cellStyle name="CALC Amount Total [1] 22 3 2" xfId="2454"/>
    <cellStyle name="CALC Amount Total [1] 22 3 2 2" xfId="40224"/>
    <cellStyle name="CALC Amount Total [1] 22 3 3" xfId="2455"/>
    <cellStyle name="CALC Amount Total [1] 22 3 4" xfId="40225"/>
    <cellStyle name="CALC Amount Total [1] 22 4" xfId="40226"/>
    <cellStyle name="CALC Amount Total [1] 22 4 2" xfId="40227"/>
    <cellStyle name="CALC Amount Total [1] 23" xfId="40228"/>
    <cellStyle name="CALC Amount Total [1] 23 2" xfId="40229"/>
    <cellStyle name="CALC Amount Total [1] 3" xfId="2456"/>
    <cellStyle name="CALC Amount Total [1] 3 2" xfId="2457"/>
    <cellStyle name="CALC Amount Total [1] 3 2 2" xfId="2458"/>
    <cellStyle name="CALC Amount Total [1] 3 2 2 2" xfId="40230"/>
    <cellStyle name="CALC Amount Total [1] 3 2 3" xfId="40231"/>
    <cellStyle name="CALC Amount Total [1] 3 2 4" xfId="40232"/>
    <cellStyle name="CALC Amount Total [1] 3 3" xfId="2459"/>
    <cellStyle name="CALC Amount Total [1] 3 3 2" xfId="2460"/>
    <cellStyle name="CALC Amount Total [1] 3 3 2 2" xfId="40233"/>
    <cellStyle name="CALC Amount Total [1] 3 3 3" xfId="2461"/>
    <cellStyle name="CALC Amount Total [1] 3 3 4" xfId="40234"/>
    <cellStyle name="CALC Amount Total [1] 3 4" xfId="2462"/>
    <cellStyle name="CALC Amount Total [1] 3 4 2" xfId="2463"/>
    <cellStyle name="CALC Amount Total [1] 3 4 2 2" xfId="40235"/>
    <cellStyle name="CALC Amount Total [1] 3 4 3" xfId="2464"/>
    <cellStyle name="CALC Amount Total [1] 3 4 4" xfId="40236"/>
    <cellStyle name="CALC Amount Total [1] 3 5" xfId="2465"/>
    <cellStyle name="CALC Amount Total [1] 3 5 2" xfId="2466"/>
    <cellStyle name="CALC Amount Total [1] 3 5 2 2" xfId="40237"/>
    <cellStyle name="CALC Amount Total [1] 3 5 3" xfId="2467"/>
    <cellStyle name="CALC Amount Total [1] 3 5 4" xfId="40238"/>
    <cellStyle name="CALC Amount Total [1] 3 6" xfId="2468"/>
    <cellStyle name="CALC Amount Total [1] 3 6 2" xfId="2469"/>
    <cellStyle name="CALC Amount Total [1] 3 6 2 2" xfId="40239"/>
    <cellStyle name="CALC Amount Total [1] 3 6 3" xfId="2470"/>
    <cellStyle name="CALC Amount Total [1] 3 6 4" xfId="40240"/>
    <cellStyle name="CALC Amount Total [1] 3 7" xfId="2471"/>
    <cellStyle name="CALC Amount Total [1] 3 7 2" xfId="2472"/>
    <cellStyle name="CALC Amount Total [1] 3 7 2 2" xfId="40241"/>
    <cellStyle name="CALC Amount Total [1] 3 7 3" xfId="2473"/>
    <cellStyle name="CALC Amount Total [1] 3 7 4" xfId="40242"/>
    <cellStyle name="CALC Amount Total [1] 3 8" xfId="2474"/>
    <cellStyle name="CALC Amount Total [1] 3 8 2" xfId="40243"/>
    <cellStyle name="CALC Amount Total [1] 4" xfId="2475"/>
    <cellStyle name="CALC Amount Total [1] 4 10" xfId="2476"/>
    <cellStyle name="CALC Amount Total [1] 4 10 2" xfId="40244"/>
    <cellStyle name="CALC Amount Total [1] 4 11" xfId="40245"/>
    <cellStyle name="CALC Amount Total [1] 4 2" xfId="2477"/>
    <cellStyle name="CALC Amount Total [1] 4 2 2" xfId="2478"/>
    <cellStyle name="CALC Amount Total [1] 4 2 2 2" xfId="40246"/>
    <cellStyle name="CALC Amount Total [1] 4 2 3" xfId="2479"/>
    <cellStyle name="CALC Amount Total [1] 4 2 4" xfId="40247"/>
    <cellStyle name="CALC Amount Total [1] 4 3" xfId="2480"/>
    <cellStyle name="CALC Amount Total [1] 4 3 2" xfId="2481"/>
    <cellStyle name="CALC Amount Total [1] 4 3 2 2" xfId="40248"/>
    <cellStyle name="CALC Amount Total [1] 4 3 3" xfId="2482"/>
    <cellStyle name="CALC Amount Total [1] 4 3 4" xfId="40249"/>
    <cellStyle name="CALC Amount Total [1] 4 4" xfId="2483"/>
    <cellStyle name="CALC Amount Total [1] 4 4 2" xfId="2484"/>
    <cellStyle name="CALC Amount Total [1] 4 4 2 2" xfId="40250"/>
    <cellStyle name="CALC Amount Total [1] 4 4 3" xfId="2485"/>
    <cellStyle name="CALC Amount Total [1] 4 4 4" xfId="40251"/>
    <cellStyle name="CALC Amount Total [1] 4 5" xfId="2486"/>
    <cellStyle name="CALC Amount Total [1] 4 5 2" xfId="2487"/>
    <cellStyle name="CALC Amount Total [1] 4 5 2 2" xfId="40252"/>
    <cellStyle name="CALC Amount Total [1] 4 5 3" xfId="2488"/>
    <cellStyle name="CALC Amount Total [1] 4 5 4" xfId="40253"/>
    <cellStyle name="CALC Amount Total [1] 4 6" xfId="2489"/>
    <cellStyle name="CALC Amount Total [1] 4 6 2" xfId="2490"/>
    <cellStyle name="CALC Amount Total [1] 4 6 2 2" xfId="40254"/>
    <cellStyle name="CALC Amount Total [1] 4 6 3" xfId="2491"/>
    <cellStyle name="CALC Amount Total [1] 4 6 4" xfId="40255"/>
    <cellStyle name="CALC Amount Total [1] 4 7" xfId="2492"/>
    <cellStyle name="CALC Amount Total [1] 4 7 2" xfId="2493"/>
    <cellStyle name="CALC Amount Total [1] 4 7 2 2" xfId="40256"/>
    <cellStyle name="CALC Amount Total [1] 4 7 3" xfId="2494"/>
    <cellStyle name="CALC Amount Total [1] 4 7 4" xfId="40257"/>
    <cellStyle name="CALC Amount Total [1] 4 8" xfId="2495"/>
    <cellStyle name="CALC Amount Total [1] 4 8 2" xfId="2496"/>
    <cellStyle name="CALC Amount Total [1] 4 8 2 2" xfId="40258"/>
    <cellStyle name="CALC Amount Total [1] 4 8 3" xfId="2497"/>
    <cellStyle name="CALC Amount Total [1] 4 8 4" xfId="40259"/>
    <cellStyle name="CALC Amount Total [1] 4 9" xfId="2498"/>
    <cellStyle name="CALC Amount Total [1] 4 9 2" xfId="2499"/>
    <cellStyle name="CALC Amount Total [1] 4 9 2 2" xfId="40260"/>
    <cellStyle name="CALC Amount Total [1] 4 9 3" xfId="2500"/>
    <cellStyle name="CALC Amount Total [1] 4 9 4" xfId="40261"/>
    <cellStyle name="CALC Amount Total [1] 5" xfId="2501"/>
    <cellStyle name="CALC Amount Total [1] 5 10" xfId="2502"/>
    <cellStyle name="CALC Amount Total [1] 5 10 2" xfId="40262"/>
    <cellStyle name="CALC Amount Total [1] 5 11" xfId="40263"/>
    <cellStyle name="CALC Amount Total [1] 5 2" xfId="2503"/>
    <cellStyle name="CALC Amount Total [1] 5 2 2" xfId="2504"/>
    <cellStyle name="CALC Amount Total [1] 5 2 2 2" xfId="40264"/>
    <cellStyle name="CALC Amount Total [1] 5 2 3" xfId="2505"/>
    <cellStyle name="CALC Amount Total [1] 5 2 4" xfId="40265"/>
    <cellStyle name="CALC Amount Total [1] 5 3" xfId="2506"/>
    <cellStyle name="CALC Amount Total [1] 5 3 2" xfId="2507"/>
    <cellStyle name="CALC Amount Total [1] 5 3 2 2" xfId="40266"/>
    <cellStyle name="CALC Amount Total [1] 5 3 3" xfId="2508"/>
    <cellStyle name="CALC Amount Total [1] 5 3 4" xfId="40267"/>
    <cellStyle name="CALC Amount Total [1] 5 4" xfId="2509"/>
    <cellStyle name="CALC Amount Total [1] 5 4 2" xfId="2510"/>
    <cellStyle name="CALC Amount Total [1] 5 4 2 2" xfId="40268"/>
    <cellStyle name="CALC Amount Total [1] 5 4 3" xfId="2511"/>
    <cellStyle name="CALC Amount Total [1] 5 4 4" xfId="40269"/>
    <cellStyle name="CALC Amount Total [1] 5 5" xfId="2512"/>
    <cellStyle name="CALC Amount Total [1] 5 5 2" xfId="2513"/>
    <cellStyle name="CALC Amount Total [1] 5 5 2 2" xfId="40270"/>
    <cellStyle name="CALC Amount Total [1] 5 5 3" xfId="2514"/>
    <cellStyle name="CALC Amount Total [1] 5 5 4" xfId="40271"/>
    <cellStyle name="CALC Amount Total [1] 5 6" xfId="2515"/>
    <cellStyle name="CALC Amount Total [1] 5 6 2" xfId="2516"/>
    <cellStyle name="CALC Amount Total [1] 5 6 2 2" xfId="40272"/>
    <cellStyle name="CALC Amount Total [1] 5 6 3" xfId="2517"/>
    <cellStyle name="CALC Amount Total [1] 5 6 4" xfId="40273"/>
    <cellStyle name="CALC Amount Total [1] 5 7" xfId="2518"/>
    <cellStyle name="CALC Amount Total [1] 5 7 2" xfId="2519"/>
    <cellStyle name="CALC Amount Total [1] 5 7 2 2" xfId="40274"/>
    <cellStyle name="CALC Amount Total [1] 5 7 3" xfId="2520"/>
    <cellStyle name="CALC Amount Total [1] 5 7 4" xfId="40275"/>
    <cellStyle name="CALC Amount Total [1] 5 8" xfId="2521"/>
    <cellStyle name="CALC Amount Total [1] 5 8 2" xfId="2522"/>
    <cellStyle name="CALC Amount Total [1] 5 8 2 2" xfId="40276"/>
    <cellStyle name="CALC Amount Total [1] 5 8 3" xfId="2523"/>
    <cellStyle name="CALC Amount Total [1] 5 8 4" xfId="40277"/>
    <cellStyle name="CALC Amount Total [1] 5 9" xfId="2524"/>
    <cellStyle name="CALC Amount Total [1] 5 9 2" xfId="2525"/>
    <cellStyle name="CALC Amount Total [1] 5 9 2 2" xfId="40278"/>
    <cellStyle name="CALC Amount Total [1] 5 9 3" xfId="2526"/>
    <cellStyle name="CALC Amount Total [1] 5 9 4" xfId="40279"/>
    <cellStyle name="CALC Amount Total [1] 6" xfId="2527"/>
    <cellStyle name="CALC Amount Total [1] 6 10" xfId="2528"/>
    <cellStyle name="CALC Amount Total [1] 6 10 2" xfId="40280"/>
    <cellStyle name="CALC Amount Total [1] 6 11" xfId="40281"/>
    <cellStyle name="CALC Amount Total [1] 6 2" xfId="2529"/>
    <cellStyle name="CALC Amount Total [1] 6 2 2" xfId="2530"/>
    <cellStyle name="CALC Amount Total [1] 6 2 2 2" xfId="40282"/>
    <cellStyle name="CALC Amount Total [1] 6 2 3" xfId="2531"/>
    <cellStyle name="CALC Amount Total [1] 6 2 4" xfId="40283"/>
    <cellStyle name="CALC Amount Total [1] 6 3" xfId="2532"/>
    <cellStyle name="CALC Amount Total [1] 6 3 2" xfId="2533"/>
    <cellStyle name="CALC Amount Total [1] 6 3 2 2" xfId="40284"/>
    <cellStyle name="CALC Amount Total [1] 6 3 3" xfId="2534"/>
    <cellStyle name="CALC Amount Total [1] 6 3 4" xfId="40285"/>
    <cellStyle name="CALC Amount Total [1] 6 4" xfId="2535"/>
    <cellStyle name="CALC Amount Total [1] 6 4 2" xfId="2536"/>
    <cellStyle name="CALC Amount Total [1] 6 4 2 2" xfId="40286"/>
    <cellStyle name="CALC Amount Total [1] 6 4 3" xfId="2537"/>
    <cellStyle name="CALC Amount Total [1] 6 4 4" xfId="40287"/>
    <cellStyle name="CALC Amount Total [1] 6 5" xfId="2538"/>
    <cellStyle name="CALC Amount Total [1] 6 5 2" xfId="2539"/>
    <cellStyle name="CALC Amount Total [1] 6 5 2 2" xfId="40288"/>
    <cellStyle name="CALC Amount Total [1] 6 5 3" xfId="2540"/>
    <cellStyle name="CALC Amount Total [1] 6 5 4" xfId="40289"/>
    <cellStyle name="CALC Amount Total [1] 6 6" xfId="2541"/>
    <cellStyle name="CALC Amount Total [1] 6 6 2" xfId="2542"/>
    <cellStyle name="CALC Amount Total [1] 6 6 2 2" xfId="40290"/>
    <cellStyle name="CALC Amount Total [1] 6 6 3" xfId="2543"/>
    <cellStyle name="CALC Amount Total [1] 6 6 4" xfId="40291"/>
    <cellStyle name="CALC Amount Total [1] 6 7" xfId="2544"/>
    <cellStyle name="CALC Amount Total [1] 6 7 2" xfId="2545"/>
    <cellStyle name="CALC Amount Total [1] 6 7 2 2" xfId="40292"/>
    <cellStyle name="CALC Amount Total [1] 6 7 3" xfId="2546"/>
    <cellStyle name="CALC Amount Total [1] 6 7 4" xfId="40293"/>
    <cellStyle name="CALC Amount Total [1] 6 8" xfId="2547"/>
    <cellStyle name="CALC Amount Total [1] 6 8 2" xfId="2548"/>
    <cellStyle name="CALC Amount Total [1] 6 8 2 2" xfId="40294"/>
    <cellStyle name="CALC Amount Total [1] 6 8 3" xfId="2549"/>
    <cellStyle name="CALC Amount Total [1] 6 8 4" xfId="40295"/>
    <cellStyle name="CALC Amount Total [1] 6 9" xfId="2550"/>
    <cellStyle name="CALC Amount Total [1] 6 9 2" xfId="2551"/>
    <cellStyle name="CALC Amount Total [1] 6 9 2 2" xfId="40296"/>
    <cellStyle name="CALC Amount Total [1] 6 9 3" xfId="2552"/>
    <cellStyle name="CALC Amount Total [1] 6 9 4" xfId="40297"/>
    <cellStyle name="CALC Amount Total [1] 7" xfId="2553"/>
    <cellStyle name="CALC Amount Total [1] 7 10" xfId="2554"/>
    <cellStyle name="CALC Amount Total [1] 7 10 2" xfId="40298"/>
    <cellStyle name="CALC Amount Total [1] 7 11" xfId="40299"/>
    <cellStyle name="CALC Amount Total [1] 7 2" xfId="2555"/>
    <cellStyle name="CALC Amount Total [1] 7 2 2" xfId="2556"/>
    <cellStyle name="CALC Amount Total [1] 7 2 2 2" xfId="40300"/>
    <cellStyle name="CALC Amount Total [1] 7 2 3" xfId="2557"/>
    <cellStyle name="CALC Amount Total [1] 7 2 4" xfId="40301"/>
    <cellStyle name="CALC Amount Total [1] 7 3" xfId="2558"/>
    <cellStyle name="CALC Amount Total [1] 7 3 2" xfId="2559"/>
    <cellStyle name="CALC Amount Total [1] 7 3 2 2" xfId="40302"/>
    <cellStyle name="CALC Amount Total [1] 7 3 3" xfId="2560"/>
    <cellStyle name="CALC Amount Total [1] 7 3 4" xfId="40303"/>
    <cellStyle name="CALC Amount Total [1] 7 4" xfId="2561"/>
    <cellStyle name="CALC Amount Total [1] 7 4 2" xfId="2562"/>
    <cellStyle name="CALC Amount Total [1] 7 4 2 2" xfId="40304"/>
    <cellStyle name="CALC Amount Total [1] 7 4 3" xfId="2563"/>
    <cellStyle name="CALC Amount Total [1] 7 4 4" xfId="40305"/>
    <cellStyle name="CALC Amount Total [1] 7 5" xfId="2564"/>
    <cellStyle name="CALC Amount Total [1] 7 5 2" xfId="2565"/>
    <cellStyle name="CALC Amount Total [1] 7 5 2 2" xfId="40306"/>
    <cellStyle name="CALC Amount Total [1] 7 5 3" xfId="2566"/>
    <cellStyle name="CALC Amount Total [1] 7 5 4" xfId="40307"/>
    <cellStyle name="CALC Amount Total [1] 7 6" xfId="2567"/>
    <cellStyle name="CALC Amount Total [1] 7 6 2" xfId="2568"/>
    <cellStyle name="CALC Amount Total [1] 7 6 2 2" xfId="40308"/>
    <cellStyle name="CALC Amount Total [1] 7 6 3" xfId="2569"/>
    <cellStyle name="CALC Amount Total [1] 7 6 4" xfId="40309"/>
    <cellStyle name="CALC Amount Total [1] 7 7" xfId="2570"/>
    <cellStyle name="CALC Amount Total [1] 7 7 2" xfId="2571"/>
    <cellStyle name="CALC Amount Total [1] 7 7 2 2" xfId="40310"/>
    <cellStyle name="CALC Amount Total [1] 7 7 3" xfId="2572"/>
    <cellStyle name="CALC Amount Total [1] 7 7 4" xfId="40311"/>
    <cellStyle name="CALC Amount Total [1] 7 8" xfId="2573"/>
    <cellStyle name="CALC Amount Total [1] 7 8 2" xfId="2574"/>
    <cellStyle name="CALC Amount Total [1] 7 8 2 2" xfId="40312"/>
    <cellStyle name="CALC Amount Total [1] 7 8 3" xfId="2575"/>
    <cellStyle name="CALC Amount Total [1] 7 8 4" xfId="40313"/>
    <cellStyle name="CALC Amount Total [1] 7 9" xfId="2576"/>
    <cellStyle name="CALC Amount Total [1] 7 9 2" xfId="2577"/>
    <cellStyle name="CALC Amount Total [1] 7 9 2 2" xfId="40314"/>
    <cellStyle name="CALC Amount Total [1] 7 9 3" xfId="2578"/>
    <cellStyle name="CALC Amount Total [1] 7 9 4" xfId="40315"/>
    <cellStyle name="CALC Amount Total [1] 8" xfId="2579"/>
    <cellStyle name="CALC Amount Total [1] 8 10" xfId="2580"/>
    <cellStyle name="CALC Amount Total [1] 8 10 2" xfId="40316"/>
    <cellStyle name="CALC Amount Total [1] 8 11" xfId="40317"/>
    <cellStyle name="CALC Amount Total [1] 8 12" xfId="40318"/>
    <cellStyle name="CALC Amount Total [1] 8 2" xfId="2581"/>
    <cellStyle name="CALC Amount Total [1] 8 2 2" xfId="2582"/>
    <cellStyle name="CALC Amount Total [1] 8 2 2 2" xfId="40319"/>
    <cellStyle name="CALC Amount Total [1] 8 2 3" xfId="2583"/>
    <cellStyle name="CALC Amount Total [1] 8 2 4" xfId="40320"/>
    <cellStyle name="CALC Amount Total [1] 8 3" xfId="2584"/>
    <cellStyle name="CALC Amount Total [1] 8 3 2" xfId="2585"/>
    <cellStyle name="CALC Amount Total [1] 8 3 2 2" xfId="40321"/>
    <cellStyle name="CALC Amount Total [1] 8 3 3" xfId="2586"/>
    <cellStyle name="CALC Amount Total [1] 8 3 4" xfId="40322"/>
    <cellStyle name="CALC Amount Total [1] 8 4" xfId="2587"/>
    <cellStyle name="CALC Amount Total [1] 8 4 2" xfId="2588"/>
    <cellStyle name="CALC Amount Total [1] 8 4 2 2" xfId="40323"/>
    <cellStyle name="CALC Amount Total [1] 8 4 3" xfId="2589"/>
    <cellStyle name="CALC Amount Total [1] 8 4 4" xfId="40324"/>
    <cellStyle name="CALC Amount Total [1] 8 5" xfId="2590"/>
    <cellStyle name="CALC Amount Total [1] 8 5 2" xfId="2591"/>
    <cellStyle name="CALC Amount Total [1] 8 5 2 2" xfId="40325"/>
    <cellStyle name="CALC Amount Total [1] 8 5 3" xfId="2592"/>
    <cellStyle name="CALC Amount Total [1] 8 5 4" xfId="40326"/>
    <cellStyle name="CALC Amount Total [1] 8 6" xfId="2593"/>
    <cellStyle name="CALC Amount Total [1] 8 6 2" xfId="2594"/>
    <cellStyle name="CALC Amount Total [1] 8 6 2 2" xfId="40327"/>
    <cellStyle name="CALC Amount Total [1] 8 6 3" xfId="2595"/>
    <cellStyle name="CALC Amount Total [1] 8 6 4" xfId="40328"/>
    <cellStyle name="CALC Amount Total [1] 8 7" xfId="2596"/>
    <cellStyle name="CALC Amount Total [1] 8 7 2" xfId="2597"/>
    <cellStyle name="CALC Amount Total [1] 8 7 2 2" xfId="40329"/>
    <cellStyle name="CALC Amount Total [1] 8 7 3" xfId="2598"/>
    <cellStyle name="CALC Amount Total [1] 8 7 4" xfId="40330"/>
    <cellStyle name="CALC Amount Total [1] 8 8" xfId="2599"/>
    <cellStyle name="CALC Amount Total [1] 8 8 2" xfId="2600"/>
    <cellStyle name="CALC Amount Total [1] 8 8 2 2" xfId="40331"/>
    <cellStyle name="CALC Amount Total [1] 8 8 3" xfId="2601"/>
    <cellStyle name="CALC Amount Total [1] 8 8 4" xfId="40332"/>
    <cellStyle name="CALC Amount Total [1] 8 9" xfId="2602"/>
    <cellStyle name="CALC Amount Total [1] 8 9 2" xfId="2603"/>
    <cellStyle name="CALC Amount Total [1] 8 9 2 2" xfId="40333"/>
    <cellStyle name="CALC Amount Total [1] 8 9 3" xfId="2604"/>
    <cellStyle name="CALC Amount Total [1] 8 9 4" xfId="40334"/>
    <cellStyle name="CALC Amount Total [1] 9" xfId="2605"/>
    <cellStyle name="CALC Amount Total [1] 9 10" xfId="2606"/>
    <cellStyle name="CALC Amount Total [1] 9 10 2" xfId="40335"/>
    <cellStyle name="CALC Amount Total [1] 9 11" xfId="40336"/>
    <cellStyle name="CALC Amount Total [1] 9 12" xfId="40337"/>
    <cellStyle name="CALC Amount Total [1] 9 2" xfId="2607"/>
    <cellStyle name="CALC Amount Total [1] 9 2 2" xfId="2608"/>
    <cellStyle name="CALC Amount Total [1] 9 2 2 2" xfId="40338"/>
    <cellStyle name="CALC Amount Total [1] 9 2 3" xfId="2609"/>
    <cellStyle name="CALC Amount Total [1] 9 2 4" xfId="40339"/>
    <cellStyle name="CALC Amount Total [1] 9 3" xfId="2610"/>
    <cellStyle name="CALC Amount Total [1] 9 3 2" xfId="2611"/>
    <cellStyle name="CALC Amount Total [1] 9 3 2 2" xfId="40340"/>
    <cellStyle name="CALC Amount Total [1] 9 3 3" xfId="2612"/>
    <cellStyle name="CALC Amount Total [1] 9 3 4" xfId="40341"/>
    <cellStyle name="CALC Amount Total [1] 9 4" xfId="2613"/>
    <cellStyle name="CALC Amount Total [1] 9 4 2" xfId="2614"/>
    <cellStyle name="CALC Amount Total [1] 9 4 2 2" xfId="40342"/>
    <cellStyle name="CALC Amount Total [1] 9 4 3" xfId="2615"/>
    <cellStyle name="CALC Amount Total [1] 9 4 4" xfId="40343"/>
    <cellStyle name="CALC Amount Total [1] 9 5" xfId="2616"/>
    <cellStyle name="CALC Amount Total [1] 9 5 2" xfId="2617"/>
    <cellStyle name="CALC Amount Total [1] 9 5 2 2" xfId="40344"/>
    <cellStyle name="CALC Amount Total [1] 9 5 3" xfId="2618"/>
    <cellStyle name="CALC Amount Total [1] 9 5 4" xfId="40345"/>
    <cellStyle name="CALC Amount Total [1] 9 6" xfId="2619"/>
    <cellStyle name="CALC Amount Total [1] 9 6 2" xfId="2620"/>
    <cellStyle name="CALC Amount Total [1] 9 6 2 2" xfId="40346"/>
    <cellStyle name="CALC Amount Total [1] 9 6 3" xfId="2621"/>
    <cellStyle name="CALC Amount Total [1] 9 6 4" xfId="40347"/>
    <cellStyle name="CALC Amount Total [1] 9 7" xfId="2622"/>
    <cellStyle name="CALC Amount Total [1] 9 7 2" xfId="2623"/>
    <cellStyle name="CALC Amount Total [1] 9 7 2 2" xfId="40348"/>
    <cellStyle name="CALC Amount Total [1] 9 7 3" xfId="2624"/>
    <cellStyle name="CALC Amount Total [1] 9 7 4" xfId="40349"/>
    <cellStyle name="CALC Amount Total [1] 9 8" xfId="2625"/>
    <cellStyle name="CALC Amount Total [1] 9 8 2" xfId="2626"/>
    <cellStyle name="CALC Amount Total [1] 9 8 2 2" xfId="40350"/>
    <cellStyle name="CALC Amount Total [1] 9 8 3" xfId="2627"/>
    <cellStyle name="CALC Amount Total [1] 9 8 4" xfId="40351"/>
    <cellStyle name="CALC Amount Total [1] 9 9" xfId="2628"/>
    <cellStyle name="CALC Amount Total [1] 9 9 2" xfId="2629"/>
    <cellStyle name="CALC Amount Total [1] 9 9 2 2" xfId="40352"/>
    <cellStyle name="CALC Amount Total [1] 9 9 3" xfId="2630"/>
    <cellStyle name="CALC Amount Total [1] 9 9 4" xfId="40353"/>
    <cellStyle name="CALC Amount Total [2]" xfId="2631"/>
    <cellStyle name="CALC Amount Total [2] 10" xfId="2632"/>
    <cellStyle name="CALC Amount Total [2] 10 10" xfId="2633"/>
    <cellStyle name="CALC Amount Total [2] 10 10 2" xfId="40354"/>
    <cellStyle name="CALC Amount Total [2] 10 11" xfId="40355"/>
    <cellStyle name="CALC Amount Total [2] 10 12" xfId="40356"/>
    <cellStyle name="CALC Amount Total [2] 10 2" xfId="2634"/>
    <cellStyle name="CALC Amount Total [2] 10 2 2" xfId="2635"/>
    <cellStyle name="CALC Amount Total [2] 10 2 2 2" xfId="40357"/>
    <cellStyle name="CALC Amount Total [2] 10 2 3" xfId="2636"/>
    <cellStyle name="CALC Amount Total [2] 10 2 4" xfId="40358"/>
    <cellStyle name="CALC Amount Total [2] 10 3" xfId="2637"/>
    <cellStyle name="CALC Amount Total [2] 10 3 2" xfId="2638"/>
    <cellStyle name="CALC Amount Total [2] 10 3 2 2" xfId="40359"/>
    <cellStyle name="CALC Amount Total [2] 10 3 3" xfId="2639"/>
    <cellStyle name="CALC Amount Total [2] 10 3 4" xfId="40360"/>
    <cellStyle name="CALC Amount Total [2] 10 4" xfId="2640"/>
    <cellStyle name="CALC Amount Total [2] 10 4 2" xfId="2641"/>
    <cellStyle name="CALC Amount Total [2] 10 4 2 2" xfId="40361"/>
    <cellStyle name="CALC Amount Total [2] 10 4 3" xfId="2642"/>
    <cellStyle name="CALC Amount Total [2] 10 4 4" xfId="40362"/>
    <cellStyle name="CALC Amount Total [2] 10 5" xfId="2643"/>
    <cellStyle name="CALC Amount Total [2] 10 5 2" xfId="2644"/>
    <cellStyle name="CALC Amount Total [2] 10 5 2 2" xfId="40363"/>
    <cellStyle name="CALC Amount Total [2] 10 5 3" xfId="2645"/>
    <cellStyle name="CALC Amount Total [2] 10 5 4" xfId="40364"/>
    <cellStyle name="CALC Amount Total [2] 10 6" xfId="2646"/>
    <cellStyle name="CALC Amount Total [2] 10 6 2" xfId="2647"/>
    <cellStyle name="CALC Amount Total [2] 10 6 2 2" xfId="40365"/>
    <cellStyle name="CALC Amount Total [2] 10 6 3" xfId="2648"/>
    <cellStyle name="CALC Amount Total [2] 10 6 4" xfId="40366"/>
    <cellStyle name="CALC Amount Total [2] 10 7" xfId="2649"/>
    <cellStyle name="CALC Amount Total [2] 10 7 2" xfId="2650"/>
    <cellStyle name="CALC Amount Total [2] 10 7 2 2" xfId="40367"/>
    <cellStyle name="CALC Amount Total [2] 10 7 3" xfId="2651"/>
    <cellStyle name="CALC Amount Total [2] 10 7 4" xfId="40368"/>
    <cellStyle name="CALC Amount Total [2] 10 8" xfId="2652"/>
    <cellStyle name="CALC Amount Total [2] 10 8 2" xfId="2653"/>
    <cellStyle name="CALC Amount Total [2] 10 8 2 2" xfId="40369"/>
    <cellStyle name="CALC Amount Total [2] 10 8 3" xfId="2654"/>
    <cellStyle name="CALC Amount Total [2] 10 8 4" xfId="40370"/>
    <cellStyle name="CALC Amount Total [2] 10 9" xfId="2655"/>
    <cellStyle name="CALC Amount Total [2] 10 9 2" xfId="2656"/>
    <cellStyle name="CALC Amount Total [2] 10 9 2 2" xfId="40371"/>
    <cellStyle name="CALC Amount Total [2] 10 9 3" xfId="2657"/>
    <cellStyle name="CALC Amount Total [2] 10 9 4" xfId="40372"/>
    <cellStyle name="CALC Amount Total [2] 11" xfId="2658"/>
    <cellStyle name="CALC Amount Total [2] 11 10" xfId="2659"/>
    <cellStyle name="CALC Amount Total [2] 11 10 2" xfId="40373"/>
    <cellStyle name="CALC Amount Total [2] 11 11" xfId="40374"/>
    <cellStyle name="CALC Amount Total [2] 11 12" xfId="40375"/>
    <cellStyle name="CALC Amount Total [2] 11 2" xfId="2660"/>
    <cellStyle name="CALC Amount Total [2] 11 2 2" xfId="2661"/>
    <cellStyle name="CALC Amount Total [2] 11 2 2 2" xfId="40376"/>
    <cellStyle name="CALC Amount Total [2] 11 2 3" xfId="2662"/>
    <cellStyle name="CALC Amount Total [2] 11 2 4" xfId="40377"/>
    <cellStyle name="CALC Amount Total [2] 11 3" xfId="2663"/>
    <cellStyle name="CALC Amount Total [2] 11 3 2" xfId="2664"/>
    <cellStyle name="CALC Amount Total [2] 11 3 2 2" xfId="40378"/>
    <cellStyle name="CALC Amount Total [2] 11 3 3" xfId="2665"/>
    <cellStyle name="CALC Amount Total [2] 11 3 4" xfId="40379"/>
    <cellStyle name="CALC Amount Total [2] 11 4" xfId="2666"/>
    <cellStyle name="CALC Amount Total [2] 11 4 2" xfId="2667"/>
    <cellStyle name="CALC Amount Total [2] 11 4 2 2" xfId="40380"/>
    <cellStyle name="CALC Amount Total [2] 11 4 3" xfId="2668"/>
    <cellStyle name="CALC Amount Total [2] 11 4 4" xfId="40381"/>
    <cellStyle name="CALC Amount Total [2] 11 5" xfId="2669"/>
    <cellStyle name="CALC Amount Total [2] 11 5 2" xfId="2670"/>
    <cellStyle name="CALC Amount Total [2] 11 5 2 2" xfId="40382"/>
    <cellStyle name="CALC Amount Total [2] 11 5 3" xfId="2671"/>
    <cellStyle name="CALC Amount Total [2] 11 5 4" xfId="40383"/>
    <cellStyle name="CALC Amount Total [2] 11 6" xfId="2672"/>
    <cellStyle name="CALC Amount Total [2] 11 6 2" xfId="2673"/>
    <cellStyle name="CALC Amount Total [2] 11 6 2 2" xfId="40384"/>
    <cellStyle name="CALC Amount Total [2] 11 6 3" xfId="2674"/>
    <cellStyle name="CALC Amount Total [2] 11 6 4" xfId="40385"/>
    <cellStyle name="CALC Amount Total [2] 11 7" xfId="2675"/>
    <cellStyle name="CALC Amount Total [2] 11 7 2" xfId="2676"/>
    <cellStyle name="CALC Amount Total [2] 11 7 2 2" xfId="40386"/>
    <cellStyle name="CALC Amount Total [2] 11 7 3" xfId="2677"/>
    <cellStyle name="CALC Amount Total [2] 11 7 4" xfId="40387"/>
    <cellStyle name="CALC Amount Total [2] 11 8" xfId="2678"/>
    <cellStyle name="CALC Amount Total [2] 11 8 2" xfId="2679"/>
    <cellStyle name="CALC Amount Total [2] 11 8 2 2" xfId="40388"/>
    <cellStyle name="CALC Amount Total [2] 11 8 3" xfId="2680"/>
    <cellStyle name="CALC Amount Total [2] 11 8 4" xfId="40389"/>
    <cellStyle name="CALC Amount Total [2] 11 9" xfId="2681"/>
    <cellStyle name="CALC Amount Total [2] 11 9 2" xfId="2682"/>
    <cellStyle name="CALC Amount Total [2] 11 9 2 2" xfId="40390"/>
    <cellStyle name="CALC Amount Total [2] 11 9 3" xfId="2683"/>
    <cellStyle name="CALC Amount Total [2] 11 9 4" xfId="40391"/>
    <cellStyle name="CALC Amount Total [2] 12" xfId="2684"/>
    <cellStyle name="CALC Amount Total [2] 12 10" xfId="2685"/>
    <cellStyle name="CALC Amount Total [2] 12 10 2" xfId="40392"/>
    <cellStyle name="CALC Amount Total [2] 12 11" xfId="40393"/>
    <cellStyle name="CALC Amount Total [2] 12 12" xfId="40394"/>
    <cellStyle name="CALC Amount Total [2] 12 2" xfId="2686"/>
    <cellStyle name="CALC Amount Total [2] 12 2 2" xfId="2687"/>
    <cellStyle name="CALC Amount Total [2] 12 2 2 2" xfId="40395"/>
    <cellStyle name="CALC Amount Total [2] 12 2 3" xfId="2688"/>
    <cellStyle name="CALC Amount Total [2] 12 2 4" xfId="40396"/>
    <cellStyle name="CALC Amount Total [2] 12 3" xfId="2689"/>
    <cellStyle name="CALC Amount Total [2] 12 3 2" xfId="2690"/>
    <cellStyle name="CALC Amount Total [2] 12 3 2 2" xfId="40397"/>
    <cellStyle name="CALC Amount Total [2] 12 3 3" xfId="2691"/>
    <cellStyle name="CALC Amount Total [2] 12 3 4" xfId="40398"/>
    <cellStyle name="CALC Amount Total [2] 12 4" xfId="2692"/>
    <cellStyle name="CALC Amount Total [2] 12 4 2" xfId="2693"/>
    <cellStyle name="CALC Amount Total [2] 12 4 2 2" xfId="40399"/>
    <cellStyle name="CALC Amount Total [2] 12 4 3" xfId="2694"/>
    <cellStyle name="CALC Amount Total [2] 12 4 4" xfId="40400"/>
    <cellStyle name="CALC Amount Total [2] 12 5" xfId="2695"/>
    <cellStyle name="CALC Amount Total [2] 12 5 2" xfId="2696"/>
    <cellStyle name="CALC Amount Total [2] 12 5 2 2" xfId="40401"/>
    <cellStyle name="CALC Amount Total [2] 12 5 3" xfId="2697"/>
    <cellStyle name="CALC Amount Total [2] 12 5 4" xfId="40402"/>
    <cellStyle name="CALC Amount Total [2] 12 6" xfId="2698"/>
    <cellStyle name="CALC Amount Total [2] 12 6 2" xfId="2699"/>
    <cellStyle name="CALC Amount Total [2] 12 6 2 2" xfId="40403"/>
    <cellStyle name="CALC Amount Total [2] 12 6 3" xfId="2700"/>
    <cellStyle name="CALC Amount Total [2] 12 6 4" xfId="40404"/>
    <cellStyle name="CALC Amount Total [2] 12 7" xfId="2701"/>
    <cellStyle name="CALC Amount Total [2] 12 7 2" xfId="2702"/>
    <cellStyle name="CALC Amount Total [2] 12 7 2 2" xfId="40405"/>
    <cellStyle name="CALC Amount Total [2] 12 7 3" xfId="2703"/>
    <cellStyle name="CALC Amount Total [2] 12 7 4" xfId="40406"/>
    <cellStyle name="CALC Amount Total [2] 12 8" xfId="2704"/>
    <cellStyle name="CALC Amount Total [2] 12 8 2" xfId="2705"/>
    <cellStyle name="CALC Amount Total [2] 12 8 2 2" xfId="40407"/>
    <cellStyle name="CALC Amount Total [2] 12 8 3" xfId="2706"/>
    <cellStyle name="CALC Amount Total [2] 12 8 4" xfId="40408"/>
    <cellStyle name="CALC Amount Total [2] 12 9" xfId="2707"/>
    <cellStyle name="CALC Amount Total [2] 12 9 2" xfId="2708"/>
    <cellStyle name="CALC Amount Total [2] 12 9 2 2" xfId="40409"/>
    <cellStyle name="CALC Amount Total [2] 12 9 3" xfId="2709"/>
    <cellStyle name="CALC Amount Total [2] 12 9 4" xfId="40410"/>
    <cellStyle name="CALC Amount Total [2] 13" xfId="2710"/>
    <cellStyle name="CALC Amount Total [2] 13 10" xfId="2711"/>
    <cellStyle name="CALC Amount Total [2] 13 10 2" xfId="40411"/>
    <cellStyle name="CALC Amount Total [2] 13 11" xfId="40412"/>
    <cellStyle name="CALC Amount Total [2] 13 12" xfId="40413"/>
    <cellStyle name="CALC Amount Total [2] 13 2" xfId="2712"/>
    <cellStyle name="CALC Amount Total [2] 13 2 2" xfId="2713"/>
    <cellStyle name="CALC Amount Total [2] 13 2 2 2" xfId="40414"/>
    <cellStyle name="CALC Amount Total [2] 13 2 3" xfId="2714"/>
    <cellStyle name="CALC Amount Total [2] 13 2 4" xfId="40415"/>
    <cellStyle name="CALC Amount Total [2] 13 3" xfId="2715"/>
    <cellStyle name="CALC Amount Total [2] 13 3 2" xfId="2716"/>
    <cellStyle name="CALC Amount Total [2] 13 3 2 2" xfId="40416"/>
    <cellStyle name="CALC Amount Total [2] 13 3 3" xfId="2717"/>
    <cellStyle name="CALC Amount Total [2] 13 3 4" xfId="40417"/>
    <cellStyle name="CALC Amount Total [2] 13 4" xfId="2718"/>
    <cellStyle name="CALC Amount Total [2] 13 4 2" xfId="2719"/>
    <cellStyle name="CALC Amount Total [2] 13 4 2 2" xfId="40418"/>
    <cellStyle name="CALC Amount Total [2] 13 4 3" xfId="2720"/>
    <cellStyle name="CALC Amount Total [2] 13 4 4" xfId="40419"/>
    <cellStyle name="CALC Amount Total [2] 13 5" xfId="2721"/>
    <cellStyle name="CALC Amount Total [2] 13 5 2" xfId="2722"/>
    <cellStyle name="CALC Amount Total [2] 13 5 2 2" xfId="40420"/>
    <cellStyle name="CALC Amount Total [2] 13 5 3" xfId="2723"/>
    <cellStyle name="CALC Amount Total [2] 13 5 4" xfId="40421"/>
    <cellStyle name="CALC Amount Total [2] 13 6" xfId="2724"/>
    <cellStyle name="CALC Amount Total [2] 13 6 2" xfId="2725"/>
    <cellStyle name="CALC Amount Total [2] 13 6 2 2" xfId="40422"/>
    <cellStyle name="CALC Amount Total [2] 13 6 3" xfId="2726"/>
    <cellStyle name="CALC Amount Total [2] 13 6 4" xfId="40423"/>
    <cellStyle name="CALC Amount Total [2] 13 7" xfId="2727"/>
    <cellStyle name="CALC Amount Total [2] 13 7 2" xfId="2728"/>
    <cellStyle name="CALC Amount Total [2] 13 7 2 2" xfId="40424"/>
    <cellStyle name="CALC Amount Total [2] 13 7 3" xfId="2729"/>
    <cellStyle name="CALC Amount Total [2] 13 7 4" xfId="40425"/>
    <cellStyle name="CALC Amount Total [2] 13 8" xfId="2730"/>
    <cellStyle name="CALC Amount Total [2] 13 8 2" xfId="2731"/>
    <cellStyle name="CALC Amount Total [2] 13 8 2 2" xfId="40426"/>
    <cellStyle name="CALC Amount Total [2] 13 8 3" xfId="2732"/>
    <cellStyle name="CALC Amount Total [2] 13 8 4" xfId="40427"/>
    <cellStyle name="CALC Amount Total [2] 13 9" xfId="2733"/>
    <cellStyle name="CALC Amount Total [2] 13 9 2" xfId="2734"/>
    <cellStyle name="CALC Amount Total [2] 13 9 2 2" xfId="40428"/>
    <cellStyle name="CALC Amount Total [2] 13 9 3" xfId="2735"/>
    <cellStyle name="CALC Amount Total [2] 13 9 4" xfId="40429"/>
    <cellStyle name="CALC Amount Total [2] 14" xfId="2736"/>
    <cellStyle name="CALC Amount Total [2] 14 10" xfId="2737"/>
    <cellStyle name="CALC Amount Total [2] 14 10 2" xfId="40430"/>
    <cellStyle name="CALC Amount Total [2] 14 11" xfId="40431"/>
    <cellStyle name="CALC Amount Total [2] 14 12" xfId="40432"/>
    <cellStyle name="CALC Amount Total [2] 14 2" xfId="2738"/>
    <cellStyle name="CALC Amount Total [2] 14 2 2" xfId="2739"/>
    <cellStyle name="CALC Amount Total [2] 14 2 2 2" xfId="40433"/>
    <cellStyle name="CALC Amount Total [2] 14 2 3" xfId="2740"/>
    <cellStyle name="CALC Amount Total [2] 14 2 4" xfId="40434"/>
    <cellStyle name="CALC Amount Total [2] 14 3" xfId="2741"/>
    <cellStyle name="CALC Amount Total [2] 14 3 2" xfId="2742"/>
    <cellStyle name="CALC Amount Total [2] 14 3 2 2" xfId="40435"/>
    <cellStyle name="CALC Amount Total [2] 14 3 3" xfId="2743"/>
    <cellStyle name="CALC Amount Total [2] 14 3 4" xfId="40436"/>
    <cellStyle name="CALC Amount Total [2] 14 4" xfId="2744"/>
    <cellStyle name="CALC Amount Total [2] 14 4 2" xfId="2745"/>
    <cellStyle name="CALC Amount Total [2] 14 4 2 2" xfId="40437"/>
    <cellStyle name="CALC Amount Total [2] 14 4 3" xfId="2746"/>
    <cellStyle name="CALC Amount Total [2] 14 4 4" xfId="40438"/>
    <cellStyle name="CALC Amount Total [2] 14 5" xfId="2747"/>
    <cellStyle name="CALC Amount Total [2] 14 5 2" xfId="2748"/>
    <cellStyle name="CALC Amount Total [2] 14 5 2 2" xfId="40439"/>
    <cellStyle name="CALC Amount Total [2] 14 5 3" xfId="2749"/>
    <cellStyle name="CALC Amount Total [2] 14 5 4" xfId="40440"/>
    <cellStyle name="CALC Amount Total [2] 14 6" xfId="2750"/>
    <cellStyle name="CALC Amount Total [2] 14 6 2" xfId="2751"/>
    <cellStyle name="CALC Amount Total [2] 14 6 2 2" xfId="40441"/>
    <cellStyle name="CALC Amount Total [2] 14 6 3" xfId="2752"/>
    <cellStyle name="CALC Amount Total [2] 14 6 4" xfId="40442"/>
    <cellStyle name="CALC Amount Total [2] 14 7" xfId="2753"/>
    <cellStyle name="CALC Amount Total [2] 14 7 2" xfId="2754"/>
    <cellStyle name="CALC Amount Total [2] 14 7 2 2" xfId="40443"/>
    <cellStyle name="CALC Amount Total [2] 14 7 3" xfId="2755"/>
    <cellStyle name="CALC Amount Total [2] 14 7 4" xfId="40444"/>
    <cellStyle name="CALC Amount Total [2] 14 8" xfId="2756"/>
    <cellStyle name="CALC Amount Total [2] 14 8 2" xfId="2757"/>
    <cellStyle name="CALC Amount Total [2] 14 8 2 2" xfId="40445"/>
    <cellStyle name="CALC Amount Total [2] 14 8 3" xfId="2758"/>
    <cellStyle name="CALC Amount Total [2] 14 8 4" xfId="40446"/>
    <cellStyle name="CALC Amount Total [2] 14 9" xfId="2759"/>
    <cellStyle name="CALC Amount Total [2] 14 9 2" xfId="2760"/>
    <cellStyle name="CALC Amount Total [2] 14 9 2 2" xfId="40447"/>
    <cellStyle name="CALC Amount Total [2] 14 9 3" xfId="2761"/>
    <cellStyle name="CALC Amount Total [2] 14 9 4" xfId="40448"/>
    <cellStyle name="CALC Amount Total [2] 15" xfId="2762"/>
    <cellStyle name="CALC Amount Total [2] 15 10" xfId="40449"/>
    <cellStyle name="CALC Amount Total [2] 15 11" xfId="40450"/>
    <cellStyle name="CALC Amount Total [2] 15 2" xfId="2763"/>
    <cellStyle name="CALC Amount Total [2] 15 2 2" xfId="2764"/>
    <cellStyle name="CALC Amount Total [2] 15 2 2 2" xfId="40451"/>
    <cellStyle name="CALC Amount Total [2] 15 2 3" xfId="2765"/>
    <cellStyle name="CALC Amount Total [2] 15 2 4" xfId="40452"/>
    <cellStyle name="CALC Amount Total [2] 15 3" xfId="2766"/>
    <cellStyle name="CALC Amount Total [2] 15 3 2" xfId="2767"/>
    <cellStyle name="CALC Amount Total [2] 15 3 2 2" xfId="40453"/>
    <cellStyle name="CALC Amount Total [2] 15 3 3" xfId="2768"/>
    <cellStyle name="CALC Amount Total [2] 15 3 4" xfId="40454"/>
    <cellStyle name="CALC Amount Total [2] 15 4" xfId="2769"/>
    <cellStyle name="CALC Amount Total [2] 15 4 2" xfId="2770"/>
    <cellStyle name="CALC Amount Total [2] 15 4 2 2" xfId="40455"/>
    <cellStyle name="CALC Amount Total [2] 15 4 3" xfId="2771"/>
    <cellStyle name="CALC Amount Total [2] 15 4 4" xfId="40456"/>
    <cellStyle name="CALC Amount Total [2] 15 5" xfId="2772"/>
    <cellStyle name="CALC Amount Total [2] 15 5 2" xfId="2773"/>
    <cellStyle name="CALC Amount Total [2] 15 5 2 2" xfId="40457"/>
    <cellStyle name="CALC Amount Total [2] 15 5 3" xfId="2774"/>
    <cellStyle name="CALC Amount Total [2] 15 5 4" xfId="40458"/>
    <cellStyle name="CALC Amount Total [2] 15 6" xfId="2775"/>
    <cellStyle name="CALC Amount Total [2] 15 6 2" xfId="2776"/>
    <cellStyle name="CALC Amount Total [2] 15 6 2 2" xfId="40459"/>
    <cellStyle name="CALC Amount Total [2] 15 6 3" xfId="2777"/>
    <cellStyle name="CALC Amount Total [2] 15 6 4" xfId="40460"/>
    <cellStyle name="CALC Amount Total [2] 15 7" xfId="2778"/>
    <cellStyle name="CALC Amount Total [2] 15 7 2" xfId="2779"/>
    <cellStyle name="CALC Amount Total [2] 15 7 2 2" xfId="40461"/>
    <cellStyle name="CALC Amount Total [2] 15 7 3" xfId="2780"/>
    <cellStyle name="CALC Amount Total [2] 15 7 4" xfId="40462"/>
    <cellStyle name="CALC Amount Total [2] 15 8" xfId="2781"/>
    <cellStyle name="CALC Amount Total [2] 15 8 2" xfId="2782"/>
    <cellStyle name="CALC Amount Total [2] 15 8 2 2" xfId="40463"/>
    <cellStyle name="CALC Amount Total [2] 15 8 3" xfId="2783"/>
    <cellStyle name="CALC Amount Total [2] 15 8 4" xfId="40464"/>
    <cellStyle name="CALC Amount Total [2] 15 9" xfId="2784"/>
    <cellStyle name="CALC Amount Total [2] 15 9 2" xfId="40465"/>
    <cellStyle name="CALC Amount Total [2] 16" xfId="2785"/>
    <cellStyle name="CALC Amount Total [2] 16 10" xfId="40466"/>
    <cellStyle name="CALC Amount Total [2] 16 11" xfId="40467"/>
    <cellStyle name="CALC Amount Total [2] 16 2" xfId="2786"/>
    <cellStyle name="CALC Amount Total [2] 16 2 2" xfId="2787"/>
    <cellStyle name="CALC Amount Total [2] 16 2 2 2" xfId="40468"/>
    <cellStyle name="CALC Amount Total [2] 16 2 3" xfId="2788"/>
    <cellStyle name="CALC Amount Total [2] 16 2 4" xfId="40469"/>
    <cellStyle name="CALC Amount Total [2] 16 3" xfId="2789"/>
    <cellStyle name="CALC Amount Total [2] 16 3 2" xfId="2790"/>
    <cellStyle name="CALC Amount Total [2] 16 3 2 2" xfId="40470"/>
    <cellStyle name="CALC Amount Total [2] 16 3 3" xfId="2791"/>
    <cellStyle name="CALC Amount Total [2] 16 3 4" xfId="40471"/>
    <cellStyle name="CALC Amount Total [2] 16 4" xfId="2792"/>
    <cellStyle name="CALC Amount Total [2] 16 4 2" xfId="2793"/>
    <cellStyle name="CALC Amount Total [2] 16 4 2 2" xfId="40472"/>
    <cellStyle name="CALC Amount Total [2] 16 4 3" xfId="2794"/>
    <cellStyle name="CALC Amount Total [2] 16 4 4" xfId="40473"/>
    <cellStyle name="CALC Amount Total [2] 16 5" xfId="2795"/>
    <cellStyle name="CALC Amount Total [2] 16 5 2" xfId="2796"/>
    <cellStyle name="CALC Amount Total [2] 16 5 2 2" xfId="40474"/>
    <cellStyle name="CALC Amount Total [2] 16 5 3" xfId="2797"/>
    <cellStyle name="CALC Amount Total [2] 16 5 4" xfId="40475"/>
    <cellStyle name="CALC Amount Total [2] 16 6" xfId="2798"/>
    <cellStyle name="CALC Amount Total [2] 16 6 2" xfId="2799"/>
    <cellStyle name="CALC Amount Total [2] 16 6 2 2" xfId="40476"/>
    <cellStyle name="CALC Amount Total [2] 16 6 3" xfId="2800"/>
    <cellStyle name="CALC Amount Total [2] 16 6 4" xfId="40477"/>
    <cellStyle name="CALC Amount Total [2] 16 7" xfId="2801"/>
    <cellStyle name="CALC Amount Total [2] 16 7 2" xfId="2802"/>
    <cellStyle name="CALC Amount Total [2] 16 7 2 2" xfId="40478"/>
    <cellStyle name="CALC Amount Total [2] 16 7 3" xfId="2803"/>
    <cellStyle name="CALC Amount Total [2] 16 7 4" xfId="40479"/>
    <cellStyle name="CALC Amount Total [2] 16 8" xfId="2804"/>
    <cellStyle name="CALC Amount Total [2] 16 8 2" xfId="2805"/>
    <cellStyle name="CALC Amount Total [2] 16 8 2 2" xfId="40480"/>
    <cellStyle name="CALC Amount Total [2] 16 8 3" xfId="2806"/>
    <cellStyle name="CALC Amount Total [2] 16 8 4" xfId="40481"/>
    <cellStyle name="CALC Amount Total [2] 16 9" xfId="2807"/>
    <cellStyle name="CALC Amount Total [2] 16 9 2" xfId="40482"/>
    <cellStyle name="CALC Amount Total [2] 17" xfId="2808"/>
    <cellStyle name="CALC Amount Total [2] 17 10" xfId="40483"/>
    <cellStyle name="CALC Amount Total [2] 17 11" xfId="40484"/>
    <cellStyle name="CALC Amount Total [2] 17 2" xfId="2809"/>
    <cellStyle name="CALC Amount Total [2] 17 2 2" xfId="2810"/>
    <cellStyle name="CALC Amount Total [2] 17 2 2 2" xfId="40485"/>
    <cellStyle name="CALC Amount Total [2] 17 2 3" xfId="2811"/>
    <cellStyle name="CALC Amount Total [2] 17 2 4" xfId="40486"/>
    <cellStyle name="CALC Amount Total [2] 17 3" xfId="2812"/>
    <cellStyle name="CALC Amount Total [2] 17 3 2" xfId="2813"/>
    <cellStyle name="CALC Amount Total [2] 17 3 2 2" xfId="40487"/>
    <cellStyle name="CALC Amount Total [2] 17 3 3" xfId="2814"/>
    <cellStyle name="CALC Amount Total [2] 17 3 4" xfId="40488"/>
    <cellStyle name="CALC Amount Total [2] 17 4" xfId="2815"/>
    <cellStyle name="CALC Amount Total [2] 17 4 2" xfId="2816"/>
    <cellStyle name="CALC Amount Total [2] 17 4 2 2" xfId="40489"/>
    <cellStyle name="CALC Amount Total [2] 17 4 3" xfId="2817"/>
    <cellStyle name="CALC Amount Total [2] 17 4 4" xfId="40490"/>
    <cellStyle name="CALC Amount Total [2] 17 5" xfId="2818"/>
    <cellStyle name="CALC Amount Total [2] 17 5 2" xfId="2819"/>
    <cellStyle name="CALC Amount Total [2] 17 5 2 2" xfId="40491"/>
    <cellStyle name="CALC Amount Total [2] 17 5 3" xfId="2820"/>
    <cellStyle name="CALC Amount Total [2] 17 5 4" xfId="40492"/>
    <cellStyle name="CALC Amount Total [2] 17 6" xfId="2821"/>
    <cellStyle name="CALC Amount Total [2] 17 6 2" xfId="2822"/>
    <cellStyle name="CALC Amount Total [2] 17 6 2 2" xfId="40493"/>
    <cellStyle name="CALC Amount Total [2] 17 6 3" xfId="2823"/>
    <cellStyle name="CALC Amount Total [2] 17 6 4" xfId="40494"/>
    <cellStyle name="CALC Amount Total [2] 17 7" xfId="2824"/>
    <cellStyle name="CALC Amount Total [2] 17 7 2" xfId="2825"/>
    <cellStyle name="CALC Amount Total [2] 17 7 2 2" xfId="40495"/>
    <cellStyle name="CALC Amount Total [2] 17 7 3" xfId="2826"/>
    <cellStyle name="CALC Amount Total [2] 17 7 4" xfId="40496"/>
    <cellStyle name="CALC Amount Total [2] 17 8" xfId="2827"/>
    <cellStyle name="CALC Amount Total [2] 17 8 2" xfId="2828"/>
    <cellStyle name="CALC Amount Total [2] 17 8 2 2" xfId="40497"/>
    <cellStyle name="CALC Amount Total [2] 17 8 3" xfId="2829"/>
    <cellStyle name="CALC Amount Total [2] 17 8 4" xfId="40498"/>
    <cellStyle name="CALC Amount Total [2] 17 9" xfId="2830"/>
    <cellStyle name="CALC Amount Total [2] 17 9 2" xfId="40499"/>
    <cellStyle name="CALC Amount Total [2] 18" xfId="2831"/>
    <cellStyle name="CALC Amount Total [2] 18 10" xfId="40500"/>
    <cellStyle name="CALC Amount Total [2] 18 11" xfId="40501"/>
    <cellStyle name="CALC Amount Total [2] 18 2" xfId="2832"/>
    <cellStyle name="CALC Amount Total [2] 18 2 2" xfId="2833"/>
    <cellStyle name="CALC Amount Total [2] 18 2 2 2" xfId="40502"/>
    <cellStyle name="CALC Amount Total [2] 18 2 3" xfId="2834"/>
    <cellStyle name="CALC Amount Total [2] 18 2 4" xfId="40503"/>
    <cellStyle name="CALC Amount Total [2] 18 3" xfId="2835"/>
    <cellStyle name="CALC Amount Total [2] 18 3 2" xfId="2836"/>
    <cellStyle name="CALC Amount Total [2] 18 3 2 2" xfId="40504"/>
    <cellStyle name="CALC Amount Total [2] 18 3 3" xfId="2837"/>
    <cellStyle name="CALC Amount Total [2] 18 3 4" xfId="40505"/>
    <cellStyle name="CALC Amount Total [2] 18 4" xfId="2838"/>
    <cellStyle name="CALC Amount Total [2] 18 4 2" xfId="2839"/>
    <cellStyle name="CALC Amount Total [2] 18 4 2 2" xfId="40506"/>
    <cellStyle name="CALC Amount Total [2] 18 4 3" xfId="2840"/>
    <cellStyle name="CALC Amount Total [2] 18 4 4" xfId="40507"/>
    <cellStyle name="CALC Amount Total [2] 18 5" xfId="2841"/>
    <cellStyle name="CALC Amount Total [2] 18 5 2" xfId="2842"/>
    <cellStyle name="CALC Amount Total [2] 18 5 2 2" xfId="40508"/>
    <cellStyle name="CALC Amount Total [2] 18 5 3" xfId="2843"/>
    <cellStyle name="CALC Amount Total [2] 18 5 4" xfId="40509"/>
    <cellStyle name="CALC Amount Total [2] 18 6" xfId="2844"/>
    <cellStyle name="CALC Amount Total [2] 18 6 2" xfId="2845"/>
    <cellStyle name="CALC Amount Total [2] 18 6 2 2" xfId="40510"/>
    <cellStyle name="CALC Amount Total [2] 18 6 3" xfId="2846"/>
    <cellStyle name="CALC Amount Total [2] 18 6 4" xfId="40511"/>
    <cellStyle name="CALC Amount Total [2] 18 7" xfId="2847"/>
    <cellStyle name="CALC Amount Total [2] 18 7 2" xfId="2848"/>
    <cellStyle name="CALC Amount Total [2] 18 7 2 2" xfId="40512"/>
    <cellStyle name="CALC Amount Total [2] 18 7 3" xfId="2849"/>
    <cellStyle name="CALC Amount Total [2] 18 7 4" xfId="40513"/>
    <cellStyle name="CALC Amount Total [2] 18 8" xfId="2850"/>
    <cellStyle name="CALC Amount Total [2] 18 8 2" xfId="2851"/>
    <cellStyle name="CALC Amount Total [2] 18 8 2 2" xfId="40514"/>
    <cellStyle name="CALC Amount Total [2] 18 8 3" xfId="2852"/>
    <cellStyle name="CALC Amount Total [2] 18 8 4" xfId="40515"/>
    <cellStyle name="CALC Amount Total [2] 18 9" xfId="2853"/>
    <cellStyle name="CALC Amount Total [2] 18 9 2" xfId="40516"/>
    <cellStyle name="CALC Amount Total [2] 19" xfId="2854"/>
    <cellStyle name="CALC Amount Total [2] 19 10" xfId="40517"/>
    <cellStyle name="CALC Amount Total [2] 19 11" xfId="40518"/>
    <cellStyle name="CALC Amount Total [2] 19 2" xfId="2855"/>
    <cellStyle name="CALC Amount Total [2] 19 2 2" xfId="2856"/>
    <cellStyle name="CALC Amount Total [2] 19 2 2 2" xfId="40519"/>
    <cellStyle name="CALC Amount Total [2] 19 2 3" xfId="2857"/>
    <cellStyle name="CALC Amount Total [2] 19 2 4" xfId="40520"/>
    <cellStyle name="CALC Amount Total [2] 19 3" xfId="2858"/>
    <cellStyle name="CALC Amount Total [2] 19 3 2" xfId="2859"/>
    <cellStyle name="CALC Amount Total [2] 19 3 2 2" xfId="40521"/>
    <cellStyle name="CALC Amount Total [2] 19 3 3" xfId="2860"/>
    <cellStyle name="CALC Amount Total [2] 19 3 4" xfId="40522"/>
    <cellStyle name="CALC Amount Total [2] 19 4" xfId="2861"/>
    <cellStyle name="CALC Amount Total [2] 19 4 2" xfId="2862"/>
    <cellStyle name="CALC Amount Total [2] 19 4 2 2" xfId="40523"/>
    <cellStyle name="CALC Amount Total [2] 19 4 3" xfId="2863"/>
    <cellStyle name="CALC Amount Total [2] 19 4 4" xfId="40524"/>
    <cellStyle name="CALC Amount Total [2] 19 5" xfId="2864"/>
    <cellStyle name="CALC Amount Total [2] 19 5 2" xfId="2865"/>
    <cellStyle name="CALC Amount Total [2] 19 5 2 2" xfId="40525"/>
    <cellStyle name="CALC Amount Total [2] 19 5 3" xfId="2866"/>
    <cellStyle name="CALC Amount Total [2] 19 5 4" xfId="40526"/>
    <cellStyle name="CALC Amount Total [2] 19 6" xfId="2867"/>
    <cellStyle name="CALC Amount Total [2] 19 6 2" xfId="2868"/>
    <cellStyle name="CALC Amount Total [2] 19 6 2 2" xfId="40527"/>
    <cellStyle name="CALC Amount Total [2] 19 6 3" xfId="2869"/>
    <cellStyle name="CALC Amount Total [2] 19 6 4" xfId="40528"/>
    <cellStyle name="CALC Amount Total [2] 19 7" xfId="2870"/>
    <cellStyle name="CALC Amount Total [2] 19 7 2" xfId="2871"/>
    <cellStyle name="CALC Amount Total [2] 19 7 2 2" xfId="40529"/>
    <cellStyle name="CALC Amount Total [2] 19 7 3" xfId="2872"/>
    <cellStyle name="CALC Amount Total [2] 19 7 4" xfId="40530"/>
    <cellStyle name="CALC Amount Total [2] 19 8" xfId="2873"/>
    <cellStyle name="CALC Amount Total [2] 19 8 2" xfId="2874"/>
    <cellStyle name="CALC Amount Total [2] 19 8 2 2" xfId="40531"/>
    <cellStyle name="CALC Amount Total [2] 19 8 3" xfId="2875"/>
    <cellStyle name="CALC Amount Total [2] 19 8 4" xfId="40532"/>
    <cellStyle name="CALC Amount Total [2] 19 9" xfId="2876"/>
    <cellStyle name="CALC Amount Total [2] 19 9 2" xfId="40533"/>
    <cellStyle name="CALC Amount Total [2] 2" xfId="2877"/>
    <cellStyle name="CALC Amount Total [2] 2 10" xfId="2878"/>
    <cellStyle name="CALC Amount Total [2] 2 10 10" xfId="2879"/>
    <cellStyle name="CALC Amount Total [2] 2 10 10 2" xfId="40534"/>
    <cellStyle name="CALC Amount Total [2] 2 10 11" xfId="40535"/>
    <cellStyle name="CALC Amount Total [2] 2 10 12" xfId="40536"/>
    <cellStyle name="CALC Amount Total [2] 2 10 2" xfId="2880"/>
    <cellStyle name="CALC Amount Total [2] 2 10 2 2" xfId="2881"/>
    <cellStyle name="CALC Amount Total [2] 2 10 2 2 2" xfId="40537"/>
    <cellStyle name="CALC Amount Total [2] 2 10 2 3" xfId="2882"/>
    <cellStyle name="CALC Amount Total [2] 2 10 2 4" xfId="40538"/>
    <cellStyle name="CALC Amount Total [2] 2 10 3" xfId="2883"/>
    <cellStyle name="CALC Amount Total [2] 2 10 3 2" xfId="2884"/>
    <cellStyle name="CALC Amount Total [2] 2 10 3 2 2" xfId="40539"/>
    <cellStyle name="CALC Amount Total [2] 2 10 3 3" xfId="2885"/>
    <cellStyle name="CALC Amount Total [2] 2 10 3 4" xfId="40540"/>
    <cellStyle name="CALC Amount Total [2] 2 10 4" xfId="2886"/>
    <cellStyle name="CALC Amount Total [2] 2 10 4 2" xfId="2887"/>
    <cellStyle name="CALC Amount Total [2] 2 10 4 2 2" xfId="40541"/>
    <cellStyle name="CALC Amount Total [2] 2 10 4 3" xfId="2888"/>
    <cellStyle name="CALC Amount Total [2] 2 10 4 4" xfId="40542"/>
    <cellStyle name="CALC Amount Total [2] 2 10 5" xfId="2889"/>
    <cellStyle name="CALC Amount Total [2] 2 10 5 2" xfId="2890"/>
    <cellStyle name="CALC Amount Total [2] 2 10 5 2 2" xfId="40543"/>
    <cellStyle name="CALC Amount Total [2] 2 10 5 3" xfId="2891"/>
    <cellStyle name="CALC Amount Total [2] 2 10 5 4" xfId="40544"/>
    <cellStyle name="CALC Amount Total [2] 2 10 6" xfId="2892"/>
    <cellStyle name="CALC Amount Total [2] 2 10 6 2" xfId="2893"/>
    <cellStyle name="CALC Amount Total [2] 2 10 6 2 2" xfId="40545"/>
    <cellStyle name="CALC Amount Total [2] 2 10 6 3" xfId="2894"/>
    <cellStyle name="CALC Amount Total [2] 2 10 6 4" xfId="40546"/>
    <cellStyle name="CALC Amount Total [2] 2 10 7" xfId="2895"/>
    <cellStyle name="CALC Amount Total [2] 2 10 7 2" xfId="2896"/>
    <cellStyle name="CALC Amount Total [2] 2 10 7 2 2" xfId="40547"/>
    <cellStyle name="CALC Amount Total [2] 2 10 7 3" xfId="2897"/>
    <cellStyle name="CALC Amount Total [2] 2 10 7 4" xfId="40548"/>
    <cellStyle name="CALC Amount Total [2] 2 10 8" xfId="2898"/>
    <cellStyle name="CALC Amount Total [2] 2 10 8 2" xfId="2899"/>
    <cellStyle name="CALC Amount Total [2] 2 10 8 2 2" xfId="40549"/>
    <cellStyle name="CALC Amount Total [2] 2 10 8 3" xfId="2900"/>
    <cellStyle name="CALC Amount Total [2] 2 10 8 4" xfId="40550"/>
    <cellStyle name="CALC Amount Total [2] 2 10 9" xfId="2901"/>
    <cellStyle name="CALC Amount Total [2] 2 10 9 2" xfId="2902"/>
    <cellStyle name="CALC Amount Total [2] 2 10 9 2 2" xfId="40551"/>
    <cellStyle name="CALC Amount Total [2] 2 10 9 3" xfId="2903"/>
    <cellStyle name="CALC Amount Total [2] 2 10 9 4" xfId="40552"/>
    <cellStyle name="CALC Amount Total [2] 2 11" xfId="2904"/>
    <cellStyle name="CALC Amount Total [2] 2 11 10" xfId="2905"/>
    <cellStyle name="CALC Amount Total [2] 2 11 10 2" xfId="40553"/>
    <cellStyle name="CALC Amount Total [2] 2 11 11" xfId="40554"/>
    <cellStyle name="CALC Amount Total [2] 2 11 12" xfId="40555"/>
    <cellStyle name="CALC Amount Total [2] 2 11 2" xfId="2906"/>
    <cellStyle name="CALC Amount Total [2] 2 11 2 2" xfId="2907"/>
    <cellStyle name="CALC Amount Total [2] 2 11 2 2 2" xfId="40556"/>
    <cellStyle name="CALC Amount Total [2] 2 11 2 3" xfId="2908"/>
    <cellStyle name="CALC Amount Total [2] 2 11 2 4" xfId="40557"/>
    <cellStyle name="CALC Amount Total [2] 2 11 3" xfId="2909"/>
    <cellStyle name="CALC Amount Total [2] 2 11 3 2" xfId="2910"/>
    <cellStyle name="CALC Amount Total [2] 2 11 3 2 2" xfId="40558"/>
    <cellStyle name="CALC Amount Total [2] 2 11 3 3" xfId="2911"/>
    <cellStyle name="CALC Amount Total [2] 2 11 3 4" xfId="40559"/>
    <cellStyle name="CALC Amount Total [2] 2 11 4" xfId="2912"/>
    <cellStyle name="CALC Amount Total [2] 2 11 4 2" xfId="2913"/>
    <cellStyle name="CALC Amount Total [2] 2 11 4 2 2" xfId="40560"/>
    <cellStyle name="CALC Amount Total [2] 2 11 4 3" xfId="2914"/>
    <cellStyle name="CALC Amount Total [2] 2 11 4 4" xfId="40561"/>
    <cellStyle name="CALC Amount Total [2] 2 11 5" xfId="2915"/>
    <cellStyle name="CALC Amount Total [2] 2 11 5 2" xfId="2916"/>
    <cellStyle name="CALC Amount Total [2] 2 11 5 2 2" xfId="40562"/>
    <cellStyle name="CALC Amount Total [2] 2 11 5 3" xfId="2917"/>
    <cellStyle name="CALC Amount Total [2] 2 11 5 4" xfId="40563"/>
    <cellStyle name="CALC Amount Total [2] 2 11 6" xfId="2918"/>
    <cellStyle name="CALC Amount Total [2] 2 11 6 2" xfId="2919"/>
    <cellStyle name="CALC Amount Total [2] 2 11 6 2 2" xfId="40564"/>
    <cellStyle name="CALC Amount Total [2] 2 11 6 3" xfId="2920"/>
    <cellStyle name="CALC Amount Total [2] 2 11 6 4" xfId="40565"/>
    <cellStyle name="CALC Amount Total [2] 2 11 7" xfId="2921"/>
    <cellStyle name="CALC Amount Total [2] 2 11 7 2" xfId="2922"/>
    <cellStyle name="CALC Amount Total [2] 2 11 7 2 2" xfId="40566"/>
    <cellStyle name="CALC Amount Total [2] 2 11 7 3" xfId="2923"/>
    <cellStyle name="CALC Amount Total [2] 2 11 7 4" xfId="40567"/>
    <cellStyle name="CALC Amount Total [2] 2 11 8" xfId="2924"/>
    <cellStyle name="CALC Amount Total [2] 2 11 8 2" xfId="2925"/>
    <cellStyle name="CALC Amount Total [2] 2 11 8 2 2" xfId="40568"/>
    <cellStyle name="CALC Amount Total [2] 2 11 8 3" xfId="2926"/>
    <cellStyle name="CALC Amount Total [2] 2 11 8 4" xfId="40569"/>
    <cellStyle name="CALC Amount Total [2] 2 11 9" xfId="2927"/>
    <cellStyle name="CALC Amount Total [2] 2 11 9 2" xfId="2928"/>
    <cellStyle name="CALC Amount Total [2] 2 11 9 2 2" xfId="40570"/>
    <cellStyle name="CALC Amount Total [2] 2 11 9 3" xfId="2929"/>
    <cellStyle name="CALC Amount Total [2] 2 11 9 4" xfId="40571"/>
    <cellStyle name="CALC Amount Total [2] 2 12" xfId="2930"/>
    <cellStyle name="CALC Amount Total [2] 2 12 10" xfId="2931"/>
    <cellStyle name="CALC Amount Total [2] 2 12 10 2" xfId="40572"/>
    <cellStyle name="CALC Amount Total [2] 2 12 11" xfId="40573"/>
    <cellStyle name="CALC Amount Total [2] 2 12 12" xfId="40574"/>
    <cellStyle name="CALC Amount Total [2] 2 12 2" xfId="2932"/>
    <cellStyle name="CALC Amount Total [2] 2 12 2 2" xfId="2933"/>
    <cellStyle name="CALC Amount Total [2] 2 12 2 2 2" xfId="40575"/>
    <cellStyle name="CALC Amount Total [2] 2 12 2 3" xfId="2934"/>
    <cellStyle name="CALC Amount Total [2] 2 12 2 4" xfId="40576"/>
    <cellStyle name="CALC Amount Total [2] 2 12 3" xfId="2935"/>
    <cellStyle name="CALC Amount Total [2] 2 12 3 2" xfId="2936"/>
    <cellStyle name="CALC Amount Total [2] 2 12 3 2 2" xfId="40577"/>
    <cellStyle name="CALC Amount Total [2] 2 12 3 3" xfId="2937"/>
    <cellStyle name="CALC Amount Total [2] 2 12 3 4" xfId="40578"/>
    <cellStyle name="CALC Amount Total [2] 2 12 4" xfId="2938"/>
    <cellStyle name="CALC Amount Total [2] 2 12 4 2" xfId="2939"/>
    <cellStyle name="CALC Amount Total [2] 2 12 4 2 2" xfId="40579"/>
    <cellStyle name="CALC Amount Total [2] 2 12 4 3" xfId="2940"/>
    <cellStyle name="CALC Amount Total [2] 2 12 4 4" xfId="40580"/>
    <cellStyle name="CALC Amount Total [2] 2 12 5" xfId="2941"/>
    <cellStyle name="CALC Amount Total [2] 2 12 5 2" xfId="2942"/>
    <cellStyle name="CALC Amount Total [2] 2 12 5 2 2" xfId="40581"/>
    <cellStyle name="CALC Amount Total [2] 2 12 5 3" xfId="2943"/>
    <cellStyle name="CALC Amount Total [2] 2 12 5 4" xfId="40582"/>
    <cellStyle name="CALC Amount Total [2] 2 12 6" xfId="2944"/>
    <cellStyle name="CALC Amount Total [2] 2 12 6 2" xfId="2945"/>
    <cellStyle name="CALC Amount Total [2] 2 12 6 2 2" xfId="40583"/>
    <cellStyle name="CALC Amount Total [2] 2 12 6 3" xfId="2946"/>
    <cellStyle name="CALC Amount Total [2] 2 12 6 4" xfId="40584"/>
    <cellStyle name="CALC Amount Total [2] 2 12 7" xfId="2947"/>
    <cellStyle name="CALC Amount Total [2] 2 12 7 2" xfId="2948"/>
    <cellStyle name="CALC Amount Total [2] 2 12 7 2 2" xfId="40585"/>
    <cellStyle name="CALC Amount Total [2] 2 12 7 3" xfId="2949"/>
    <cellStyle name="CALC Amount Total [2] 2 12 7 4" xfId="40586"/>
    <cellStyle name="CALC Amount Total [2] 2 12 8" xfId="2950"/>
    <cellStyle name="CALC Amount Total [2] 2 12 8 2" xfId="2951"/>
    <cellStyle name="CALC Amount Total [2] 2 12 8 2 2" xfId="40587"/>
    <cellStyle name="CALC Amount Total [2] 2 12 8 3" xfId="2952"/>
    <cellStyle name="CALC Amount Total [2] 2 12 8 4" xfId="40588"/>
    <cellStyle name="CALC Amount Total [2] 2 12 9" xfId="2953"/>
    <cellStyle name="CALC Amount Total [2] 2 12 9 2" xfId="2954"/>
    <cellStyle name="CALC Amount Total [2] 2 12 9 2 2" xfId="40589"/>
    <cellStyle name="CALC Amount Total [2] 2 12 9 3" xfId="2955"/>
    <cellStyle name="CALC Amount Total [2] 2 12 9 4" xfId="40590"/>
    <cellStyle name="CALC Amount Total [2] 2 13" xfId="2956"/>
    <cellStyle name="CALC Amount Total [2] 2 13 10" xfId="2957"/>
    <cellStyle name="CALC Amount Total [2] 2 13 10 2" xfId="40591"/>
    <cellStyle name="CALC Amount Total [2] 2 13 11" xfId="40592"/>
    <cellStyle name="CALC Amount Total [2] 2 13 12" xfId="40593"/>
    <cellStyle name="CALC Amount Total [2] 2 13 2" xfId="2958"/>
    <cellStyle name="CALC Amount Total [2] 2 13 2 2" xfId="2959"/>
    <cellStyle name="CALC Amount Total [2] 2 13 2 2 2" xfId="40594"/>
    <cellStyle name="CALC Amount Total [2] 2 13 2 3" xfId="2960"/>
    <cellStyle name="CALC Amount Total [2] 2 13 2 4" xfId="40595"/>
    <cellStyle name="CALC Amount Total [2] 2 13 3" xfId="2961"/>
    <cellStyle name="CALC Amount Total [2] 2 13 3 2" xfId="2962"/>
    <cellStyle name="CALC Amount Total [2] 2 13 3 2 2" xfId="40596"/>
    <cellStyle name="CALC Amount Total [2] 2 13 3 3" xfId="2963"/>
    <cellStyle name="CALC Amount Total [2] 2 13 3 4" xfId="40597"/>
    <cellStyle name="CALC Amount Total [2] 2 13 4" xfId="2964"/>
    <cellStyle name="CALC Amount Total [2] 2 13 4 2" xfId="2965"/>
    <cellStyle name="CALC Amount Total [2] 2 13 4 2 2" xfId="40598"/>
    <cellStyle name="CALC Amount Total [2] 2 13 4 3" xfId="2966"/>
    <cellStyle name="CALC Amount Total [2] 2 13 4 4" xfId="40599"/>
    <cellStyle name="CALC Amount Total [2] 2 13 5" xfId="2967"/>
    <cellStyle name="CALC Amount Total [2] 2 13 5 2" xfId="2968"/>
    <cellStyle name="CALC Amount Total [2] 2 13 5 2 2" xfId="40600"/>
    <cellStyle name="CALC Amount Total [2] 2 13 5 3" xfId="2969"/>
    <cellStyle name="CALC Amount Total [2] 2 13 5 4" xfId="40601"/>
    <cellStyle name="CALC Amount Total [2] 2 13 6" xfId="2970"/>
    <cellStyle name="CALC Amount Total [2] 2 13 6 2" xfId="2971"/>
    <cellStyle name="CALC Amount Total [2] 2 13 6 2 2" xfId="40602"/>
    <cellStyle name="CALC Amount Total [2] 2 13 6 3" xfId="2972"/>
    <cellStyle name="CALC Amount Total [2] 2 13 6 4" xfId="40603"/>
    <cellStyle name="CALC Amount Total [2] 2 13 7" xfId="2973"/>
    <cellStyle name="CALC Amount Total [2] 2 13 7 2" xfId="2974"/>
    <cellStyle name="CALC Amount Total [2] 2 13 7 2 2" xfId="40604"/>
    <cellStyle name="CALC Amount Total [2] 2 13 7 3" xfId="2975"/>
    <cellStyle name="CALC Amount Total [2] 2 13 7 4" xfId="40605"/>
    <cellStyle name="CALC Amount Total [2] 2 13 8" xfId="2976"/>
    <cellStyle name="CALC Amount Total [2] 2 13 8 2" xfId="2977"/>
    <cellStyle name="CALC Amount Total [2] 2 13 8 2 2" xfId="40606"/>
    <cellStyle name="CALC Amount Total [2] 2 13 8 3" xfId="2978"/>
    <cellStyle name="CALC Amount Total [2] 2 13 8 4" xfId="40607"/>
    <cellStyle name="CALC Amount Total [2] 2 13 9" xfId="2979"/>
    <cellStyle name="CALC Amount Total [2] 2 13 9 2" xfId="2980"/>
    <cellStyle name="CALC Amount Total [2] 2 13 9 2 2" xfId="40608"/>
    <cellStyle name="CALC Amount Total [2] 2 13 9 3" xfId="2981"/>
    <cellStyle name="CALC Amount Total [2] 2 13 9 4" xfId="40609"/>
    <cellStyle name="CALC Amount Total [2] 2 14" xfId="2982"/>
    <cellStyle name="CALC Amount Total [2] 2 14 10" xfId="2983"/>
    <cellStyle name="CALC Amount Total [2] 2 14 10 2" xfId="40610"/>
    <cellStyle name="CALC Amount Total [2] 2 14 11" xfId="40611"/>
    <cellStyle name="CALC Amount Total [2] 2 14 12" xfId="40612"/>
    <cellStyle name="CALC Amount Total [2] 2 14 2" xfId="2984"/>
    <cellStyle name="CALC Amount Total [2] 2 14 2 2" xfId="2985"/>
    <cellStyle name="CALC Amount Total [2] 2 14 2 2 2" xfId="40613"/>
    <cellStyle name="CALC Amount Total [2] 2 14 2 3" xfId="2986"/>
    <cellStyle name="CALC Amount Total [2] 2 14 2 4" xfId="40614"/>
    <cellStyle name="CALC Amount Total [2] 2 14 3" xfId="2987"/>
    <cellStyle name="CALC Amount Total [2] 2 14 3 2" xfId="2988"/>
    <cellStyle name="CALC Amount Total [2] 2 14 3 2 2" xfId="40615"/>
    <cellStyle name="CALC Amount Total [2] 2 14 3 3" xfId="2989"/>
    <cellStyle name="CALC Amount Total [2] 2 14 3 4" xfId="40616"/>
    <cellStyle name="CALC Amount Total [2] 2 14 4" xfId="2990"/>
    <cellStyle name="CALC Amount Total [2] 2 14 4 2" xfId="2991"/>
    <cellStyle name="CALC Amount Total [2] 2 14 4 2 2" xfId="40617"/>
    <cellStyle name="CALC Amount Total [2] 2 14 4 3" xfId="2992"/>
    <cellStyle name="CALC Amount Total [2] 2 14 4 4" xfId="40618"/>
    <cellStyle name="CALC Amount Total [2] 2 14 5" xfId="2993"/>
    <cellStyle name="CALC Amount Total [2] 2 14 5 2" xfId="2994"/>
    <cellStyle name="CALC Amount Total [2] 2 14 5 2 2" xfId="40619"/>
    <cellStyle name="CALC Amount Total [2] 2 14 5 3" xfId="2995"/>
    <cellStyle name="CALC Amount Total [2] 2 14 5 4" xfId="40620"/>
    <cellStyle name="CALC Amount Total [2] 2 14 6" xfId="2996"/>
    <cellStyle name="CALC Amount Total [2] 2 14 6 2" xfId="2997"/>
    <cellStyle name="CALC Amount Total [2] 2 14 6 2 2" xfId="40621"/>
    <cellStyle name="CALC Amount Total [2] 2 14 6 3" xfId="2998"/>
    <cellStyle name="CALC Amount Total [2] 2 14 6 4" xfId="40622"/>
    <cellStyle name="CALC Amount Total [2] 2 14 7" xfId="2999"/>
    <cellStyle name="CALC Amount Total [2] 2 14 7 2" xfId="3000"/>
    <cellStyle name="CALC Amount Total [2] 2 14 7 2 2" xfId="40623"/>
    <cellStyle name="CALC Amount Total [2] 2 14 7 3" xfId="3001"/>
    <cellStyle name="CALC Amount Total [2] 2 14 7 4" xfId="40624"/>
    <cellStyle name="CALC Amount Total [2] 2 14 8" xfId="3002"/>
    <cellStyle name="CALC Amount Total [2] 2 14 8 2" xfId="3003"/>
    <cellStyle name="CALC Amount Total [2] 2 14 8 2 2" xfId="40625"/>
    <cellStyle name="CALC Amount Total [2] 2 14 8 3" xfId="3004"/>
    <cellStyle name="CALC Amount Total [2] 2 14 8 4" xfId="40626"/>
    <cellStyle name="CALC Amount Total [2] 2 14 9" xfId="3005"/>
    <cellStyle name="CALC Amount Total [2] 2 14 9 2" xfId="3006"/>
    <cellStyle name="CALC Amount Total [2] 2 14 9 2 2" xfId="40627"/>
    <cellStyle name="CALC Amount Total [2] 2 14 9 3" xfId="3007"/>
    <cellStyle name="CALC Amount Total [2] 2 14 9 4" xfId="40628"/>
    <cellStyle name="CALC Amount Total [2] 2 15" xfId="3008"/>
    <cellStyle name="CALC Amount Total [2] 2 15 10" xfId="3009"/>
    <cellStyle name="CALC Amount Total [2] 2 15 10 2" xfId="40629"/>
    <cellStyle name="CALC Amount Total [2] 2 15 11" xfId="40630"/>
    <cellStyle name="CALC Amount Total [2] 2 15 12" xfId="40631"/>
    <cellStyle name="CALC Amount Total [2] 2 15 2" xfId="3010"/>
    <cellStyle name="CALC Amount Total [2] 2 15 2 2" xfId="3011"/>
    <cellStyle name="CALC Amount Total [2] 2 15 2 2 2" xfId="40632"/>
    <cellStyle name="CALC Amount Total [2] 2 15 2 3" xfId="3012"/>
    <cellStyle name="CALC Amount Total [2] 2 15 2 4" xfId="40633"/>
    <cellStyle name="CALC Amount Total [2] 2 15 3" xfId="3013"/>
    <cellStyle name="CALC Amount Total [2] 2 15 3 2" xfId="3014"/>
    <cellStyle name="CALC Amount Total [2] 2 15 3 2 2" xfId="40634"/>
    <cellStyle name="CALC Amount Total [2] 2 15 3 3" xfId="3015"/>
    <cellStyle name="CALC Amount Total [2] 2 15 3 4" xfId="40635"/>
    <cellStyle name="CALC Amount Total [2] 2 15 4" xfId="3016"/>
    <cellStyle name="CALC Amount Total [2] 2 15 4 2" xfId="3017"/>
    <cellStyle name="CALC Amount Total [2] 2 15 4 2 2" xfId="40636"/>
    <cellStyle name="CALC Amount Total [2] 2 15 4 3" xfId="3018"/>
    <cellStyle name="CALC Amount Total [2] 2 15 4 4" xfId="40637"/>
    <cellStyle name="CALC Amount Total [2] 2 15 5" xfId="3019"/>
    <cellStyle name="CALC Amount Total [2] 2 15 5 2" xfId="3020"/>
    <cellStyle name="CALC Amount Total [2] 2 15 5 2 2" xfId="40638"/>
    <cellStyle name="CALC Amount Total [2] 2 15 5 3" xfId="3021"/>
    <cellStyle name="CALC Amount Total [2] 2 15 5 4" xfId="40639"/>
    <cellStyle name="CALC Amount Total [2] 2 15 6" xfId="3022"/>
    <cellStyle name="CALC Amount Total [2] 2 15 6 2" xfId="3023"/>
    <cellStyle name="CALC Amount Total [2] 2 15 6 2 2" xfId="40640"/>
    <cellStyle name="CALC Amount Total [2] 2 15 6 3" xfId="3024"/>
    <cellStyle name="CALC Amount Total [2] 2 15 6 4" xfId="40641"/>
    <cellStyle name="CALC Amount Total [2] 2 15 7" xfId="3025"/>
    <cellStyle name="CALC Amount Total [2] 2 15 7 2" xfId="3026"/>
    <cellStyle name="CALC Amount Total [2] 2 15 7 2 2" xfId="40642"/>
    <cellStyle name="CALC Amount Total [2] 2 15 7 3" xfId="3027"/>
    <cellStyle name="CALC Amount Total [2] 2 15 7 4" xfId="40643"/>
    <cellStyle name="CALC Amount Total [2] 2 15 8" xfId="3028"/>
    <cellStyle name="CALC Amount Total [2] 2 15 8 2" xfId="3029"/>
    <cellStyle name="CALC Amount Total [2] 2 15 8 2 2" xfId="40644"/>
    <cellStyle name="CALC Amount Total [2] 2 15 8 3" xfId="3030"/>
    <cellStyle name="CALC Amount Total [2] 2 15 8 4" xfId="40645"/>
    <cellStyle name="CALC Amount Total [2] 2 15 9" xfId="3031"/>
    <cellStyle name="CALC Amount Total [2] 2 15 9 2" xfId="3032"/>
    <cellStyle name="CALC Amount Total [2] 2 15 9 2 2" xfId="40646"/>
    <cellStyle name="CALC Amount Total [2] 2 15 9 3" xfId="3033"/>
    <cellStyle name="CALC Amount Total [2] 2 15 9 4" xfId="40647"/>
    <cellStyle name="CALC Amount Total [2] 2 16" xfId="3034"/>
    <cellStyle name="CALC Amount Total [2] 2 16 10" xfId="40648"/>
    <cellStyle name="CALC Amount Total [2] 2 16 11" xfId="40649"/>
    <cellStyle name="CALC Amount Total [2] 2 16 2" xfId="3035"/>
    <cellStyle name="CALC Amount Total [2] 2 16 2 2" xfId="3036"/>
    <cellStyle name="CALC Amount Total [2] 2 16 2 2 2" xfId="40650"/>
    <cellStyle name="CALC Amount Total [2] 2 16 2 3" xfId="3037"/>
    <cellStyle name="CALC Amount Total [2] 2 16 2 4" xfId="40651"/>
    <cellStyle name="CALC Amount Total [2] 2 16 3" xfId="3038"/>
    <cellStyle name="CALC Amount Total [2] 2 16 3 2" xfId="3039"/>
    <cellStyle name="CALC Amount Total [2] 2 16 3 2 2" xfId="40652"/>
    <cellStyle name="CALC Amount Total [2] 2 16 3 3" xfId="3040"/>
    <cellStyle name="CALC Amount Total [2] 2 16 3 4" xfId="40653"/>
    <cellStyle name="CALC Amount Total [2] 2 16 4" xfId="3041"/>
    <cellStyle name="CALC Amount Total [2] 2 16 4 2" xfId="3042"/>
    <cellStyle name="CALC Amount Total [2] 2 16 4 2 2" xfId="40654"/>
    <cellStyle name="CALC Amount Total [2] 2 16 4 3" xfId="3043"/>
    <cellStyle name="CALC Amount Total [2] 2 16 4 4" xfId="40655"/>
    <cellStyle name="CALC Amount Total [2] 2 16 5" xfId="3044"/>
    <cellStyle name="CALC Amount Total [2] 2 16 5 2" xfId="3045"/>
    <cellStyle name="CALC Amount Total [2] 2 16 5 2 2" xfId="40656"/>
    <cellStyle name="CALC Amount Total [2] 2 16 5 3" xfId="3046"/>
    <cellStyle name="CALC Amount Total [2] 2 16 5 4" xfId="40657"/>
    <cellStyle name="CALC Amount Total [2] 2 16 6" xfId="3047"/>
    <cellStyle name="CALC Amount Total [2] 2 16 6 2" xfId="3048"/>
    <cellStyle name="CALC Amount Total [2] 2 16 6 2 2" xfId="40658"/>
    <cellStyle name="CALC Amount Total [2] 2 16 6 3" xfId="3049"/>
    <cellStyle name="CALC Amount Total [2] 2 16 6 4" xfId="40659"/>
    <cellStyle name="CALC Amount Total [2] 2 16 7" xfId="3050"/>
    <cellStyle name="CALC Amount Total [2] 2 16 7 2" xfId="3051"/>
    <cellStyle name="CALC Amount Total [2] 2 16 7 2 2" xfId="40660"/>
    <cellStyle name="CALC Amount Total [2] 2 16 7 3" xfId="3052"/>
    <cellStyle name="CALC Amount Total [2] 2 16 7 4" xfId="40661"/>
    <cellStyle name="CALC Amount Total [2] 2 16 8" xfId="3053"/>
    <cellStyle name="CALC Amount Total [2] 2 16 8 2" xfId="3054"/>
    <cellStyle name="CALC Amount Total [2] 2 16 8 2 2" xfId="40662"/>
    <cellStyle name="CALC Amount Total [2] 2 16 8 3" xfId="3055"/>
    <cellStyle name="CALC Amount Total [2] 2 16 8 4" xfId="40663"/>
    <cellStyle name="CALC Amount Total [2] 2 16 9" xfId="3056"/>
    <cellStyle name="CALC Amount Total [2] 2 16 9 2" xfId="40664"/>
    <cellStyle name="CALC Amount Total [2] 2 17" xfId="3057"/>
    <cellStyle name="CALC Amount Total [2] 2 17 10" xfId="40665"/>
    <cellStyle name="CALC Amount Total [2] 2 17 11" xfId="40666"/>
    <cellStyle name="CALC Amount Total [2] 2 17 2" xfId="3058"/>
    <cellStyle name="CALC Amount Total [2] 2 17 2 2" xfId="3059"/>
    <cellStyle name="CALC Amount Total [2] 2 17 2 2 2" xfId="40667"/>
    <cellStyle name="CALC Amount Total [2] 2 17 2 3" xfId="3060"/>
    <cellStyle name="CALC Amount Total [2] 2 17 2 4" xfId="40668"/>
    <cellStyle name="CALC Amount Total [2] 2 17 3" xfId="3061"/>
    <cellStyle name="CALC Amount Total [2] 2 17 3 2" xfId="3062"/>
    <cellStyle name="CALC Amount Total [2] 2 17 3 2 2" xfId="40669"/>
    <cellStyle name="CALC Amount Total [2] 2 17 3 3" xfId="3063"/>
    <cellStyle name="CALC Amount Total [2] 2 17 3 4" xfId="40670"/>
    <cellStyle name="CALC Amount Total [2] 2 17 4" xfId="3064"/>
    <cellStyle name="CALC Amount Total [2] 2 17 4 2" xfId="3065"/>
    <cellStyle name="CALC Amount Total [2] 2 17 4 2 2" xfId="40671"/>
    <cellStyle name="CALC Amount Total [2] 2 17 4 3" xfId="3066"/>
    <cellStyle name="CALC Amount Total [2] 2 17 4 4" xfId="40672"/>
    <cellStyle name="CALC Amount Total [2] 2 17 5" xfId="3067"/>
    <cellStyle name="CALC Amount Total [2] 2 17 5 2" xfId="3068"/>
    <cellStyle name="CALC Amount Total [2] 2 17 5 2 2" xfId="40673"/>
    <cellStyle name="CALC Amount Total [2] 2 17 5 3" xfId="3069"/>
    <cellStyle name="CALC Amount Total [2] 2 17 5 4" xfId="40674"/>
    <cellStyle name="CALC Amount Total [2] 2 17 6" xfId="3070"/>
    <cellStyle name="CALC Amount Total [2] 2 17 6 2" xfId="3071"/>
    <cellStyle name="CALC Amount Total [2] 2 17 6 2 2" xfId="40675"/>
    <cellStyle name="CALC Amount Total [2] 2 17 6 3" xfId="3072"/>
    <cellStyle name="CALC Amount Total [2] 2 17 6 4" xfId="40676"/>
    <cellStyle name="CALC Amount Total [2] 2 17 7" xfId="3073"/>
    <cellStyle name="CALC Amount Total [2] 2 17 7 2" xfId="3074"/>
    <cellStyle name="CALC Amount Total [2] 2 17 7 2 2" xfId="40677"/>
    <cellStyle name="CALC Amount Total [2] 2 17 7 3" xfId="3075"/>
    <cellStyle name="CALC Amount Total [2] 2 17 7 4" xfId="40678"/>
    <cellStyle name="CALC Amount Total [2] 2 17 8" xfId="3076"/>
    <cellStyle name="CALC Amount Total [2] 2 17 8 2" xfId="3077"/>
    <cellStyle name="CALC Amount Total [2] 2 17 8 2 2" xfId="40679"/>
    <cellStyle name="CALC Amount Total [2] 2 17 8 3" xfId="3078"/>
    <cellStyle name="CALC Amount Total [2] 2 17 8 4" xfId="40680"/>
    <cellStyle name="CALC Amount Total [2] 2 17 9" xfId="3079"/>
    <cellStyle name="CALC Amount Total [2] 2 17 9 2" xfId="40681"/>
    <cellStyle name="CALC Amount Total [2] 2 18" xfId="3080"/>
    <cellStyle name="CALC Amount Total [2] 2 18 10" xfId="40682"/>
    <cellStyle name="CALC Amount Total [2] 2 18 11" xfId="40683"/>
    <cellStyle name="CALC Amount Total [2] 2 18 2" xfId="3081"/>
    <cellStyle name="CALC Amount Total [2] 2 18 2 2" xfId="3082"/>
    <cellStyle name="CALC Amount Total [2] 2 18 2 2 2" xfId="40684"/>
    <cellStyle name="CALC Amount Total [2] 2 18 2 3" xfId="3083"/>
    <cellStyle name="CALC Amount Total [2] 2 18 2 4" xfId="40685"/>
    <cellStyle name="CALC Amount Total [2] 2 18 3" xfId="3084"/>
    <cellStyle name="CALC Amount Total [2] 2 18 3 2" xfId="3085"/>
    <cellStyle name="CALC Amount Total [2] 2 18 3 2 2" xfId="40686"/>
    <cellStyle name="CALC Amount Total [2] 2 18 3 3" xfId="3086"/>
    <cellStyle name="CALC Amount Total [2] 2 18 3 4" xfId="40687"/>
    <cellStyle name="CALC Amount Total [2] 2 18 4" xfId="3087"/>
    <cellStyle name="CALC Amount Total [2] 2 18 4 2" xfId="3088"/>
    <cellStyle name="CALC Amount Total [2] 2 18 4 2 2" xfId="40688"/>
    <cellStyle name="CALC Amount Total [2] 2 18 4 3" xfId="3089"/>
    <cellStyle name="CALC Amount Total [2] 2 18 4 4" xfId="40689"/>
    <cellStyle name="CALC Amount Total [2] 2 18 5" xfId="3090"/>
    <cellStyle name="CALC Amount Total [2] 2 18 5 2" xfId="3091"/>
    <cellStyle name="CALC Amount Total [2] 2 18 5 2 2" xfId="40690"/>
    <cellStyle name="CALC Amount Total [2] 2 18 5 3" xfId="3092"/>
    <cellStyle name="CALC Amount Total [2] 2 18 5 4" xfId="40691"/>
    <cellStyle name="CALC Amount Total [2] 2 18 6" xfId="3093"/>
    <cellStyle name="CALC Amount Total [2] 2 18 6 2" xfId="3094"/>
    <cellStyle name="CALC Amount Total [2] 2 18 6 2 2" xfId="40692"/>
    <cellStyle name="CALC Amount Total [2] 2 18 6 3" xfId="3095"/>
    <cellStyle name="CALC Amount Total [2] 2 18 6 4" xfId="40693"/>
    <cellStyle name="CALC Amount Total [2] 2 18 7" xfId="3096"/>
    <cellStyle name="CALC Amount Total [2] 2 18 7 2" xfId="3097"/>
    <cellStyle name="CALC Amount Total [2] 2 18 7 2 2" xfId="40694"/>
    <cellStyle name="CALC Amount Total [2] 2 18 7 3" xfId="3098"/>
    <cellStyle name="CALC Amount Total [2] 2 18 7 4" xfId="40695"/>
    <cellStyle name="CALC Amount Total [2] 2 18 8" xfId="3099"/>
    <cellStyle name="CALC Amount Total [2] 2 18 8 2" xfId="3100"/>
    <cellStyle name="CALC Amount Total [2] 2 18 8 2 2" xfId="40696"/>
    <cellStyle name="CALC Amount Total [2] 2 18 8 3" xfId="3101"/>
    <cellStyle name="CALC Amount Total [2] 2 18 8 4" xfId="40697"/>
    <cellStyle name="CALC Amount Total [2] 2 18 9" xfId="3102"/>
    <cellStyle name="CALC Amount Total [2] 2 18 9 2" xfId="40698"/>
    <cellStyle name="CALC Amount Total [2] 2 19" xfId="3103"/>
    <cellStyle name="CALC Amount Total [2] 2 19 10" xfId="40699"/>
    <cellStyle name="CALC Amount Total [2] 2 19 11" xfId="40700"/>
    <cellStyle name="CALC Amount Total [2] 2 19 2" xfId="3104"/>
    <cellStyle name="CALC Amount Total [2] 2 19 2 2" xfId="3105"/>
    <cellStyle name="CALC Amount Total [2] 2 19 2 2 2" xfId="40701"/>
    <cellStyle name="CALC Amount Total [2] 2 19 2 3" xfId="3106"/>
    <cellStyle name="CALC Amount Total [2] 2 19 2 4" xfId="40702"/>
    <cellStyle name="CALC Amount Total [2] 2 19 3" xfId="3107"/>
    <cellStyle name="CALC Amount Total [2] 2 19 3 2" xfId="3108"/>
    <cellStyle name="CALC Amount Total [2] 2 19 3 2 2" xfId="40703"/>
    <cellStyle name="CALC Amount Total [2] 2 19 3 3" xfId="3109"/>
    <cellStyle name="CALC Amount Total [2] 2 19 3 4" xfId="40704"/>
    <cellStyle name="CALC Amount Total [2] 2 19 4" xfId="3110"/>
    <cellStyle name="CALC Amount Total [2] 2 19 4 2" xfId="3111"/>
    <cellStyle name="CALC Amount Total [2] 2 19 4 2 2" xfId="40705"/>
    <cellStyle name="CALC Amount Total [2] 2 19 4 3" xfId="3112"/>
    <cellStyle name="CALC Amount Total [2] 2 19 4 4" xfId="40706"/>
    <cellStyle name="CALC Amount Total [2] 2 19 5" xfId="3113"/>
    <cellStyle name="CALC Amount Total [2] 2 19 5 2" xfId="3114"/>
    <cellStyle name="CALC Amount Total [2] 2 19 5 2 2" xfId="40707"/>
    <cellStyle name="CALC Amount Total [2] 2 19 5 3" xfId="3115"/>
    <cellStyle name="CALC Amount Total [2] 2 19 5 4" xfId="40708"/>
    <cellStyle name="CALC Amount Total [2] 2 19 6" xfId="3116"/>
    <cellStyle name="CALC Amount Total [2] 2 19 6 2" xfId="3117"/>
    <cellStyle name="CALC Amount Total [2] 2 19 6 2 2" xfId="40709"/>
    <cellStyle name="CALC Amount Total [2] 2 19 6 3" xfId="3118"/>
    <cellStyle name="CALC Amount Total [2] 2 19 6 4" xfId="40710"/>
    <cellStyle name="CALC Amount Total [2] 2 19 7" xfId="3119"/>
    <cellStyle name="CALC Amount Total [2] 2 19 7 2" xfId="3120"/>
    <cellStyle name="CALC Amount Total [2] 2 19 7 2 2" xfId="40711"/>
    <cellStyle name="CALC Amount Total [2] 2 19 7 3" xfId="3121"/>
    <cellStyle name="CALC Amount Total [2] 2 19 7 4" xfId="40712"/>
    <cellStyle name="CALC Amount Total [2] 2 19 8" xfId="3122"/>
    <cellStyle name="CALC Amount Total [2] 2 19 8 2" xfId="3123"/>
    <cellStyle name="CALC Amount Total [2] 2 19 8 2 2" xfId="40713"/>
    <cellStyle name="CALC Amount Total [2] 2 19 8 3" xfId="3124"/>
    <cellStyle name="CALC Amount Total [2] 2 19 8 4" xfId="40714"/>
    <cellStyle name="CALC Amount Total [2] 2 19 9" xfId="3125"/>
    <cellStyle name="CALC Amount Total [2] 2 19 9 2" xfId="40715"/>
    <cellStyle name="CALC Amount Total [2] 2 2" xfId="3126"/>
    <cellStyle name="CALC Amount Total [2] 2 2 2" xfId="3127"/>
    <cellStyle name="CALC Amount Total [2] 2 2 2 2" xfId="40716"/>
    <cellStyle name="CALC Amount Total [2] 2 2 2 2 2" xfId="40717"/>
    <cellStyle name="CALC Amount Total [2] 2 2 3" xfId="3128"/>
    <cellStyle name="CALC Amount Total [2] 2 2 3 2" xfId="40718"/>
    <cellStyle name="CALC Amount Total [2] 2 20" xfId="3129"/>
    <cellStyle name="CALC Amount Total [2] 2 20 10" xfId="40719"/>
    <cellStyle name="CALC Amount Total [2] 2 20 11" xfId="40720"/>
    <cellStyle name="CALC Amount Total [2] 2 20 2" xfId="3130"/>
    <cellStyle name="CALC Amount Total [2] 2 20 2 2" xfId="3131"/>
    <cellStyle name="CALC Amount Total [2] 2 20 2 2 2" xfId="40721"/>
    <cellStyle name="CALC Amount Total [2] 2 20 2 3" xfId="3132"/>
    <cellStyle name="CALC Amount Total [2] 2 20 2 4" xfId="40722"/>
    <cellStyle name="CALC Amount Total [2] 2 20 3" xfId="3133"/>
    <cellStyle name="CALC Amount Total [2] 2 20 3 2" xfId="3134"/>
    <cellStyle name="CALC Amount Total [2] 2 20 3 2 2" xfId="40723"/>
    <cellStyle name="CALC Amount Total [2] 2 20 3 3" xfId="3135"/>
    <cellStyle name="CALC Amount Total [2] 2 20 3 4" xfId="40724"/>
    <cellStyle name="CALC Amount Total [2] 2 20 4" xfId="3136"/>
    <cellStyle name="CALC Amount Total [2] 2 20 4 2" xfId="3137"/>
    <cellStyle name="CALC Amount Total [2] 2 20 4 2 2" xfId="40725"/>
    <cellStyle name="CALC Amount Total [2] 2 20 4 3" xfId="3138"/>
    <cellStyle name="CALC Amount Total [2] 2 20 4 4" xfId="40726"/>
    <cellStyle name="CALC Amount Total [2] 2 20 5" xfId="3139"/>
    <cellStyle name="CALC Amount Total [2] 2 20 5 2" xfId="3140"/>
    <cellStyle name="CALC Amount Total [2] 2 20 5 2 2" xfId="40727"/>
    <cellStyle name="CALC Amount Total [2] 2 20 5 3" xfId="3141"/>
    <cellStyle name="CALC Amount Total [2] 2 20 5 4" xfId="40728"/>
    <cellStyle name="CALC Amount Total [2] 2 20 6" xfId="3142"/>
    <cellStyle name="CALC Amount Total [2] 2 20 6 2" xfId="3143"/>
    <cellStyle name="CALC Amount Total [2] 2 20 6 2 2" xfId="40729"/>
    <cellStyle name="CALC Amount Total [2] 2 20 6 3" xfId="3144"/>
    <cellStyle name="CALC Amount Total [2] 2 20 6 4" xfId="40730"/>
    <cellStyle name="CALC Amount Total [2] 2 20 7" xfId="3145"/>
    <cellStyle name="CALC Amount Total [2] 2 20 7 2" xfId="3146"/>
    <cellStyle name="CALC Amount Total [2] 2 20 7 2 2" xfId="40731"/>
    <cellStyle name="CALC Amount Total [2] 2 20 7 3" xfId="3147"/>
    <cellStyle name="CALC Amount Total [2] 2 20 7 4" xfId="40732"/>
    <cellStyle name="CALC Amount Total [2] 2 20 8" xfId="3148"/>
    <cellStyle name="CALC Amount Total [2] 2 20 8 2" xfId="3149"/>
    <cellStyle name="CALC Amount Total [2] 2 20 8 2 2" xfId="40733"/>
    <cellStyle name="CALC Amount Total [2] 2 20 8 3" xfId="3150"/>
    <cellStyle name="CALC Amount Total [2] 2 20 8 4" xfId="40734"/>
    <cellStyle name="CALC Amount Total [2] 2 20 9" xfId="3151"/>
    <cellStyle name="CALC Amount Total [2] 2 20 9 2" xfId="40735"/>
    <cellStyle name="CALC Amount Total [2] 2 21" xfId="3152"/>
    <cellStyle name="CALC Amount Total [2] 2 21 10" xfId="40736"/>
    <cellStyle name="CALC Amount Total [2] 2 21 11" xfId="40737"/>
    <cellStyle name="CALC Amount Total [2] 2 21 2" xfId="3153"/>
    <cellStyle name="CALC Amount Total [2] 2 21 2 2" xfId="3154"/>
    <cellStyle name="CALC Amount Total [2] 2 21 2 2 2" xfId="40738"/>
    <cellStyle name="CALC Amount Total [2] 2 21 2 3" xfId="3155"/>
    <cellStyle name="CALC Amount Total [2] 2 21 2 4" xfId="40739"/>
    <cellStyle name="CALC Amount Total [2] 2 21 3" xfId="3156"/>
    <cellStyle name="CALC Amount Total [2] 2 21 3 2" xfId="3157"/>
    <cellStyle name="CALC Amount Total [2] 2 21 3 2 2" xfId="40740"/>
    <cellStyle name="CALC Amount Total [2] 2 21 3 3" xfId="3158"/>
    <cellStyle name="CALC Amount Total [2] 2 21 3 4" xfId="40741"/>
    <cellStyle name="CALC Amount Total [2] 2 21 4" xfId="3159"/>
    <cellStyle name="CALC Amount Total [2] 2 21 4 2" xfId="3160"/>
    <cellStyle name="CALC Amount Total [2] 2 21 4 2 2" xfId="40742"/>
    <cellStyle name="CALC Amount Total [2] 2 21 4 3" xfId="3161"/>
    <cellStyle name="CALC Amount Total [2] 2 21 4 4" xfId="40743"/>
    <cellStyle name="CALC Amount Total [2] 2 21 5" xfId="3162"/>
    <cellStyle name="CALC Amount Total [2] 2 21 5 2" xfId="3163"/>
    <cellStyle name="CALC Amount Total [2] 2 21 5 2 2" xfId="40744"/>
    <cellStyle name="CALC Amount Total [2] 2 21 5 3" xfId="3164"/>
    <cellStyle name="CALC Amount Total [2] 2 21 5 4" xfId="40745"/>
    <cellStyle name="CALC Amount Total [2] 2 21 6" xfId="3165"/>
    <cellStyle name="CALC Amount Total [2] 2 21 6 2" xfId="3166"/>
    <cellStyle name="CALC Amount Total [2] 2 21 6 2 2" xfId="40746"/>
    <cellStyle name="CALC Amount Total [2] 2 21 6 3" xfId="3167"/>
    <cellStyle name="CALC Amount Total [2] 2 21 6 4" xfId="40747"/>
    <cellStyle name="CALC Amount Total [2] 2 21 7" xfId="3168"/>
    <cellStyle name="CALC Amount Total [2] 2 21 7 2" xfId="3169"/>
    <cellStyle name="CALC Amount Total [2] 2 21 7 2 2" xfId="40748"/>
    <cellStyle name="CALC Amount Total [2] 2 21 7 3" xfId="3170"/>
    <cellStyle name="CALC Amount Total [2] 2 21 7 4" xfId="40749"/>
    <cellStyle name="CALC Amount Total [2] 2 21 8" xfId="3171"/>
    <cellStyle name="CALC Amount Total [2] 2 21 8 2" xfId="3172"/>
    <cellStyle name="CALC Amount Total [2] 2 21 8 2 2" xfId="40750"/>
    <cellStyle name="CALC Amount Total [2] 2 21 8 3" xfId="3173"/>
    <cellStyle name="CALC Amount Total [2] 2 21 8 4" xfId="40751"/>
    <cellStyle name="CALC Amount Total [2] 2 21 9" xfId="3174"/>
    <cellStyle name="CALC Amount Total [2] 2 21 9 2" xfId="40752"/>
    <cellStyle name="CALC Amount Total [2] 2 22" xfId="3175"/>
    <cellStyle name="CALC Amount Total [2] 2 22 10" xfId="40753"/>
    <cellStyle name="CALC Amount Total [2] 2 22 11" xfId="40754"/>
    <cellStyle name="CALC Amount Total [2] 2 22 2" xfId="3176"/>
    <cellStyle name="CALC Amount Total [2] 2 22 2 2" xfId="3177"/>
    <cellStyle name="CALC Amount Total [2] 2 22 2 2 2" xfId="40755"/>
    <cellStyle name="CALC Amount Total [2] 2 22 2 3" xfId="3178"/>
    <cellStyle name="CALC Amount Total [2] 2 22 2 4" xfId="40756"/>
    <cellStyle name="CALC Amount Total [2] 2 22 3" xfId="3179"/>
    <cellStyle name="CALC Amount Total [2] 2 22 3 2" xfId="3180"/>
    <cellStyle name="CALC Amount Total [2] 2 22 3 2 2" xfId="40757"/>
    <cellStyle name="CALC Amount Total [2] 2 22 3 3" xfId="3181"/>
    <cellStyle name="CALC Amount Total [2] 2 22 3 4" xfId="40758"/>
    <cellStyle name="CALC Amount Total [2] 2 22 4" xfId="3182"/>
    <cellStyle name="CALC Amount Total [2] 2 22 4 2" xfId="3183"/>
    <cellStyle name="CALC Amount Total [2] 2 22 4 2 2" xfId="40759"/>
    <cellStyle name="CALC Amount Total [2] 2 22 4 3" xfId="3184"/>
    <cellStyle name="CALC Amount Total [2] 2 22 4 4" xfId="40760"/>
    <cellStyle name="CALC Amount Total [2] 2 22 5" xfId="3185"/>
    <cellStyle name="CALC Amount Total [2] 2 22 5 2" xfId="3186"/>
    <cellStyle name="CALC Amount Total [2] 2 22 5 2 2" xfId="40761"/>
    <cellStyle name="CALC Amount Total [2] 2 22 5 3" xfId="3187"/>
    <cellStyle name="CALC Amount Total [2] 2 22 5 4" xfId="40762"/>
    <cellStyle name="CALC Amount Total [2] 2 22 6" xfId="3188"/>
    <cellStyle name="CALC Amount Total [2] 2 22 6 2" xfId="3189"/>
    <cellStyle name="CALC Amount Total [2] 2 22 6 2 2" xfId="40763"/>
    <cellStyle name="CALC Amount Total [2] 2 22 6 3" xfId="3190"/>
    <cellStyle name="CALC Amount Total [2] 2 22 6 4" xfId="40764"/>
    <cellStyle name="CALC Amount Total [2] 2 22 7" xfId="3191"/>
    <cellStyle name="CALC Amount Total [2] 2 22 7 2" xfId="3192"/>
    <cellStyle name="CALC Amount Total [2] 2 22 7 2 2" xfId="40765"/>
    <cellStyle name="CALC Amount Total [2] 2 22 7 3" xfId="3193"/>
    <cellStyle name="CALC Amount Total [2] 2 22 7 4" xfId="40766"/>
    <cellStyle name="CALC Amount Total [2] 2 22 8" xfId="3194"/>
    <cellStyle name="CALC Amount Total [2] 2 22 8 2" xfId="3195"/>
    <cellStyle name="CALC Amount Total [2] 2 22 8 2 2" xfId="40767"/>
    <cellStyle name="CALC Amount Total [2] 2 22 8 3" xfId="3196"/>
    <cellStyle name="CALC Amount Total [2] 2 22 8 4" xfId="40768"/>
    <cellStyle name="CALC Amount Total [2] 2 22 9" xfId="3197"/>
    <cellStyle name="CALC Amount Total [2] 2 22 9 2" xfId="40769"/>
    <cellStyle name="CALC Amount Total [2] 2 23" xfId="3198"/>
    <cellStyle name="CALC Amount Total [2] 2 23 10" xfId="40770"/>
    <cellStyle name="CALC Amount Total [2] 2 23 11" xfId="40771"/>
    <cellStyle name="CALC Amount Total [2] 2 23 2" xfId="3199"/>
    <cellStyle name="CALC Amount Total [2] 2 23 2 2" xfId="3200"/>
    <cellStyle name="CALC Amount Total [2] 2 23 2 2 2" xfId="40772"/>
    <cellStyle name="CALC Amount Total [2] 2 23 2 3" xfId="3201"/>
    <cellStyle name="CALC Amount Total [2] 2 23 2 4" xfId="40773"/>
    <cellStyle name="CALC Amount Total [2] 2 23 3" xfId="3202"/>
    <cellStyle name="CALC Amount Total [2] 2 23 3 2" xfId="3203"/>
    <cellStyle name="CALC Amount Total [2] 2 23 3 2 2" xfId="40774"/>
    <cellStyle name="CALC Amount Total [2] 2 23 3 3" xfId="3204"/>
    <cellStyle name="CALC Amount Total [2] 2 23 3 4" xfId="40775"/>
    <cellStyle name="CALC Amount Total [2] 2 23 4" xfId="3205"/>
    <cellStyle name="CALC Amount Total [2] 2 23 4 2" xfId="3206"/>
    <cellStyle name="CALC Amount Total [2] 2 23 4 2 2" xfId="40776"/>
    <cellStyle name="CALC Amount Total [2] 2 23 4 3" xfId="3207"/>
    <cellStyle name="CALC Amount Total [2] 2 23 4 4" xfId="40777"/>
    <cellStyle name="CALC Amount Total [2] 2 23 5" xfId="3208"/>
    <cellStyle name="CALC Amount Total [2] 2 23 5 2" xfId="3209"/>
    <cellStyle name="CALC Amount Total [2] 2 23 5 2 2" xfId="40778"/>
    <cellStyle name="CALC Amount Total [2] 2 23 5 3" xfId="3210"/>
    <cellStyle name="CALC Amount Total [2] 2 23 5 4" xfId="40779"/>
    <cellStyle name="CALC Amount Total [2] 2 23 6" xfId="3211"/>
    <cellStyle name="CALC Amount Total [2] 2 23 6 2" xfId="3212"/>
    <cellStyle name="CALC Amount Total [2] 2 23 6 2 2" xfId="40780"/>
    <cellStyle name="CALC Amount Total [2] 2 23 6 3" xfId="3213"/>
    <cellStyle name="CALC Amount Total [2] 2 23 6 4" xfId="40781"/>
    <cellStyle name="CALC Amount Total [2] 2 23 7" xfId="3214"/>
    <cellStyle name="CALC Amount Total [2] 2 23 7 2" xfId="3215"/>
    <cellStyle name="CALC Amount Total [2] 2 23 7 2 2" xfId="40782"/>
    <cellStyle name="CALC Amount Total [2] 2 23 7 3" xfId="3216"/>
    <cellStyle name="CALC Amount Total [2] 2 23 7 4" xfId="40783"/>
    <cellStyle name="CALC Amount Total [2] 2 23 8" xfId="3217"/>
    <cellStyle name="CALC Amount Total [2] 2 23 8 2" xfId="3218"/>
    <cellStyle name="CALC Amount Total [2] 2 23 8 2 2" xfId="40784"/>
    <cellStyle name="CALC Amount Total [2] 2 23 8 3" xfId="3219"/>
    <cellStyle name="CALC Amount Total [2] 2 23 8 4" xfId="40785"/>
    <cellStyle name="CALC Amount Total [2] 2 23 9" xfId="3220"/>
    <cellStyle name="CALC Amount Total [2] 2 23 9 2" xfId="40786"/>
    <cellStyle name="CALC Amount Total [2] 2 24" xfId="3221"/>
    <cellStyle name="CALC Amount Total [2] 2 24 10" xfId="40787"/>
    <cellStyle name="CALC Amount Total [2] 2 24 11" xfId="40788"/>
    <cellStyle name="CALC Amount Total [2] 2 24 2" xfId="3222"/>
    <cellStyle name="CALC Amount Total [2] 2 24 2 2" xfId="3223"/>
    <cellStyle name="CALC Amount Total [2] 2 24 2 2 2" xfId="40789"/>
    <cellStyle name="CALC Amount Total [2] 2 24 2 3" xfId="3224"/>
    <cellStyle name="CALC Amount Total [2] 2 24 2 4" xfId="40790"/>
    <cellStyle name="CALC Amount Total [2] 2 24 3" xfId="3225"/>
    <cellStyle name="CALC Amount Total [2] 2 24 3 2" xfId="3226"/>
    <cellStyle name="CALC Amount Total [2] 2 24 3 2 2" xfId="40791"/>
    <cellStyle name="CALC Amount Total [2] 2 24 3 3" xfId="3227"/>
    <cellStyle name="CALC Amount Total [2] 2 24 3 4" xfId="40792"/>
    <cellStyle name="CALC Amount Total [2] 2 24 4" xfId="3228"/>
    <cellStyle name="CALC Amount Total [2] 2 24 4 2" xfId="3229"/>
    <cellStyle name="CALC Amount Total [2] 2 24 4 2 2" xfId="40793"/>
    <cellStyle name="CALC Amount Total [2] 2 24 4 3" xfId="3230"/>
    <cellStyle name="CALC Amount Total [2] 2 24 4 4" xfId="40794"/>
    <cellStyle name="CALC Amount Total [2] 2 24 5" xfId="3231"/>
    <cellStyle name="CALC Amount Total [2] 2 24 5 2" xfId="3232"/>
    <cellStyle name="CALC Amount Total [2] 2 24 5 2 2" xfId="40795"/>
    <cellStyle name="CALC Amount Total [2] 2 24 5 3" xfId="3233"/>
    <cellStyle name="CALC Amount Total [2] 2 24 5 4" xfId="40796"/>
    <cellStyle name="CALC Amount Total [2] 2 24 6" xfId="3234"/>
    <cellStyle name="CALC Amount Total [2] 2 24 6 2" xfId="3235"/>
    <cellStyle name="CALC Amount Total [2] 2 24 6 2 2" xfId="40797"/>
    <cellStyle name="CALC Amount Total [2] 2 24 6 3" xfId="3236"/>
    <cellStyle name="CALC Amount Total [2] 2 24 6 4" xfId="40798"/>
    <cellStyle name="CALC Amount Total [2] 2 24 7" xfId="3237"/>
    <cellStyle name="CALC Amount Total [2] 2 24 7 2" xfId="3238"/>
    <cellStyle name="CALC Amount Total [2] 2 24 7 2 2" xfId="40799"/>
    <cellStyle name="CALC Amount Total [2] 2 24 7 3" xfId="3239"/>
    <cellStyle name="CALC Amount Total [2] 2 24 7 4" xfId="40800"/>
    <cellStyle name="CALC Amount Total [2] 2 24 8" xfId="3240"/>
    <cellStyle name="CALC Amount Total [2] 2 24 8 2" xfId="3241"/>
    <cellStyle name="CALC Amount Total [2] 2 24 8 2 2" xfId="40801"/>
    <cellStyle name="CALC Amount Total [2] 2 24 8 3" xfId="3242"/>
    <cellStyle name="CALC Amount Total [2] 2 24 8 4" xfId="40802"/>
    <cellStyle name="CALC Amount Total [2] 2 24 9" xfId="3243"/>
    <cellStyle name="CALC Amount Total [2] 2 24 9 2" xfId="40803"/>
    <cellStyle name="CALC Amount Total [2] 2 25" xfId="3244"/>
    <cellStyle name="CALC Amount Total [2] 2 25 10" xfId="40804"/>
    <cellStyle name="CALC Amount Total [2] 2 25 11" xfId="40805"/>
    <cellStyle name="CALC Amount Total [2] 2 25 2" xfId="3245"/>
    <cellStyle name="CALC Amount Total [2] 2 25 2 2" xfId="3246"/>
    <cellStyle name="CALC Amount Total [2] 2 25 2 2 2" xfId="40806"/>
    <cellStyle name="CALC Amount Total [2] 2 25 2 3" xfId="3247"/>
    <cellStyle name="CALC Amount Total [2] 2 25 2 4" xfId="40807"/>
    <cellStyle name="CALC Amount Total [2] 2 25 3" xfId="3248"/>
    <cellStyle name="CALC Amount Total [2] 2 25 3 2" xfId="3249"/>
    <cellStyle name="CALC Amount Total [2] 2 25 3 2 2" xfId="40808"/>
    <cellStyle name="CALC Amount Total [2] 2 25 3 3" xfId="3250"/>
    <cellStyle name="CALC Amount Total [2] 2 25 3 4" xfId="40809"/>
    <cellStyle name="CALC Amount Total [2] 2 25 4" xfId="3251"/>
    <cellStyle name="CALC Amount Total [2] 2 25 4 2" xfId="3252"/>
    <cellStyle name="CALC Amount Total [2] 2 25 4 2 2" xfId="40810"/>
    <cellStyle name="CALC Amount Total [2] 2 25 4 3" xfId="3253"/>
    <cellStyle name="CALC Amount Total [2] 2 25 4 4" xfId="40811"/>
    <cellStyle name="CALC Amount Total [2] 2 25 5" xfId="3254"/>
    <cellStyle name="CALC Amount Total [2] 2 25 5 2" xfId="3255"/>
    <cellStyle name="CALC Amount Total [2] 2 25 5 2 2" xfId="40812"/>
    <cellStyle name="CALC Amount Total [2] 2 25 5 3" xfId="3256"/>
    <cellStyle name="CALC Amount Total [2] 2 25 5 4" xfId="40813"/>
    <cellStyle name="CALC Amount Total [2] 2 25 6" xfId="3257"/>
    <cellStyle name="CALC Amount Total [2] 2 25 6 2" xfId="3258"/>
    <cellStyle name="CALC Amount Total [2] 2 25 6 2 2" xfId="40814"/>
    <cellStyle name="CALC Amount Total [2] 2 25 6 3" xfId="3259"/>
    <cellStyle name="CALC Amount Total [2] 2 25 6 4" xfId="40815"/>
    <cellStyle name="CALC Amount Total [2] 2 25 7" xfId="3260"/>
    <cellStyle name="CALC Amount Total [2] 2 25 7 2" xfId="3261"/>
    <cellStyle name="CALC Amount Total [2] 2 25 7 2 2" xfId="40816"/>
    <cellStyle name="CALC Amount Total [2] 2 25 7 3" xfId="3262"/>
    <cellStyle name="CALC Amount Total [2] 2 25 7 4" xfId="40817"/>
    <cellStyle name="CALC Amount Total [2] 2 25 8" xfId="3263"/>
    <cellStyle name="CALC Amount Total [2] 2 25 8 2" xfId="3264"/>
    <cellStyle name="CALC Amount Total [2] 2 25 8 2 2" xfId="40818"/>
    <cellStyle name="CALC Amount Total [2] 2 25 8 3" xfId="3265"/>
    <cellStyle name="CALC Amount Total [2] 2 25 8 4" xfId="40819"/>
    <cellStyle name="CALC Amount Total [2] 2 25 9" xfId="3266"/>
    <cellStyle name="CALC Amount Total [2] 2 25 9 2" xfId="40820"/>
    <cellStyle name="CALC Amount Total [2] 2 26" xfId="3267"/>
    <cellStyle name="CALC Amount Total [2] 2 26 10" xfId="40821"/>
    <cellStyle name="CALC Amount Total [2] 2 26 11" xfId="40822"/>
    <cellStyle name="CALC Amount Total [2] 2 26 2" xfId="3268"/>
    <cellStyle name="CALC Amount Total [2] 2 26 2 2" xfId="3269"/>
    <cellStyle name="CALC Amount Total [2] 2 26 2 2 2" xfId="40823"/>
    <cellStyle name="CALC Amount Total [2] 2 26 2 3" xfId="3270"/>
    <cellStyle name="CALC Amount Total [2] 2 26 2 4" xfId="40824"/>
    <cellStyle name="CALC Amount Total [2] 2 26 3" xfId="3271"/>
    <cellStyle name="CALC Amount Total [2] 2 26 3 2" xfId="3272"/>
    <cellStyle name="CALC Amount Total [2] 2 26 3 2 2" xfId="40825"/>
    <cellStyle name="CALC Amount Total [2] 2 26 3 3" xfId="3273"/>
    <cellStyle name="CALC Amount Total [2] 2 26 3 4" xfId="40826"/>
    <cellStyle name="CALC Amount Total [2] 2 26 4" xfId="3274"/>
    <cellStyle name="CALC Amount Total [2] 2 26 4 2" xfId="3275"/>
    <cellStyle name="CALC Amount Total [2] 2 26 4 2 2" xfId="40827"/>
    <cellStyle name="CALC Amount Total [2] 2 26 4 3" xfId="3276"/>
    <cellStyle name="CALC Amount Total [2] 2 26 4 4" xfId="40828"/>
    <cellStyle name="CALC Amount Total [2] 2 26 5" xfId="3277"/>
    <cellStyle name="CALC Amount Total [2] 2 26 5 2" xfId="3278"/>
    <cellStyle name="CALC Amount Total [2] 2 26 5 2 2" xfId="40829"/>
    <cellStyle name="CALC Amount Total [2] 2 26 5 3" xfId="3279"/>
    <cellStyle name="CALC Amount Total [2] 2 26 5 4" xfId="40830"/>
    <cellStyle name="CALC Amount Total [2] 2 26 6" xfId="3280"/>
    <cellStyle name="CALC Amount Total [2] 2 26 6 2" xfId="3281"/>
    <cellStyle name="CALC Amount Total [2] 2 26 6 2 2" xfId="40831"/>
    <cellStyle name="CALC Amount Total [2] 2 26 6 3" xfId="3282"/>
    <cellStyle name="CALC Amount Total [2] 2 26 6 4" xfId="40832"/>
    <cellStyle name="CALC Amount Total [2] 2 26 7" xfId="3283"/>
    <cellStyle name="CALC Amount Total [2] 2 26 7 2" xfId="3284"/>
    <cellStyle name="CALC Amount Total [2] 2 26 7 2 2" xfId="40833"/>
    <cellStyle name="CALC Amount Total [2] 2 26 7 3" xfId="3285"/>
    <cellStyle name="CALC Amount Total [2] 2 26 7 4" xfId="40834"/>
    <cellStyle name="CALC Amount Total [2] 2 26 8" xfId="3286"/>
    <cellStyle name="CALC Amount Total [2] 2 26 8 2" xfId="3287"/>
    <cellStyle name="CALC Amount Total [2] 2 26 8 2 2" xfId="40835"/>
    <cellStyle name="CALC Amount Total [2] 2 26 8 3" xfId="3288"/>
    <cellStyle name="CALC Amount Total [2] 2 26 8 4" xfId="40836"/>
    <cellStyle name="CALC Amount Total [2] 2 26 9" xfId="3289"/>
    <cellStyle name="CALC Amount Total [2] 2 26 9 2" xfId="40837"/>
    <cellStyle name="CALC Amount Total [2] 2 27" xfId="3290"/>
    <cellStyle name="CALC Amount Total [2] 2 27 10" xfId="40838"/>
    <cellStyle name="CALC Amount Total [2] 2 27 11" xfId="40839"/>
    <cellStyle name="CALC Amount Total [2] 2 27 2" xfId="3291"/>
    <cellStyle name="CALC Amount Total [2] 2 27 2 2" xfId="3292"/>
    <cellStyle name="CALC Amount Total [2] 2 27 2 2 2" xfId="40840"/>
    <cellStyle name="CALC Amount Total [2] 2 27 2 3" xfId="3293"/>
    <cellStyle name="CALC Amount Total [2] 2 27 2 4" xfId="40841"/>
    <cellStyle name="CALC Amount Total [2] 2 27 3" xfId="3294"/>
    <cellStyle name="CALC Amount Total [2] 2 27 3 2" xfId="3295"/>
    <cellStyle name="CALC Amount Total [2] 2 27 3 2 2" xfId="40842"/>
    <cellStyle name="CALC Amount Total [2] 2 27 3 3" xfId="3296"/>
    <cellStyle name="CALC Amount Total [2] 2 27 3 4" xfId="40843"/>
    <cellStyle name="CALC Amount Total [2] 2 27 4" xfId="3297"/>
    <cellStyle name="CALC Amount Total [2] 2 27 4 2" xfId="3298"/>
    <cellStyle name="CALC Amount Total [2] 2 27 4 2 2" xfId="40844"/>
    <cellStyle name="CALC Amount Total [2] 2 27 4 3" xfId="3299"/>
    <cellStyle name="CALC Amount Total [2] 2 27 4 4" xfId="40845"/>
    <cellStyle name="CALC Amount Total [2] 2 27 5" xfId="3300"/>
    <cellStyle name="CALC Amount Total [2] 2 27 5 2" xfId="3301"/>
    <cellStyle name="CALC Amount Total [2] 2 27 5 2 2" xfId="40846"/>
    <cellStyle name="CALC Amount Total [2] 2 27 5 3" xfId="3302"/>
    <cellStyle name="CALC Amount Total [2] 2 27 5 4" xfId="40847"/>
    <cellStyle name="CALC Amount Total [2] 2 27 6" xfId="3303"/>
    <cellStyle name="CALC Amount Total [2] 2 27 6 2" xfId="3304"/>
    <cellStyle name="CALC Amount Total [2] 2 27 6 2 2" xfId="40848"/>
    <cellStyle name="CALC Amount Total [2] 2 27 6 3" xfId="3305"/>
    <cellStyle name="CALC Amount Total [2] 2 27 6 4" xfId="40849"/>
    <cellStyle name="CALC Amount Total [2] 2 27 7" xfId="3306"/>
    <cellStyle name="CALC Amount Total [2] 2 27 7 2" xfId="3307"/>
    <cellStyle name="CALC Amount Total [2] 2 27 7 2 2" xfId="40850"/>
    <cellStyle name="CALC Amount Total [2] 2 27 7 3" xfId="3308"/>
    <cellStyle name="CALC Amount Total [2] 2 27 7 4" xfId="40851"/>
    <cellStyle name="CALC Amount Total [2] 2 27 8" xfId="3309"/>
    <cellStyle name="CALC Amount Total [2] 2 27 8 2" xfId="3310"/>
    <cellStyle name="CALC Amount Total [2] 2 27 8 2 2" xfId="40852"/>
    <cellStyle name="CALC Amount Total [2] 2 27 8 3" xfId="3311"/>
    <cellStyle name="CALC Amount Total [2] 2 27 8 4" xfId="40853"/>
    <cellStyle name="CALC Amount Total [2] 2 27 9" xfId="3312"/>
    <cellStyle name="CALC Amount Total [2] 2 27 9 2" xfId="40854"/>
    <cellStyle name="CALC Amount Total [2] 2 28" xfId="3313"/>
    <cellStyle name="CALC Amount Total [2] 2 28 10" xfId="40855"/>
    <cellStyle name="CALC Amount Total [2] 2 28 11" xfId="40856"/>
    <cellStyle name="CALC Amount Total [2] 2 28 2" xfId="3314"/>
    <cellStyle name="CALC Amount Total [2] 2 28 2 2" xfId="3315"/>
    <cellStyle name="CALC Amount Total [2] 2 28 2 2 2" xfId="40857"/>
    <cellStyle name="CALC Amount Total [2] 2 28 2 3" xfId="3316"/>
    <cellStyle name="CALC Amount Total [2] 2 28 2 4" xfId="40858"/>
    <cellStyle name="CALC Amount Total [2] 2 28 3" xfId="3317"/>
    <cellStyle name="CALC Amount Total [2] 2 28 3 2" xfId="3318"/>
    <cellStyle name="CALC Amount Total [2] 2 28 3 2 2" xfId="40859"/>
    <cellStyle name="CALC Amount Total [2] 2 28 3 3" xfId="3319"/>
    <cellStyle name="CALC Amount Total [2] 2 28 3 4" xfId="40860"/>
    <cellStyle name="CALC Amount Total [2] 2 28 4" xfId="3320"/>
    <cellStyle name="CALC Amount Total [2] 2 28 4 2" xfId="3321"/>
    <cellStyle name="CALC Amount Total [2] 2 28 4 2 2" xfId="40861"/>
    <cellStyle name="CALC Amount Total [2] 2 28 4 3" xfId="3322"/>
    <cellStyle name="CALC Amount Total [2] 2 28 4 4" xfId="40862"/>
    <cellStyle name="CALC Amount Total [2] 2 28 5" xfId="3323"/>
    <cellStyle name="CALC Amount Total [2] 2 28 5 2" xfId="3324"/>
    <cellStyle name="CALC Amount Total [2] 2 28 5 2 2" xfId="40863"/>
    <cellStyle name="CALC Amount Total [2] 2 28 5 3" xfId="3325"/>
    <cellStyle name="CALC Amount Total [2] 2 28 5 4" xfId="40864"/>
    <cellStyle name="CALC Amount Total [2] 2 28 6" xfId="3326"/>
    <cellStyle name="CALC Amount Total [2] 2 28 6 2" xfId="3327"/>
    <cellStyle name="CALC Amount Total [2] 2 28 6 2 2" xfId="40865"/>
    <cellStyle name="CALC Amount Total [2] 2 28 6 3" xfId="3328"/>
    <cellStyle name="CALC Amount Total [2] 2 28 6 4" xfId="40866"/>
    <cellStyle name="CALC Amount Total [2] 2 28 7" xfId="3329"/>
    <cellStyle name="CALC Amount Total [2] 2 28 7 2" xfId="3330"/>
    <cellStyle name="CALC Amount Total [2] 2 28 7 2 2" xfId="40867"/>
    <cellStyle name="CALC Amount Total [2] 2 28 7 3" xfId="3331"/>
    <cellStyle name="CALC Amount Total [2] 2 28 7 4" xfId="40868"/>
    <cellStyle name="CALC Amount Total [2] 2 28 8" xfId="3332"/>
    <cellStyle name="CALC Amount Total [2] 2 28 8 2" xfId="3333"/>
    <cellStyle name="CALC Amount Total [2] 2 28 8 2 2" xfId="40869"/>
    <cellStyle name="CALC Amount Total [2] 2 28 8 3" xfId="3334"/>
    <cellStyle name="CALC Amount Total [2] 2 28 8 4" xfId="40870"/>
    <cellStyle name="CALC Amount Total [2] 2 28 9" xfId="3335"/>
    <cellStyle name="CALC Amount Total [2] 2 28 9 2" xfId="40871"/>
    <cellStyle name="CALC Amount Total [2] 2 29" xfId="3336"/>
    <cellStyle name="CALC Amount Total [2] 2 29 2" xfId="3337"/>
    <cellStyle name="CALC Amount Total [2] 2 29 2 2" xfId="3338"/>
    <cellStyle name="CALC Amount Total [2] 2 29 2 2 2" xfId="40872"/>
    <cellStyle name="CALC Amount Total [2] 2 29 2 3" xfId="3339"/>
    <cellStyle name="CALC Amount Total [2] 2 29 2 4" xfId="40873"/>
    <cellStyle name="CALC Amount Total [2] 2 29 3" xfId="3340"/>
    <cellStyle name="CALC Amount Total [2] 2 29 3 2" xfId="3341"/>
    <cellStyle name="CALC Amount Total [2] 2 29 3 2 2" xfId="40874"/>
    <cellStyle name="CALC Amount Total [2] 2 29 3 3" xfId="3342"/>
    <cellStyle name="CALC Amount Total [2] 2 29 3 4" xfId="40875"/>
    <cellStyle name="CALC Amount Total [2] 2 29 4" xfId="40876"/>
    <cellStyle name="CALC Amount Total [2] 2 29 4 2" xfId="40877"/>
    <cellStyle name="CALC Amount Total [2] 2 3" xfId="3343"/>
    <cellStyle name="CALC Amount Total [2] 2 3 2" xfId="3344"/>
    <cellStyle name="CALC Amount Total [2] 2 3 2 2" xfId="40878"/>
    <cellStyle name="CALC Amount Total [2] 2 3 2 2 2" xfId="40879"/>
    <cellStyle name="CALC Amount Total [2] 2 3 3" xfId="3345"/>
    <cellStyle name="CALC Amount Total [2] 2 3 3 2" xfId="40880"/>
    <cellStyle name="CALC Amount Total [2] 2 30" xfId="40881"/>
    <cellStyle name="CALC Amount Total [2] 2 30 2" xfId="40882"/>
    <cellStyle name="CALC Amount Total [2] 2 4" xfId="3346"/>
    <cellStyle name="CALC Amount Total [2] 2 4 2" xfId="3347"/>
    <cellStyle name="CALC Amount Total [2] 2 4 2 2" xfId="3348"/>
    <cellStyle name="CALC Amount Total [2] 2 4 2 2 2" xfId="40883"/>
    <cellStyle name="CALC Amount Total [2] 2 4 2 3" xfId="40884"/>
    <cellStyle name="CALC Amount Total [2] 2 4 2 4" xfId="40885"/>
    <cellStyle name="CALC Amount Total [2] 2 4 3" xfId="3349"/>
    <cellStyle name="CALC Amount Total [2] 2 4 3 2" xfId="3350"/>
    <cellStyle name="CALC Amount Total [2] 2 4 3 2 2" xfId="40886"/>
    <cellStyle name="CALC Amount Total [2] 2 4 3 3" xfId="3351"/>
    <cellStyle name="CALC Amount Total [2] 2 4 3 4" xfId="40887"/>
    <cellStyle name="CALC Amount Total [2] 2 4 4" xfId="3352"/>
    <cellStyle name="CALC Amount Total [2] 2 4 4 2" xfId="3353"/>
    <cellStyle name="CALC Amount Total [2] 2 4 4 2 2" xfId="40888"/>
    <cellStyle name="CALC Amount Total [2] 2 4 4 3" xfId="3354"/>
    <cellStyle name="CALC Amount Total [2] 2 4 4 4" xfId="40889"/>
    <cellStyle name="CALC Amount Total [2] 2 4 5" xfId="3355"/>
    <cellStyle name="CALC Amount Total [2] 2 4 5 2" xfId="3356"/>
    <cellStyle name="CALC Amount Total [2] 2 4 5 2 2" xfId="40890"/>
    <cellStyle name="CALC Amount Total [2] 2 4 5 3" xfId="3357"/>
    <cellStyle name="CALC Amount Total [2] 2 4 5 4" xfId="40891"/>
    <cellStyle name="CALC Amount Total [2] 2 4 6" xfId="3358"/>
    <cellStyle name="CALC Amount Total [2] 2 4 6 2" xfId="3359"/>
    <cellStyle name="CALC Amount Total [2] 2 4 6 2 2" xfId="40892"/>
    <cellStyle name="CALC Amount Total [2] 2 4 6 3" xfId="3360"/>
    <cellStyle name="CALC Amount Total [2] 2 4 6 4" xfId="40893"/>
    <cellStyle name="CALC Amount Total [2] 2 4 7" xfId="3361"/>
    <cellStyle name="CALC Amount Total [2] 2 4 7 2" xfId="3362"/>
    <cellStyle name="CALC Amount Total [2] 2 4 7 2 2" xfId="40894"/>
    <cellStyle name="CALC Amount Total [2] 2 4 7 3" xfId="3363"/>
    <cellStyle name="CALC Amount Total [2] 2 4 7 4" xfId="40895"/>
    <cellStyle name="CALC Amount Total [2] 2 4 8" xfId="3364"/>
    <cellStyle name="CALC Amount Total [2] 2 4 8 2" xfId="40896"/>
    <cellStyle name="CALC Amount Total [2] 2 5" xfId="3365"/>
    <cellStyle name="CALC Amount Total [2] 2 5 10" xfId="3366"/>
    <cellStyle name="CALC Amount Total [2] 2 5 10 2" xfId="40897"/>
    <cellStyle name="CALC Amount Total [2] 2 5 11" xfId="40898"/>
    <cellStyle name="CALC Amount Total [2] 2 5 2" xfId="3367"/>
    <cellStyle name="CALC Amount Total [2] 2 5 2 2" xfId="3368"/>
    <cellStyle name="CALC Amount Total [2] 2 5 2 2 2" xfId="40899"/>
    <cellStyle name="CALC Amount Total [2] 2 5 2 3" xfId="3369"/>
    <cellStyle name="CALC Amount Total [2] 2 5 2 4" xfId="40900"/>
    <cellStyle name="CALC Amount Total [2] 2 5 3" xfId="3370"/>
    <cellStyle name="CALC Amount Total [2] 2 5 3 2" xfId="3371"/>
    <cellStyle name="CALC Amount Total [2] 2 5 3 2 2" xfId="40901"/>
    <cellStyle name="CALC Amount Total [2] 2 5 3 3" xfId="3372"/>
    <cellStyle name="CALC Amount Total [2] 2 5 3 4" xfId="40902"/>
    <cellStyle name="CALC Amount Total [2] 2 5 4" xfId="3373"/>
    <cellStyle name="CALC Amount Total [2] 2 5 4 2" xfId="3374"/>
    <cellStyle name="CALC Amount Total [2] 2 5 4 2 2" xfId="40903"/>
    <cellStyle name="CALC Amount Total [2] 2 5 4 3" xfId="3375"/>
    <cellStyle name="CALC Amount Total [2] 2 5 4 4" xfId="40904"/>
    <cellStyle name="CALC Amount Total [2] 2 5 5" xfId="3376"/>
    <cellStyle name="CALC Amount Total [2] 2 5 5 2" xfId="3377"/>
    <cellStyle name="CALC Amount Total [2] 2 5 5 2 2" xfId="40905"/>
    <cellStyle name="CALC Amount Total [2] 2 5 5 3" xfId="3378"/>
    <cellStyle name="CALC Amount Total [2] 2 5 5 4" xfId="40906"/>
    <cellStyle name="CALC Amount Total [2] 2 5 6" xfId="3379"/>
    <cellStyle name="CALC Amount Total [2] 2 5 6 2" xfId="3380"/>
    <cellStyle name="CALC Amount Total [2] 2 5 6 2 2" xfId="40907"/>
    <cellStyle name="CALC Amount Total [2] 2 5 6 3" xfId="3381"/>
    <cellStyle name="CALC Amount Total [2] 2 5 6 4" xfId="40908"/>
    <cellStyle name="CALC Amount Total [2] 2 5 7" xfId="3382"/>
    <cellStyle name="CALC Amount Total [2] 2 5 7 2" xfId="3383"/>
    <cellStyle name="CALC Amount Total [2] 2 5 7 2 2" xfId="40909"/>
    <cellStyle name="CALC Amount Total [2] 2 5 7 3" xfId="3384"/>
    <cellStyle name="CALC Amount Total [2] 2 5 7 4" xfId="40910"/>
    <cellStyle name="CALC Amount Total [2] 2 5 8" xfId="3385"/>
    <cellStyle name="CALC Amount Total [2] 2 5 8 2" xfId="3386"/>
    <cellStyle name="CALC Amount Total [2] 2 5 8 2 2" xfId="40911"/>
    <cellStyle name="CALC Amount Total [2] 2 5 8 3" xfId="3387"/>
    <cellStyle name="CALC Amount Total [2] 2 5 8 4" xfId="40912"/>
    <cellStyle name="CALC Amount Total [2] 2 5 9" xfId="3388"/>
    <cellStyle name="CALC Amount Total [2] 2 5 9 2" xfId="3389"/>
    <cellStyle name="CALC Amount Total [2] 2 5 9 2 2" xfId="40913"/>
    <cellStyle name="CALC Amount Total [2] 2 5 9 3" xfId="3390"/>
    <cellStyle name="CALC Amount Total [2] 2 5 9 4" xfId="40914"/>
    <cellStyle name="CALC Amount Total [2] 2 6" xfId="3391"/>
    <cellStyle name="CALC Amount Total [2] 2 6 10" xfId="3392"/>
    <cellStyle name="CALC Amount Total [2] 2 6 10 2" xfId="40915"/>
    <cellStyle name="CALC Amount Total [2] 2 6 11" xfId="40916"/>
    <cellStyle name="CALC Amount Total [2] 2 6 2" xfId="3393"/>
    <cellStyle name="CALC Amount Total [2] 2 6 2 2" xfId="3394"/>
    <cellStyle name="CALC Amount Total [2] 2 6 2 2 2" xfId="40917"/>
    <cellStyle name="CALC Amount Total [2] 2 6 2 3" xfId="3395"/>
    <cellStyle name="CALC Amount Total [2] 2 6 2 4" xfId="40918"/>
    <cellStyle name="CALC Amount Total [2] 2 6 3" xfId="3396"/>
    <cellStyle name="CALC Amount Total [2] 2 6 3 2" xfId="3397"/>
    <cellStyle name="CALC Amount Total [2] 2 6 3 2 2" xfId="40919"/>
    <cellStyle name="CALC Amount Total [2] 2 6 3 3" xfId="3398"/>
    <cellStyle name="CALC Amount Total [2] 2 6 3 4" xfId="40920"/>
    <cellStyle name="CALC Amount Total [2] 2 6 4" xfId="3399"/>
    <cellStyle name="CALC Amount Total [2] 2 6 4 2" xfId="3400"/>
    <cellStyle name="CALC Amount Total [2] 2 6 4 2 2" xfId="40921"/>
    <cellStyle name="CALC Amount Total [2] 2 6 4 3" xfId="3401"/>
    <cellStyle name="CALC Amount Total [2] 2 6 4 4" xfId="40922"/>
    <cellStyle name="CALC Amount Total [2] 2 6 5" xfId="3402"/>
    <cellStyle name="CALC Amount Total [2] 2 6 5 2" xfId="3403"/>
    <cellStyle name="CALC Amount Total [2] 2 6 5 2 2" xfId="40923"/>
    <cellStyle name="CALC Amount Total [2] 2 6 5 3" xfId="3404"/>
    <cellStyle name="CALC Amount Total [2] 2 6 5 4" xfId="40924"/>
    <cellStyle name="CALC Amount Total [2] 2 6 6" xfId="3405"/>
    <cellStyle name="CALC Amount Total [2] 2 6 6 2" xfId="3406"/>
    <cellStyle name="CALC Amount Total [2] 2 6 6 2 2" xfId="40925"/>
    <cellStyle name="CALC Amount Total [2] 2 6 6 3" xfId="3407"/>
    <cellStyle name="CALC Amount Total [2] 2 6 6 4" xfId="40926"/>
    <cellStyle name="CALC Amount Total [2] 2 6 7" xfId="3408"/>
    <cellStyle name="CALC Amount Total [2] 2 6 7 2" xfId="3409"/>
    <cellStyle name="CALC Amount Total [2] 2 6 7 2 2" xfId="40927"/>
    <cellStyle name="CALC Amount Total [2] 2 6 7 3" xfId="3410"/>
    <cellStyle name="CALC Amount Total [2] 2 6 7 4" xfId="40928"/>
    <cellStyle name="CALC Amount Total [2] 2 6 8" xfId="3411"/>
    <cellStyle name="CALC Amount Total [2] 2 6 8 2" xfId="3412"/>
    <cellStyle name="CALC Amount Total [2] 2 6 8 2 2" xfId="40929"/>
    <cellStyle name="CALC Amount Total [2] 2 6 8 3" xfId="3413"/>
    <cellStyle name="CALC Amount Total [2] 2 6 8 4" xfId="40930"/>
    <cellStyle name="CALC Amount Total [2] 2 6 9" xfId="3414"/>
    <cellStyle name="CALC Amount Total [2] 2 6 9 2" xfId="3415"/>
    <cellStyle name="CALC Amount Total [2] 2 6 9 2 2" xfId="40931"/>
    <cellStyle name="CALC Amount Total [2] 2 6 9 3" xfId="3416"/>
    <cellStyle name="CALC Amount Total [2] 2 6 9 4" xfId="40932"/>
    <cellStyle name="CALC Amount Total [2] 2 7" xfId="3417"/>
    <cellStyle name="CALC Amount Total [2] 2 7 10" xfId="3418"/>
    <cellStyle name="CALC Amount Total [2] 2 7 10 2" xfId="40933"/>
    <cellStyle name="CALC Amount Total [2] 2 7 11" xfId="40934"/>
    <cellStyle name="CALC Amount Total [2] 2 7 2" xfId="3419"/>
    <cellStyle name="CALC Amount Total [2] 2 7 2 2" xfId="3420"/>
    <cellStyle name="CALC Amount Total [2] 2 7 2 2 2" xfId="40935"/>
    <cellStyle name="CALC Amount Total [2] 2 7 2 3" xfId="3421"/>
    <cellStyle name="CALC Amount Total [2] 2 7 2 4" xfId="40936"/>
    <cellStyle name="CALC Amount Total [2] 2 7 3" xfId="3422"/>
    <cellStyle name="CALC Amount Total [2] 2 7 3 2" xfId="3423"/>
    <cellStyle name="CALC Amount Total [2] 2 7 3 2 2" xfId="40937"/>
    <cellStyle name="CALC Amount Total [2] 2 7 3 3" xfId="3424"/>
    <cellStyle name="CALC Amount Total [2] 2 7 3 4" xfId="40938"/>
    <cellStyle name="CALC Amount Total [2] 2 7 4" xfId="3425"/>
    <cellStyle name="CALC Amount Total [2] 2 7 4 2" xfId="3426"/>
    <cellStyle name="CALC Amount Total [2] 2 7 4 2 2" xfId="40939"/>
    <cellStyle name="CALC Amount Total [2] 2 7 4 3" xfId="3427"/>
    <cellStyle name="CALC Amount Total [2] 2 7 4 4" xfId="40940"/>
    <cellStyle name="CALC Amount Total [2] 2 7 5" xfId="3428"/>
    <cellStyle name="CALC Amount Total [2] 2 7 5 2" xfId="3429"/>
    <cellStyle name="CALC Amount Total [2] 2 7 5 2 2" xfId="40941"/>
    <cellStyle name="CALC Amount Total [2] 2 7 5 3" xfId="3430"/>
    <cellStyle name="CALC Amount Total [2] 2 7 5 4" xfId="40942"/>
    <cellStyle name="CALC Amount Total [2] 2 7 6" xfId="3431"/>
    <cellStyle name="CALC Amount Total [2] 2 7 6 2" xfId="3432"/>
    <cellStyle name="CALC Amount Total [2] 2 7 6 2 2" xfId="40943"/>
    <cellStyle name="CALC Amount Total [2] 2 7 6 3" xfId="3433"/>
    <cellStyle name="CALC Amount Total [2] 2 7 6 4" xfId="40944"/>
    <cellStyle name="CALC Amount Total [2] 2 7 7" xfId="3434"/>
    <cellStyle name="CALC Amount Total [2] 2 7 7 2" xfId="3435"/>
    <cellStyle name="CALC Amount Total [2] 2 7 7 2 2" xfId="40945"/>
    <cellStyle name="CALC Amount Total [2] 2 7 7 3" xfId="3436"/>
    <cellStyle name="CALC Amount Total [2] 2 7 7 4" xfId="40946"/>
    <cellStyle name="CALC Amount Total [2] 2 7 8" xfId="3437"/>
    <cellStyle name="CALC Amount Total [2] 2 7 8 2" xfId="3438"/>
    <cellStyle name="CALC Amount Total [2] 2 7 8 2 2" xfId="40947"/>
    <cellStyle name="CALC Amount Total [2] 2 7 8 3" xfId="3439"/>
    <cellStyle name="CALC Amount Total [2] 2 7 8 4" xfId="40948"/>
    <cellStyle name="CALC Amount Total [2] 2 7 9" xfId="3440"/>
    <cellStyle name="CALC Amount Total [2] 2 7 9 2" xfId="3441"/>
    <cellStyle name="CALC Amount Total [2] 2 7 9 2 2" xfId="40949"/>
    <cellStyle name="CALC Amount Total [2] 2 7 9 3" xfId="3442"/>
    <cellStyle name="CALC Amount Total [2] 2 7 9 4" xfId="40950"/>
    <cellStyle name="CALC Amount Total [2] 2 8" xfId="3443"/>
    <cellStyle name="CALC Amount Total [2] 2 8 10" xfId="3444"/>
    <cellStyle name="CALC Amount Total [2] 2 8 10 2" xfId="40951"/>
    <cellStyle name="CALC Amount Total [2] 2 8 11" xfId="40952"/>
    <cellStyle name="CALC Amount Total [2] 2 8 2" xfId="3445"/>
    <cellStyle name="CALC Amount Total [2] 2 8 2 2" xfId="3446"/>
    <cellStyle name="CALC Amount Total [2] 2 8 2 2 2" xfId="40953"/>
    <cellStyle name="CALC Amount Total [2] 2 8 2 3" xfId="3447"/>
    <cellStyle name="CALC Amount Total [2] 2 8 2 4" xfId="40954"/>
    <cellStyle name="CALC Amount Total [2] 2 8 3" xfId="3448"/>
    <cellStyle name="CALC Amount Total [2] 2 8 3 2" xfId="3449"/>
    <cellStyle name="CALC Amount Total [2] 2 8 3 2 2" xfId="40955"/>
    <cellStyle name="CALC Amount Total [2] 2 8 3 3" xfId="3450"/>
    <cellStyle name="CALC Amount Total [2] 2 8 3 4" xfId="40956"/>
    <cellStyle name="CALC Amount Total [2] 2 8 4" xfId="3451"/>
    <cellStyle name="CALC Amount Total [2] 2 8 4 2" xfId="3452"/>
    <cellStyle name="CALC Amount Total [2] 2 8 4 2 2" xfId="40957"/>
    <cellStyle name="CALC Amount Total [2] 2 8 4 3" xfId="3453"/>
    <cellStyle name="CALC Amount Total [2] 2 8 4 4" xfId="40958"/>
    <cellStyle name="CALC Amount Total [2] 2 8 5" xfId="3454"/>
    <cellStyle name="CALC Amount Total [2] 2 8 5 2" xfId="3455"/>
    <cellStyle name="CALC Amount Total [2] 2 8 5 2 2" xfId="40959"/>
    <cellStyle name="CALC Amount Total [2] 2 8 5 3" xfId="3456"/>
    <cellStyle name="CALC Amount Total [2] 2 8 5 4" xfId="40960"/>
    <cellStyle name="CALC Amount Total [2] 2 8 6" xfId="3457"/>
    <cellStyle name="CALC Amount Total [2] 2 8 6 2" xfId="3458"/>
    <cellStyle name="CALC Amount Total [2] 2 8 6 2 2" xfId="40961"/>
    <cellStyle name="CALC Amount Total [2] 2 8 6 3" xfId="3459"/>
    <cellStyle name="CALC Amount Total [2] 2 8 6 4" xfId="40962"/>
    <cellStyle name="CALC Amount Total [2] 2 8 7" xfId="3460"/>
    <cellStyle name="CALC Amount Total [2] 2 8 7 2" xfId="3461"/>
    <cellStyle name="CALC Amount Total [2] 2 8 7 2 2" xfId="40963"/>
    <cellStyle name="CALC Amount Total [2] 2 8 7 3" xfId="3462"/>
    <cellStyle name="CALC Amount Total [2] 2 8 7 4" xfId="40964"/>
    <cellStyle name="CALC Amount Total [2] 2 8 8" xfId="3463"/>
    <cellStyle name="CALC Amount Total [2] 2 8 8 2" xfId="3464"/>
    <cellStyle name="CALC Amount Total [2] 2 8 8 2 2" xfId="40965"/>
    <cellStyle name="CALC Amount Total [2] 2 8 8 3" xfId="3465"/>
    <cellStyle name="CALC Amount Total [2] 2 8 8 4" xfId="40966"/>
    <cellStyle name="CALC Amount Total [2] 2 8 9" xfId="3466"/>
    <cellStyle name="CALC Amount Total [2] 2 8 9 2" xfId="3467"/>
    <cellStyle name="CALC Amount Total [2] 2 8 9 2 2" xfId="40967"/>
    <cellStyle name="CALC Amount Total [2] 2 8 9 3" xfId="3468"/>
    <cellStyle name="CALC Amount Total [2] 2 8 9 4" xfId="40968"/>
    <cellStyle name="CALC Amount Total [2] 2 9" xfId="3469"/>
    <cellStyle name="CALC Amount Total [2] 2 9 10" xfId="3470"/>
    <cellStyle name="CALC Amount Total [2] 2 9 10 2" xfId="40969"/>
    <cellStyle name="CALC Amount Total [2] 2 9 11" xfId="40970"/>
    <cellStyle name="CALC Amount Total [2] 2 9 12" xfId="40971"/>
    <cellStyle name="CALC Amount Total [2] 2 9 2" xfId="3471"/>
    <cellStyle name="CALC Amount Total [2] 2 9 2 2" xfId="3472"/>
    <cellStyle name="CALC Amount Total [2] 2 9 2 2 2" xfId="40972"/>
    <cellStyle name="CALC Amount Total [2] 2 9 2 3" xfId="3473"/>
    <cellStyle name="CALC Amount Total [2] 2 9 2 4" xfId="40973"/>
    <cellStyle name="CALC Amount Total [2] 2 9 3" xfId="3474"/>
    <cellStyle name="CALC Amount Total [2] 2 9 3 2" xfId="3475"/>
    <cellStyle name="CALC Amount Total [2] 2 9 3 2 2" xfId="40974"/>
    <cellStyle name="CALC Amount Total [2] 2 9 3 3" xfId="3476"/>
    <cellStyle name="CALC Amount Total [2] 2 9 3 4" xfId="40975"/>
    <cellStyle name="CALC Amount Total [2] 2 9 4" xfId="3477"/>
    <cellStyle name="CALC Amount Total [2] 2 9 4 2" xfId="3478"/>
    <cellStyle name="CALC Amount Total [2] 2 9 4 2 2" xfId="40976"/>
    <cellStyle name="CALC Amount Total [2] 2 9 4 3" xfId="3479"/>
    <cellStyle name="CALC Amount Total [2] 2 9 4 4" xfId="40977"/>
    <cellStyle name="CALC Amount Total [2] 2 9 5" xfId="3480"/>
    <cellStyle name="CALC Amount Total [2] 2 9 5 2" xfId="3481"/>
    <cellStyle name="CALC Amount Total [2] 2 9 5 2 2" xfId="40978"/>
    <cellStyle name="CALC Amount Total [2] 2 9 5 3" xfId="3482"/>
    <cellStyle name="CALC Amount Total [2] 2 9 5 4" xfId="40979"/>
    <cellStyle name="CALC Amount Total [2] 2 9 6" xfId="3483"/>
    <cellStyle name="CALC Amount Total [2] 2 9 6 2" xfId="3484"/>
    <cellStyle name="CALC Amount Total [2] 2 9 6 2 2" xfId="40980"/>
    <cellStyle name="CALC Amount Total [2] 2 9 6 3" xfId="3485"/>
    <cellStyle name="CALC Amount Total [2] 2 9 6 4" xfId="40981"/>
    <cellStyle name="CALC Amount Total [2] 2 9 7" xfId="3486"/>
    <cellStyle name="CALC Amount Total [2] 2 9 7 2" xfId="3487"/>
    <cellStyle name="CALC Amount Total [2] 2 9 7 2 2" xfId="40982"/>
    <cellStyle name="CALC Amount Total [2] 2 9 7 3" xfId="3488"/>
    <cellStyle name="CALC Amount Total [2] 2 9 7 4" xfId="40983"/>
    <cellStyle name="CALC Amount Total [2] 2 9 8" xfId="3489"/>
    <cellStyle name="CALC Amount Total [2] 2 9 8 2" xfId="3490"/>
    <cellStyle name="CALC Amount Total [2] 2 9 8 2 2" xfId="40984"/>
    <cellStyle name="CALC Amount Total [2] 2 9 8 3" xfId="3491"/>
    <cellStyle name="CALC Amount Total [2] 2 9 8 4" xfId="40985"/>
    <cellStyle name="CALC Amount Total [2] 2 9 9" xfId="3492"/>
    <cellStyle name="CALC Amount Total [2] 2 9 9 2" xfId="3493"/>
    <cellStyle name="CALC Amount Total [2] 2 9 9 2 2" xfId="40986"/>
    <cellStyle name="CALC Amount Total [2] 2 9 9 3" xfId="3494"/>
    <cellStyle name="CALC Amount Total [2] 2 9 9 4" xfId="40987"/>
    <cellStyle name="CALC Amount Total [2] 20" xfId="3495"/>
    <cellStyle name="CALC Amount Total [2] 20 10" xfId="40988"/>
    <cellStyle name="CALC Amount Total [2] 20 11" xfId="40989"/>
    <cellStyle name="CALC Amount Total [2] 20 2" xfId="3496"/>
    <cellStyle name="CALC Amount Total [2] 20 2 2" xfId="3497"/>
    <cellStyle name="CALC Amount Total [2] 20 2 2 2" xfId="40990"/>
    <cellStyle name="CALC Amount Total [2] 20 2 3" xfId="3498"/>
    <cellStyle name="CALC Amount Total [2] 20 2 4" xfId="40991"/>
    <cellStyle name="CALC Amount Total [2] 20 3" xfId="3499"/>
    <cellStyle name="CALC Amount Total [2] 20 3 2" xfId="3500"/>
    <cellStyle name="CALC Amount Total [2] 20 3 2 2" xfId="40992"/>
    <cellStyle name="CALC Amount Total [2] 20 3 3" xfId="3501"/>
    <cellStyle name="CALC Amount Total [2] 20 3 4" xfId="40993"/>
    <cellStyle name="CALC Amount Total [2] 20 4" xfId="3502"/>
    <cellStyle name="CALC Amount Total [2] 20 4 2" xfId="3503"/>
    <cellStyle name="CALC Amount Total [2] 20 4 2 2" xfId="40994"/>
    <cellStyle name="CALC Amount Total [2] 20 4 3" xfId="3504"/>
    <cellStyle name="CALC Amount Total [2] 20 4 4" xfId="40995"/>
    <cellStyle name="CALC Amount Total [2] 20 5" xfId="3505"/>
    <cellStyle name="CALC Amount Total [2] 20 5 2" xfId="3506"/>
    <cellStyle name="CALC Amount Total [2] 20 5 2 2" xfId="40996"/>
    <cellStyle name="CALC Amount Total [2] 20 5 3" xfId="3507"/>
    <cellStyle name="CALC Amount Total [2] 20 5 4" xfId="40997"/>
    <cellStyle name="CALC Amount Total [2] 20 6" xfId="3508"/>
    <cellStyle name="CALC Amount Total [2] 20 6 2" xfId="3509"/>
    <cellStyle name="CALC Amount Total [2] 20 6 2 2" xfId="40998"/>
    <cellStyle name="CALC Amount Total [2] 20 6 3" xfId="3510"/>
    <cellStyle name="CALC Amount Total [2] 20 6 4" xfId="40999"/>
    <cellStyle name="CALC Amount Total [2] 20 7" xfId="3511"/>
    <cellStyle name="CALC Amount Total [2] 20 7 2" xfId="3512"/>
    <cellStyle name="CALC Amount Total [2] 20 7 2 2" xfId="41000"/>
    <cellStyle name="CALC Amount Total [2] 20 7 3" xfId="3513"/>
    <cellStyle name="CALC Amount Total [2] 20 7 4" xfId="41001"/>
    <cellStyle name="CALC Amount Total [2] 20 8" xfId="3514"/>
    <cellStyle name="CALC Amount Total [2] 20 8 2" xfId="3515"/>
    <cellStyle name="CALC Amount Total [2] 20 8 2 2" xfId="41002"/>
    <cellStyle name="CALC Amount Total [2] 20 8 3" xfId="3516"/>
    <cellStyle name="CALC Amount Total [2] 20 8 4" xfId="41003"/>
    <cellStyle name="CALC Amount Total [2] 20 9" xfId="3517"/>
    <cellStyle name="CALC Amount Total [2] 20 9 2" xfId="41004"/>
    <cellStyle name="CALC Amount Total [2] 21" xfId="3518"/>
    <cellStyle name="CALC Amount Total [2] 21 10" xfId="41005"/>
    <cellStyle name="CALC Amount Total [2] 21 11" xfId="41006"/>
    <cellStyle name="CALC Amount Total [2] 21 2" xfId="3519"/>
    <cellStyle name="CALC Amount Total [2] 21 2 2" xfId="3520"/>
    <cellStyle name="CALC Amount Total [2] 21 2 2 2" xfId="41007"/>
    <cellStyle name="CALC Amount Total [2] 21 2 3" xfId="3521"/>
    <cellStyle name="CALC Amount Total [2] 21 2 4" xfId="41008"/>
    <cellStyle name="CALC Amount Total [2] 21 3" xfId="3522"/>
    <cellStyle name="CALC Amount Total [2] 21 3 2" xfId="3523"/>
    <cellStyle name="CALC Amount Total [2] 21 3 2 2" xfId="41009"/>
    <cellStyle name="CALC Amount Total [2] 21 3 3" xfId="3524"/>
    <cellStyle name="CALC Amount Total [2] 21 3 4" xfId="41010"/>
    <cellStyle name="CALC Amount Total [2] 21 4" xfId="3525"/>
    <cellStyle name="CALC Amount Total [2] 21 4 2" xfId="3526"/>
    <cellStyle name="CALC Amount Total [2] 21 4 2 2" xfId="41011"/>
    <cellStyle name="CALC Amount Total [2] 21 4 3" xfId="3527"/>
    <cellStyle name="CALC Amount Total [2] 21 4 4" xfId="41012"/>
    <cellStyle name="CALC Amount Total [2] 21 5" xfId="3528"/>
    <cellStyle name="CALC Amount Total [2] 21 5 2" xfId="3529"/>
    <cellStyle name="CALC Amount Total [2] 21 5 2 2" xfId="41013"/>
    <cellStyle name="CALC Amount Total [2] 21 5 3" xfId="3530"/>
    <cellStyle name="CALC Amount Total [2] 21 5 4" xfId="41014"/>
    <cellStyle name="CALC Amount Total [2] 21 6" xfId="3531"/>
    <cellStyle name="CALC Amount Total [2] 21 6 2" xfId="3532"/>
    <cellStyle name="CALC Amount Total [2] 21 6 2 2" xfId="41015"/>
    <cellStyle name="CALC Amount Total [2] 21 6 3" xfId="3533"/>
    <cellStyle name="CALC Amount Total [2] 21 6 4" xfId="41016"/>
    <cellStyle name="CALC Amount Total [2] 21 7" xfId="3534"/>
    <cellStyle name="CALC Amount Total [2] 21 7 2" xfId="3535"/>
    <cellStyle name="CALC Amount Total [2] 21 7 2 2" xfId="41017"/>
    <cellStyle name="CALC Amount Total [2] 21 7 3" xfId="3536"/>
    <cellStyle name="CALC Amount Total [2] 21 7 4" xfId="41018"/>
    <cellStyle name="CALC Amount Total [2] 21 8" xfId="3537"/>
    <cellStyle name="CALC Amount Total [2] 21 8 2" xfId="3538"/>
    <cellStyle name="CALC Amount Total [2] 21 8 2 2" xfId="41019"/>
    <cellStyle name="CALC Amount Total [2] 21 8 3" xfId="3539"/>
    <cellStyle name="CALC Amount Total [2] 21 8 4" xfId="41020"/>
    <cellStyle name="CALC Amount Total [2] 21 9" xfId="3540"/>
    <cellStyle name="CALC Amount Total [2] 21 9 2" xfId="41021"/>
    <cellStyle name="CALC Amount Total [2] 22" xfId="3541"/>
    <cellStyle name="CALC Amount Total [2] 22 2" xfId="3542"/>
    <cellStyle name="CALC Amount Total [2] 22 2 2" xfId="3543"/>
    <cellStyle name="CALC Amount Total [2] 22 2 2 2" xfId="41022"/>
    <cellStyle name="CALC Amount Total [2] 22 2 3" xfId="3544"/>
    <cellStyle name="CALC Amount Total [2] 22 2 4" xfId="41023"/>
    <cellStyle name="CALC Amount Total [2] 22 3" xfId="3545"/>
    <cellStyle name="CALC Amount Total [2] 22 3 2" xfId="3546"/>
    <cellStyle name="CALC Amount Total [2] 22 3 2 2" xfId="41024"/>
    <cellStyle name="CALC Amount Total [2] 22 3 3" xfId="3547"/>
    <cellStyle name="CALC Amount Total [2] 22 3 4" xfId="41025"/>
    <cellStyle name="CALC Amount Total [2] 22 4" xfId="41026"/>
    <cellStyle name="CALC Amount Total [2] 22 4 2" xfId="41027"/>
    <cellStyle name="CALC Amount Total [2] 23" xfId="41028"/>
    <cellStyle name="CALC Amount Total [2] 23 2" xfId="41029"/>
    <cellStyle name="CALC Amount Total [2] 3" xfId="3548"/>
    <cellStyle name="CALC Amount Total [2] 3 2" xfId="3549"/>
    <cellStyle name="CALC Amount Total [2] 3 2 2" xfId="3550"/>
    <cellStyle name="CALC Amount Total [2] 3 2 2 2" xfId="41030"/>
    <cellStyle name="CALC Amount Total [2] 3 2 3" xfId="41031"/>
    <cellStyle name="CALC Amount Total [2] 3 2 4" xfId="41032"/>
    <cellStyle name="CALC Amount Total [2] 3 3" xfId="3551"/>
    <cellStyle name="CALC Amount Total [2] 3 3 2" xfId="3552"/>
    <cellStyle name="CALC Amount Total [2] 3 3 2 2" xfId="41033"/>
    <cellStyle name="CALC Amount Total [2] 3 3 3" xfId="3553"/>
    <cellStyle name="CALC Amount Total [2] 3 3 4" xfId="41034"/>
    <cellStyle name="CALC Amount Total [2] 3 4" xfId="3554"/>
    <cellStyle name="CALC Amount Total [2] 3 4 2" xfId="3555"/>
    <cellStyle name="CALC Amount Total [2] 3 4 2 2" xfId="41035"/>
    <cellStyle name="CALC Amount Total [2] 3 4 3" xfId="3556"/>
    <cellStyle name="CALC Amount Total [2] 3 4 4" xfId="41036"/>
    <cellStyle name="CALC Amount Total [2] 3 5" xfId="3557"/>
    <cellStyle name="CALC Amount Total [2] 3 5 2" xfId="3558"/>
    <cellStyle name="CALC Amount Total [2] 3 5 2 2" xfId="41037"/>
    <cellStyle name="CALC Amount Total [2] 3 5 3" xfId="3559"/>
    <cellStyle name="CALC Amount Total [2] 3 5 4" xfId="41038"/>
    <cellStyle name="CALC Amount Total [2] 3 6" xfId="3560"/>
    <cellStyle name="CALC Amount Total [2] 3 6 2" xfId="3561"/>
    <cellStyle name="CALC Amount Total [2] 3 6 2 2" xfId="41039"/>
    <cellStyle name="CALC Amount Total [2] 3 6 3" xfId="3562"/>
    <cellStyle name="CALC Amount Total [2] 3 6 4" xfId="41040"/>
    <cellStyle name="CALC Amount Total [2] 3 7" xfId="3563"/>
    <cellStyle name="CALC Amount Total [2] 3 7 2" xfId="3564"/>
    <cellStyle name="CALC Amount Total [2] 3 7 2 2" xfId="41041"/>
    <cellStyle name="CALC Amount Total [2] 3 7 3" xfId="3565"/>
    <cellStyle name="CALC Amount Total [2] 3 7 4" xfId="41042"/>
    <cellStyle name="CALC Amount Total [2] 3 8" xfId="3566"/>
    <cellStyle name="CALC Amount Total [2] 3 8 2" xfId="41043"/>
    <cellStyle name="CALC Amount Total [2] 4" xfId="3567"/>
    <cellStyle name="CALC Amount Total [2] 4 10" xfId="3568"/>
    <cellStyle name="CALC Amount Total [2] 4 10 2" xfId="41044"/>
    <cellStyle name="CALC Amount Total [2] 4 11" xfId="41045"/>
    <cellStyle name="CALC Amount Total [2] 4 2" xfId="3569"/>
    <cellStyle name="CALC Amount Total [2] 4 2 2" xfId="3570"/>
    <cellStyle name="CALC Amount Total [2] 4 2 2 2" xfId="41046"/>
    <cellStyle name="CALC Amount Total [2] 4 2 3" xfId="3571"/>
    <cellStyle name="CALC Amount Total [2] 4 2 4" xfId="41047"/>
    <cellStyle name="CALC Amount Total [2] 4 3" xfId="3572"/>
    <cellStyle name="CALC Amount Total [2] 4 3 2" xfId="3573"/>
    <cellStyle name="CALC Amount Total [2] 4 3 2 2" xfId="41048"/>
    <cellStyle name="CALC Amount Total [2] 4 3 3" xfId="3574"/>
    <cellStyle name="CALC Amount Total [2] 4 3 4" xfId="41049"/>
    <cellStyle name="CALC Amount Total [2] 4 4" xfId="3575"/>
    <cellStyle name="CALC Amount Total [2] 4 4 2" xfId="3576"/>
    <cellStyle name="CALC Amount Total [2] 4 4 2 2" xfId="41050"/>
    <cellStyle name="CALC Amount Total [2] 4 4 3" xfId="3577"/>
    <cellStyle name="CALC Amount Total [2] 4 4 4" xfId="41051"/>
    <cellStyle name="CALC Amount Total [2] 4 5" xfId="3578"/>
    <cellStyle name="CALC Amount Total [2] 4 5 2" xfId="3579"/>
    <cellStyle name="CALC Amount Total [2] 4 5 2 2" xfId="41052"/>
    <cellStyle name="CALC Amount Total [2] 4 5 3" xfId="3580"/>
    <cellStyle name="CALC Amount Total [2] 4 5 4" xfId="41053"/>
    <cellStyle name="CALC Amount Total [2] 4 6" xfId="3581"/>
    <cellStyle name="CALC Amount Total [2] 4 6 2" xfId="3582"/>
    <cellStyle name="CALC Amount Total [2] 4 6 2 2" xfId="41054"/>
    <cellStyle name="CALC Amount Total [2] 4 6 3" xfId="3583"/>
    <cellStyle name="CALC Amount Total [2] 4 6 4" xfId="41055"/>
    <cellStyle name="CALC Amount Total [2] 4 7" xfId="3584"/>
    <cellStyle name="CALC Amount Total [2] 4 7 2" xfId="3585"/>
    <cellStyle name="CALC Amount Total [2] 4 7 2 2" xfId="41056"/>
    <cellStyle name="CALC Amount Total [2] 4 7 3" xfId="3586"/>
    <cellStyle name="CALC Amount Total [2] 4 7 4" xfId="41057"/>
    <cellStyle name="CALC Amount Total [2] 4 8" xfId="3587"/>
    <cellStyle name="CALC Amount Total [2] 4 8 2" xfId="3588"/>
    <cellStyle name="CALC Amount Total [2] 4 8 2 2" xfId="41058"/>
    <cellStyle name="CALC Amount Total [2] 4 8 3" xfId="3589"/>
    <cellStyle name="CALC Amount Total [2] 4 8 4" xfId="41059"/>
    <cellStyle name="CALC Amount Total [2] 4 9" xfId="3590"/>
    <cellStyle name="CALC Amount Total [2] 4 9 2" xfId="3591"/>
    <cellStyle name="CALC Amount Total [2] 4 9 2 2" xfId="41060"/>
    <cellStyle name="CALC Amount Total [2] 4 9 3" xfId="3592"/>
    <cellStyle name="CALC Amount Total [2] 4 9 4" xfId="41061"/>
    <cellStyle name="CALC Amount Total [2] 5" xfId="3593"/>
    <cellStyle name="CALC Amount Total [2] 5 10" xfId="3594"/>
    <cellStyle name="CALC Amount Total [2] 5 10 2" xfId="41062"/>
    <cellStyle name="CALC Amount Total [2] 5 11" xfId="41063"/>
    <cellStyle name="CALC Amount Total [2] 5 2" xfId="3595"/>
    <cellStyle name="CALC Amount Total [2] 5 2 2" xfId="3596"/>
    <cellStyle name="CALC Amount Total [2] 5 2 2 2" xfId="41064"/>
    <cellStyle name="CALC Amount Total [2] 5 2 3" xfId="3597"/>
    <cellStyle name="CALC Amount Total [2] 5 2 4" xfId="41065"/>
    <cellStyle name="CALC Amount Total [2] 5 3" xfId="3598"/>
    <cellStyle name="CALC Amount Total [2] 5 3 2" xfId="3599"/>
    <cellStyle name="CALC Amount Total [2] 5 3 2 2" xfId="41066"/>
    <cellStyle name="CALC Amount Total [2] 5 3 3" xfId="3600"/>
    <cellStyle name="CALC Amount Total [2] 5 3 4" xfId="41067"/>
    <cellStyle name="CALC Amount Total [2] 5 4" xfId="3601"/>
    <cellStyle name="CALC Amount Total [2] 5 4 2" xfId="3602"/>
    <cellStyle name="CALC Amount Total [2] 5 4 2 2" xfId="41068"/>
    <cellStyle name="CALC Amount Total [2] 5 4 3" xfId="3603"/>
    <cellStyle name="CALC Amount Total [2] 5 4 4" xfId="41069"/>
    <cellStyle name="CALC Amount Total [2] 5 5" xfId="3604"/>
    <cellStyle name="CALC Amount Total [2] 5 5 2" xfId="3605"/>
    <cellStyle name="CALC Amount Total [2] 5 5 2 2" xfId="41070"/>
    <cellStyle name="CALC Amount Total [2] 5 5 3" xfId="3606"/>
    <cellStyle name="CALC Amount Total [2] 5 5 4" xfId="41071"/>
    <cellStyle name="CALC Amount Total [2] 5 6" xfId="3607"/>
    <cellStyle name="CALC Amount Total [2] 5 6 2" xfId="3608"/>
    <cellStyle name="CALC Amount Total [2] 5 6 2 2" xfId="41072"/>
    <cellStyle name="CALC Amount Total [2] 5 6 3" xfId="3609"/>
    <cellStyle name="CALC Amount Total [2] 5 6 4" xfId="41073"/>
    <cellStyle name="CALC Amount Total [2] 5 7" xfId="3610"/>
    <cellStyle name="CALC Amount Total [2] 5 7 2" xfId="3611"/>
    <cellStyle name="CALC Amount Total [2] 5 7 2 2" xfId="41074"/>
    <cellStyle name="CALC Amount Total [2] 5 7 3" xfId="3612"/>
    <cellStyle name="CALC Amount Total [2] 5 7 4" xfId="41075"/>
    <cellStyle name="CALC Amount Total [2] 5 8" xfId="3613"/>
    <cellStyle name="CALC Amount Total [2] 5 8 2" xfId="3614"/>
    <cellStyle name="CALC Amount Total [2] 5 8 2 2" xfId="41076"/>
    <cellStyle name="CALC Amount Total [2] 5 8 3" xfId="3615"/>
    <cellStyle name="CALC Amount Total [2] 5 8 4" xfId="41077"/>
    <cellStyle name="CALC Amount Total [2] 5 9" xfId="3616"/>
    <cellStyle name="CALC Amount Total [2] 5 9 2" xfId="3617"/>
    <cellStyle name="CALC Amount Total [2] 5 9 2 2" xfId="41078"/>
    <cellStyle name="CALC Amount Total [2] 5 9 3" xfId="3618"/>
    <cellStyle name="CALC Amount Total [2] 5 9 4" xfId="41079"/>
    <cellStyle name="CALC Amount Total [2] 6" xfId="3619"/>
    <cellStyle name="CALC Amount Total [2] 6 10" xfId="3620"/>
    <cellStyle name="CALC Amount Total [2] 6 10 2" xfId="41080"/>
    <cellStyle name="CALC Amount Total [2] 6 11" xfId="41081"/>
    <cellStyle name="CALC Amount Total [2] 6 2" xfId="3621"/>
    <cellStyle name="CALC Amount Total [2] 6 2 2" xfId="3622"/>
    <cellStyle name="CALC Amount Total [2] 6 2 2 2" xfId="41082"/>
    <cellStyle name="CALC Amount Total [2] 6 2 3" xfId="3623"/>
    <cellStyle name="CALC Amount Total [2] 6 2 4" xfId="41083"/>
    <cellStyle name="CALC Amount Total [2] 6 3" xfId="3624"/>
    <cellStyle name="CALC Amount Total [2] 6 3 2" xfId="3625"/>
    <cellStyle name="CALC Amount Total [2] 6 3 2 2" xfId="41084"/>
    <cellStyle name="CALC Amount Total [2] 6 3 3" xfId="3626"/>
    <cellStyle name="CALC Amount Total [2] 6 3 4" xfId="41085"/>
    <cellStyle name="CALC Amount Total [2] 6 4" xfId="3627"/>
    <cellStyle name="CALC Amount Total [2] 6 4 2" xfId="3628"/>
    <cellStyle name="CALC Amount Total [2] 6 4 2 2" xfId="41086"/>
    <cellStyle name="CALC Amount Total [2] 6 4 3" xfId="3629"/>
    <cellStyle name="CALC Amount Total [2] 6 4 4" xfId="41087"/>
    <cellStyle name="CALC Amount Total [2] 6 5" xfId="3630"/>
    <cellStyle name="CALC Amount Total [2] 6 5 2" xfId="3631"/>
    <cellStyle name="CALC Amount Total [2] 6 5 2 2" xfId="41088"/>
    <cellStyle name="CALC Amount Total [2] 6 5 3" xfId="3632"/>
    <cellStyle name="CALC Amount Total [2] 6 5 4" xfId="41089"/>
    <cellStyle name="CALC Amount Total [2] 6 6" xfId="3633"/>
    <cellStyle name="CALC Amount Total [2] 6 6 2" xfId="3634"/>
    <cellStyle name="CALC Amount Total [2] 6 6 2 2" xfId="41090"/>
    <cellStyle name="CALC Amount Total [2] 6 6 3" xfId="3635"/>
    <cellStyle name="CALC Amount Total [2] 6 6 4" xfId="41091"/>
    <cellStyle name="CALC Amount Total [2] 6 7" xfId="3636"/>
    <cellStyle name="CALC Amount Total [2] 6 7 2" xfId="3637"/>
    <cellStyle name="CALC Amount Total [2] 6 7 2 2" xfId="41092"/>
    <cellStyle name="CALC Amount Total [2] 6 7 3" xfId="3638"/>
    <cellStyle name="CALC Amount Total [2] 6 7 4" xfId="41093"/>
    <cellStyle name="CALC Amount Total [2] 6 8" xfId="3639"/>
    <cellStyle name="CALC Amount Total [2] 6 8 2" xfId="3640"/>
    <cellStyle name="CALC Amount Total [2] 6 8 2 2" xfId="41094"/>
    <cellStyle name="CALC Amount Total [2] 6 8 3" xfId="3641"/>
    <cellStyle name="CALC Amount Total [2] 6 8 4" xfId="41095"/>
    <cellStyle name="CALC Amount Total [2] 6 9" xfId="3642"/>
    <cellStyle name="CALC Amount Total [2] 6 9 2" xfId="3643"/>
    <cellStyle name="CALC Amount Total [2] 6 9 2 2" xfId="41096"/>
    <cellStyle name="CALC Amount Total [2] 6 9 3" xfId="3644"/>
    <cellStyle name="CALC Amount Total [2] 6 9 4" xfId="41097"/>
    <cellStyle name="CALC Amount Total [2] 7" xfId="3645"/>
    <cellStyle name="CALC Amount Total [2] 7 10" xfId="3646"/>
    <cellStyle name="CALC Amount Total [2] 7 10 2" xfId="41098"/>
    <cellStyle name="CALC Amount Total [2] 7 11" xfId="41099"/>
    <cellStyle name="CALC Amount Total [2] 7 2" xfId="3647"/>
    <cellStyle name="CALC Amount Total [2] 7 2 2" xfId="3648"/>
    <cellStyle name="CALC Amount Total [2] 7 2 2 2" xfId="41100"/>
    <cellStyle name="CALC Amount Total [2] 7 2 3" xfId="3649"/>
    <cellStyle name="CALC Amount Total [2] 7 2 4" xfId="41101"/>
    <cellStyle name="CALC Amount Total [2] 7 3" xfId="3650"/>
    <cellStyle name="CALC Amount Total [2] 7 3 2" xfId="3651"/>
    <cellStyle name="CALC Amount Total [2] 7 3 2 2" xfId="41102"/>
    <cellStyle name="CALC Amount Total [2] 7 3 3" xfId="3652"/>
    <cellStyle name="CALC Amount Total [2] 7 3 4" xfId="41103"/>
    <cellStyle name="CALC Amount Total [2] 7 4" xfId="3653"/>
    <cellStyle name="CALC Amount Total [2] 7 4 2" xfId="3654"/>
    <cellStyle name="CALC Amount Total [2] 7 4 2 2" xfId="41104"/>
    <cellStyle name="CALC Amount Total [2] 7 4 3" xfId="3655"/>
    <cellStyle name="CALC Amount Total [2] 7 4 4" xfId="41105"/>
    <cellStyle name="CALC Amount Total [2] 7 5" xfId="3656"/>
    <cellStyle name="CALC Amount Total [2] 7 5 2" xfId="3657"/>
    <cellStyle name="CALC Amount Total [2] 7 5 2 2" xfId="41106"/>
    <cellStyle name="CALC Amount Total [2] 7 5 3" xfId="3658"/>
    <cellStyle name="CALC Amount Total [2] 7 5 4" xfId="41107"/>
    <cellStyle name="CALC Amount Total [2] 7 6" xfId="3659"/>
    <cellStyle name="CALC Amount Total [2] 7 6 2" xfId="3660"/>
    <cellStyle name="CALC Amount Total [2] 7 6 2 2" xfId="41108"/>
    <cellStyle name="CALC Amount Total [2] 7 6 3" xfId="3661"/>
    <cellStyle name="CALC Amount Total [2] 7 6 4" xfId="41109"/>
    <cellStyle name="CALC Amount Total [2] 7 7" xfId="3662"/>
    <cellStyle name="CALC Amount Total [2] 7 7 2" xfId="3663"/>
    <cellStyle name="CALC Amount Total [2] 7 7 2 2" xfId="41110"/>
    <cellStyle name="CALC Amount Total [2] 7 7 3" xfId="3664"/>
    <cellStyle name="CALC Amount Total [2] 7 7 4" xfId="41111"/>
    <cellStyle name="CALC Amount Total [2] 7 8" xfId="3665"/>
    <cellStyle name="CALC Amount Total [2] 7 8 2" xfId="3666"/>
    <cellStyle name="CALC Amount Total [2] 7 8 2 2" xfId="41112"/>
    <cellStyle name="CALC Amount Total [2] 7 8 3" xfId="3667"/>
    <cellStyle name="CALC Amount Total [2] 7 8 4" xfId="41113"/>
    <cellStyle name="CALC Amount Total [2] 7 9" xfId="3668"/>
    <cellStyle name="CALC Amount Total [2] 7 9 2" xfId="3669"/>
    <cellStyle name="CALC Amount Total [2] 7 9 2 2" xfId="41114"/>
    <cellStyle name="CALC Amount Total [2] 7 9 3" xfId="3670"/>
    <cellStyle name="CALC Amount Total [2] 7 9 4" xfId="41115"/>
    <cellStyle name="CALC Amount Total [2] 8" xfId="3671"/>
    <cellStyle name="CALC Amount Total [2] 8 10" xfId="3672"/>
    <cellStyle name="CALC Amount Total [2] 8 10 2" xfId="41116"/>
    <cellStyle name="CALC Amount Total [2] 8 11" xfId="41117"/>
    <cellStyle name="CALC Amount Total [2] 8 12" xfId="41118"/>
    <cellStyle name="CALC Amount Total [2] 8 2" xfId="3673"/>
    <cellStyle name="CALC Amount Total [2] 8 2 2" xfId="3674"/>
    <cellStyle name="CALC Amount Total [2] 8 2 2 2" xfId="41119"/>
    <cellStyle name="CALC Amount Total [2] 8 2 3" xfId="3675"/>
    <cellStyle name="CALC Amount Total [2] 8 2 4" xfId="41120"/>
    <cellStyle name="CALC Amount Total [2] 8 3" xfId="3676"/>
    <cellStyle name="CALC Amount Total [2] 8 3 2" xfId="3677"/>
    <cellStyle name="CALC Amount Total [2] 8 3 2 2" xfId="41121"/>
    <cellStyle name="CALC Amount Total [2] 8 3 3" xfId="3678"/>
    <cellStyle name="CALC Amount Total [2] 8 3 4" xfId="41122"/>
    <cellStyle name="CALC Amount Total [2] 8 4" xfId="3679"/>
    <cellStyle name="CALC Amount Total [2] 8 4 2" xfId="3680"/>
    <cellStyle name="CALC Amount Total [2] 8 4 2 2" xfId="41123"/>
    <cellStyle name="CALC Amount Total [2] 8 4 3" xfId="3681"/>
    <cellStyle name="CALC Amount Total [2] 8 4 4" xfId="41124"/>
    <cellStyle name="CALC Amount Total [2] 8 5" xfId="3682"/>
    <cellStyle name="CALC Amount Total [2] 8 5 2" xfId="3683"/>
    <cellStyle name="CALC Amount Total [2] 8 5 2 2" xfId="41125"/>
    <cellStyle name="CALC Amount Total [2] 8 5 3" xfId="3684"/>
    <cellStyle name="CALC Amount Total [2] 8 5 4" xfId="41126"/>
    <cellStyle name="CALC Amount Total [2] 8 6" xfId="3685"/>
    <cellStyle name="CALC Amount Total [2] 8 6 2" xfId="3686"/>
    <cellStyle name="CALC Amount Total [2] 8 6 2 2" xfId="41127"/>
    <cellStyle name="CALC Amount Total [2] 8 6 3" xfId="3687"/>
    <cellStyle name="CALC Amount Total [2] 8 6 4" xfId="41128"/>
    <cellStyle name="CALC Amount Total [2] 8 7" xfId="3688"/>
    <cellStyle name="CALC Amount Total [2] 8 7 2" xfId="3689"/>
    <cellStyle name="CALC Amount Total [2] 8 7 2 2" xfId="41129"/>
    <cellStyle name="CALC Amount Total [2] 8 7 3" xfId="3690"/>
    <cellStyle name="CALC Amount Total [2] 8 7 4" xfId="41130"/>
    <cellStyle name="CALC Amount Total [2] 8 8" xfId="3691"/>
    <cellStyle name="CALC Amount Total [2] 8 8 2" xfId="3692"/>
    <cellStyle name="CALC Amount Total [2] 8 8 2 2" xfId="41131"/>
    <cellStyle name="CALC Amount Total [2] 8 8 3" xfId="3693"/>
    <cellStyle name="CALC Amount Total [2] 8 8 4" xfId="41132"/>
    <cellStyle name="CALC Amount Total [2] 8 9" xfId="3694"/>
    <cellStyle name="CALC Amount Total [2] 8 9 2" xfId="3695"/>
    <cellStyle name="CALC Amount Total [2] 8 9 2 2" xfId="41133"/>
    <cellStyle name="CALC Amount Total [2] 8 9 3" xfId="3696"/>
    <cellStyle name="CALC Amount Total [2] 8 9 4" xfId="41134"/>
    <cellStyle name="CALC Amount Total [2] 9" xfId="3697"/>
    <cellStyle name="CALC Amount Total [2] 9 10" xfId="3698"/>
    <cellStyle name="CALC Amount Total [2] 9 10 2" xfId="41135"/>
    <cellStyle name="CALC Amount Total [2] 9 11" xfId="41136"/>
    <cellStyle name="CALC Amount Total [2] 9 12" xfId="41137"/>
    <cellStyle name="CALC Amount Total [2] 9 2" xfId="3699"/>
    <cellStyle name="CALC Amount Total [2] 9 2 2" xfId="3700"/>
    <cellStyle name="CALC Amount Total [2] 9 2 2 2" xfId="41138"/>
    <cellStyle name="CALC Amount Total [2] 9 2 3" xfId="3701"/>
    <cellStyle name="CALC Amount Total [2] 9 2 4" xfId="41139"/>
    <cellStyle name="CALC Amount Total [2] 9 3" xfId="3702"/>
    <cellStyle name="CALC Amount Total [2] 9 3 2" xfId="3703"/>
    <cellStyle name="CALC Amount Total [2] 9 3 2 2" xfId="41140"/>
    <cellStyle name="CALC Amount Total [2] 9 3 3" xfId="3704"/>
    <cellStyle name="CALC Amount Total [2] 9 3 4" xfId="41141"/>
    <cellStyle name="CALC Amount Total [2] 9 4" xfId="3705"/>
    <cellStyle name="CALC Amount Total [2] 9 4 2" xfId="3706"/>
    <cellStyle name="CALC Amount Total [2] 9 4 2 2" xfId="41142"/>
    <cellStyle name="CALC Amount Total [2] 9 4 3" xfId="3707"/>
    <cellStyle name="CALC Amount Total [2] 9 4 4" xfId="41143"/>
    <cellStyle name="CALC Amount Total [2] 9 5" xfId="3708"/>
    <cellStyle name="CALC Amount Total [2] 9 5 2" xfId="3709"/>
    <cellStyle name="CALC Amount Total [2] 9 5 2 2" xfId="41144"/>
    <cellStyle name="CALC Amount Total [2] 9 5 3" xfId="3710"/>
    <cellStyle name="CALC Amount Total [2] 9 5 4" xfId="41145"/>
    <cellStyle name="CALC Amount Total [2] 9 6" xfId="3711"/>
    <cellStyle name="CALC Amount Total [2] 9 6 2" xfId="3712"/>
    <cellStyle name="CALC Amount Total [2] 9 6 2 2" xfId="41146"/>
    <cellStyle name="CALC Amount Total [2] 9 6 3" xfId="3713"/>
    <cellStyle name="CALC Amount Total [2] 9 6 4" xfId="41147"/>
    <cellStyle name="CALC Amount Total [2] 9 7" xfId="3714"/>
    <cellStyle name="CALC Amount Total [2] 9 7 2" xfId="3715"/>
    <cellStyle name="CALC Amount Total [2] 9 7 2 2" xfId="41148"/>
    <cellStyle name="CALC Amount Total [2] 9 7 3" xfId="3716"/>
    <cellStyle name="CALC Amount Total [2] 9 7 4" xfId="41149"/>
    <cellStyle name="CALC Amount Total [2] 9 8" xfId="3717"/>
    <cellStyle name="CALC Amount Total [2] 9 8 2" xfId="3718"/>
    <cellStyle name="CALC Amount Total [2] 9 8 2 2" xfId="41150"/>
    <cellStyle name="CALC Amount Total [2] 9 8 3" xfId="3719"/>
    <cellStyle name="CALC Amount Total [2] 9 8 4" xfId="41151"/>
    <cellStyle name="CALC Amount Total [2] 9 9" xfId="3720"/>
    <cellStyle name="CALC Amount Total [2] 9 9 2" xfId="3721"/>
    <cellStyle name="CALC Amount Total [2] 9 9 2 2" xfId="41152"/>
    <cellStyle name="CALC Amount Total [2] 9 9 3" xfId="3722"/>
    <cellStyle name="CALC Amount Total [2] 9 9 4" xfId="41153"/>
    <cellStyle name="CALC Amount Total 10" xfId="3723"/>
    <cellStyle name="CALC Amount Total 10 10" xfId="3724"/>
    <cellStyle name="CALC Amount Total 10 10 2" xfId="41154"/>
    <cellStyle name="CALC Amount Total 10 11" xfId="41155"/>
    <cellStyle name="CALC Amount Total 10 2" xfId="3725"/>
    <cellStyle name="CALC Amount Total 10 2 2" xfId="3726"/>
    <cellStyle name="CALC Amount Total 10 2 2 2" xfId="41156"/>
    <cellStyle name="CALC Amount Total 10 2 3" xfId="3727"/>
    <cellStyle name="CALC Amount Total 10 2 4" xfId="41157"/>
    <cellStyle name="CALC Amount Total 10 3" xfId="3728"/>
    <cellStyle name="CALC Amount Total 10 3 2" xfId="3729"/>
    <cellStyle name="CALC Amount Total 10 3 2 2" xfId="41158"/>
    <cellStyle name="CALC Amount Total 10 3 3" xfId="3730"/>
    <cellStyle name="CALC Amount Total 10 3 4" xfId="41159"/>
    <cellStyle name="CALC Amount Total 10 4" xfId="3731"/>
    <cellStyle name="CALC Amount Total 10 4 2" xfId="3732"/>
    <cellStyle name="CALC Amount Total 10 4 2 2" xfId="41160"/>
    <cellStyle name="CALC Amount Total 10 4 3" xfId="3733"/>
    <cellStyle name="CALC Amount Total 10 4 4" xfId="41161"/>
    <cellStyle name="CALC Amount Total 10 5" xfId="3734"/>
    <cellStyle name="CALC Amount Total 10 5 2" xfId="3735"/>
    <cellStyle name="CALC Amount Total 10 5 2 2" xfId="41162"/>
    <cellStyle name="CALC Amount Total 10 5 3" xfId="3736"/>
    <cellStyle name="CALC Amount Total 10 5 4" xfId="41163"/>
    <cellStyle name="CALC Amount Total 10 6" xfId="3737"/>
    <cellStyle name="CALC Amount Total 10 6 2" xfId="3738"/>
    <cellStyle name="CALC Amount Total 10 6 2 2" xfId="41164"/>
    <cellStyle name="CALC Amount Total 10 6 3" xfId="3739"/>
    <cellStyle name="CALC Amount Total 10 6 4" xfId="41165"/>
    <cellStyle name="CALC Amount Total 10 7" xfId="3740"/>
    <cellStyle name="CALC Amount Total 10 7 2" xfId="3741"/>
    <cellStyle name="CALC Amount Total 10 7 2 2" xfId="41166"/>
    <cellStyle name="CALC Amount Total 10 7 3" xfId="3742"/>
    <cellStyle name="CALC Amount Total 10 7 4" xfId="41167"/>
    <cellStyle name="CALC Amount Total 10 8" xfId="3743"/>
    <cellStyle name="CALC Amount Total 10 8 2" xfId="3744"/>
    <cellStyle name="CALC Amount Total 10 8 2 2" xfId="41168"/>
    <cellStyle name="CALC Amount Total 10 8 3" xfId="3745"/>
    <cellStyle name="CALC Amount Total 10 8 4" xfId="41169"/>
    <cellStyle name="CALC Amount Total 10 9" xfId="3746"/>
    <cellStyle name="CALC Amount Total 10 9 2" xfId="3747"/>
    <cellStyle name="CALC Amount Total 10 9 2 2" xfId="41170"/>
    <cellStyle name="CALC Amount Total 10 9 3" xfId="3748"/>
    <cellStyle name="CALC Amount Total 10 9 4" xfId="41171"/>
    <cellStyle name="CALC Amount Total 100" xfId="3749"/>
    <cellStyle name="CALC Amount Total 100 2" xfId="3750"/>
    <cellStyle name="CALC Amount Total 100 2 2" xfId="3751"/>
    <cellStyle name="CALC Amount Total 100 2 2 2" xfId="41172"/>
    <cellStyle name="CALC Amount Total 100 2 3" xfId="3752"/>
    <cellStyle name="CALC Amount Total 100 2 4" xfId="41173"/>
    <cellStyle name="CALC Amount Total 100 3" xfId="3753"/>
    <cellStyle name="CALC Amount Total 100 3 2" xfId="3754"/>
    <cellStyle name="CALC Amount Total 100 3 2 2" xfId="41174"/>
    <cellStyle name="CALC Amount Total 100 3 3" xfId="3755"/>
    <cellStyle name="CALC Amount Total 100 3 4" xfId="41175"/>
    <cellStyle name="CALC Amount Total 100 4" xfId="41176"/>
    <cellStyle name="CALC Amount Total 100 4 2" xfId="41177"/>
    <cellStyle name="CALC Amount Total 101" xfId="3756"/>
    <cellStyle name="CALC Amount Total 101 2" xfId="41178"/>
    <cellStyle name="CALC Amount Total 101 2 2" xfId="41179"/>
    <cellStyle name="CALC Amount Total 102" xfId="3757"/>
    <cellStyle name="CALC Amount Total 102 2" xfId="41180"/>
    <cellStyle name="CALC Amount Total 102 2 2" xfId="41181"/>
    <cellStyle name="CALC Amount Total 103" xfId="3758"/>
    <cellStyle name="CALC Amount Total 103 2" xfId="41182"/>
    <cellStyle name="CALC Amount Total 103 2 2" xfId="41183"/>
    <cellStyle name="CALC Amount Total 104" xfId="3759"/>
    <cellStyle name="CALC Amount Total 104 2" xfId="41184"/>
    <cellStyle name="CALC Amount Total 104 2 2" xfId="41185"/>
    <cellStyle name="CALC Amount Total 105" xfId="3760"/>
    <cellStyle name="CALC Amount Total 105 2" xfId="41186"/>
    <cellStyle name="CALC Amount Total 105 2 2" xfId="41187"/>
    <cellStyle name="CALC Amount Total 106" xfId="3761"/>
    <cellStyle name="CALC Amount Total 106 2" xfId="41188"/>
    <cellStyle name="CALC Amount Total 106 2 2" xfId="41189"/>
    <cellStyle name="CALC Amount Total 107" xfId="3762"/>
    <cellStyle name="CALC Amount Total 107 2" xfId="41190"/>
    <cellStyle name="CALC Amount Total 107 2 2" xfId="41191"/>
    <cellStyle name="CALC Amount Total 108" xfId="3763"/>
    <cellStyle name="CALC Amount Total 108 2" xfId="41192"/>
    <cellStyle name="CALC Amount Total 108 2 2" xfId="41193"/>
    <cellStyle name="CALC Amount Total 109" xfId="3764"/>
    <cellStyle name="CALC Amount Total 109 2" xfId="41194"/>
    <cellStyle name="CALC Amount Total 11" xfId="3765"/>
    <cellStyle name="CALC Amount Total 11 10" xfId="3766"/>
    <cellStyle name="CALC Amount Total 11 10 2" xfId="41195"/>
    <cellStyle name="CALC Amount Total 11 11" xfId="41196"/>
    <cellStyle name="CALC Amount Total 11 2" xfId="3767"/>
    <cellStyle name="CALC Amount Total 11 2 2" xfId="3768"/>
    <cellStyle name="CALC Amount Total 11 2 2 2" xfId="41197"/>
    <cellStyle name="CALC Amount Total 11 2 3" xfId="3769"/>
    <cellStyle name="CALC Amount Total 11 2 4" xfId="41198"/>
    <cellStyle name="CALC Amount Total 11 3" xfId="3770"/>
    <cellStyle name="CALC Amount Total 11 3 2" xfId="3771"/>
    <cellStyle name="CALC Amount Total 11 3 2 2" xfId="41199"/>
    <cellStyle name="CALC Amount Total 11 3 3" xfId="3772"/>
    <cellStyle name="CALC Amount Total 11 3 4" xfId="41200"/>
    <cellStyle name="CALC Amount Total 11 4" xfId="3773"/>
    <cellStyle name="CALC Amount Total 11 4 2" xfId="3774"/>
    <cellStyle name="CALC Amount Total 11 4 2 2" xfId="41201"/>
    <cellStyle name="CALC Amount Total 11 4 3" xfId="3775"/>
    <cellStyle name="CALC Amount Total 11 4 4" xfId="41202"/>
    <cellStyle name="CALC Amount Total 11 5" xfId="3776"/>
    <cellStyle name="CALC Amount Total 11 5 2" xfId="3777"/>
    <cellStyle name="CALC Amount Total 11 5 2 2" xfId="41203"/>
    <cellStyle name="CALC Amount Total 11 5 3" xfId="3778"/>
    <cellStyle name="CALC Amount Total 11 5 4" xfId="41204"/>
    <cellStyle name="CALC Amount Total 11 6" xfId="3779"/>
    <cellStyle name="CALC Amount Total 11 6 2" xfId="3780"/>
    <cellStyle name="CALC Amount Total 11 6 2 2" xfId="41205"/>
    <cellStyle name="CALC Amount Total 11 6 3" xfId="3781"/>
    <cellStyle name="CALC Amount Total 11 6 4" xfId="41206"/>
    <cellStyle name="CALC Amount Total 11 7" xfId="3782"/>
    <cellStyle name="CALC Amount Total 11 7 2" xfId="3783"/>
    <cellStyle name="CALC Amount Total 11 7 2 2" xfId="41207"/>
    <cellStyle name="CALC Amount Total 11 7 3" xfId="3784"/>
    <cellStyle name="CALC Amount Total 11 7 4" xfId="41208"/>
    <cellStyle name="CALC Amount Total 11 8" xfId="3785"/>
    <cellStyle name="CALC Amount Total 11 8 2" xfId="3786"/>
    <cellStyle name="CALC Amount Total 11 8 2 2" xfId="41209"/>
    <cellStyle name="CALC Amount Total 11 8 3" xfId="3787"/>
    <cellStyle name="CALC Amount Total 11 8 4" xfId="41210"/>
    <cellStyle name="CALC Amount Total 11 9" xfId="3788"/>
    <cellStyle name="CALC Amount Total 11 9 2" xfId="3789"/>
    <cellStyle name="CALC Amount Total 11 9 2 2" xfId="41211"/>
    <cellStyle name="CALC Amount Total 11 9 3" xfId="3790"/>
    <cellStyle name="CALC Amount Total 11 9 4" xfId="41212"/>
    <cellStyle name="CALC Amount Total 110" xfId="3791"/>
    <cellStyle name="CALC Amount Total 111" xfId="41213"/>
    <cellStyle name="CALC Amount Total 112" xfId="41214"/>
    <cellStyle name="CALC Amount Total 12" xfId="3792"/>
    <cellStyle name="CALC Amount Total 12 10" xfId="3793"/>
    <cellStyle name="CALC Amount Total 12 10 2" xfId="41215"/>
    <cellStyle name="CALC Amount Total 12 11" xfId="41216"/>
    <cellStyle name="CALC Amount Total 12 2" xfId="3794"/>
    <cellStyle name="CALC Amount Total 12 2 2" xfId="3795"/>
    <cellStyle name="CALC Amount Total 12 2 2 2" xfId="41217"/>
    <cellStyle name="CALC Amount Total 12 2 3" xfId="3796"/>
    <cellStyle name="CALC Amount Total 12 2 4" xfId="41218"/>
    <cellStyle name="CALC Amount Total 12 3" xfId="3797"/>
    <cellStyle name="CALC Amount Total 12 3 2" xfId="3798"/>
    <cellStyle name="CALC Amount Total 12 3 2 2" xfId="41219"/>
    <cellStyle name="CALC Amount Total 12 3 3" xfId="3799"/>
    <cellStyle name="CALC Amount Total 12 3 4" xfId="41220"/>
    <cellStyle name="CALC Amount Total 12 4" xfId="3800"/>
    <cellStyle name="CALC Amount Total 12 4 2" xfId="3801"/>
    <cellStyle name="CALC Amount Total 12 4 2 2" xfId="41221"/>
    <cellStyle name="CALC Amount Total 12 4 3" xfId="3802"/>
    <cellStyle name="CALC Amount Total 12 4 4" xfId="41222"/>
    <cellStyle name="CALC Amount Total 12 5" xfId="3803"/>
    <cellStyle name="CALC Amount Total 12 5 2" xfId="3804"/>
    <cellStyle name="CALC Amount Total 12 5 2 2" xfId="41223"/>
    <cellStyle name="CALC Amount Total 12 5 3" xfId="3805"/>
    <cellStyle name="CALC Amount Total 12 5 4" xfId="41224"/>
    <cellStyle name="CALC Amount Total 12 6" xfId="3806"/>
    <cellStyle name="CALC Amount Total 12 6 2" xfId="3807"/>
    <cellStyle name="CALC Amount Total 12 6 2 2" xfId="41225"/>
    <cellStyle name="CALC Amount Total 12 6 3" xfId="3808"/>
    <cellStyle name="CALC Amount Total 12 6 4" xfId="41226"/>
    <cellStyle name="CALC Amount Total 12 7" xfId="3809"/>
    <cellStyle name="CALC Amount Total 12 7 2" xfId="3810"/>
    <cellStyle name="CALC Amount Total 12 7 2 2" xfId="41227"/>
    <cellStyle name="CALC Amount Total 12 7 3" xfId="3811"/>
    <cellStyle name="CALC Amount Total 12 7 4" xfId="41228"/>
    <cellStyle name="CALC Amount Total 12 8" xfId="3812"/>
    <cellStyle name="CALC Amount Total 12 8 2" xfId="3813"/>
    <cellStyle name="CALC Amount Total 12 8 2 2" xfId="41229"/>
    <cellStyle name="CALC Amount Total 12 8 3" xfId="3814"/>
    <cellStyle name="CALC Amount Total 12 8 4" xfId="41230"/>
    <cellStyle name="CALC Amount Total 12 9" xfId="3815"/>
    <cellStyle name="CALC Amount Total 12 9 2" xfId="3816"/>
    <cellStyle name="CALC Amount Total 12 9 2 2" xfId="41231"/>
    <cellStyle name="CALC Amount Total 12 9 3" xfId="3817"/>
    <cellStyle name="CALC Amount Total 12 9 4" xfId="41232"/>
    <cellStyle name="CALC Amount Total 13" xfId="3818"/>
    <cellStyle name="CALC Amount Total 13 10" xfId="3819"/>
    <cellStyle name="CALC Amount Total 13 10 2" xfId="41233"/>
    <cellStyle name="CALC Amount Total 13 11" xfId="41234"/>
    <cellStyle name="CALC Amount Total 13 2" xfId="3820"/>
    <cellStyle name="CALC Amount Total 13 2 2" xfId="3821"/>
    <cellStyle name="CALC Amount Total 13 2 2 2" xfId="41235"/>
    <cellStyle name="CALC Amount Total 13 2 3" xfId="3822"/>
    <cellStyle name="CALC Amount Total 13 2 4" xfId="41236"/>
    <cellStyle name="CALC Amount Total 13 3" xfId="3823"/>
    <cellStyle name="CALC Amount Total 13 3 2" xfId="3824"/>
    <cellStyle name="CALC Amount Total 13 3 2 2" xfId="41237"/>
    <cellStyle name="CALC Amount Total 13 3 3" xfId="3825"/>
    <cellStyle name="CALC Amount Total 13 3 4" xfId="41238"/>
    <cellStyle name="CALC Amount Total 13 4" xfId="3826"/>
    <cellStyle name="CALC Amount Total 13 4 2" xfId="3827"/>
    <cellStyle name="CALC Amount Total 13 4 2 2" xfId="41239"/>
    <cellStyle name="CALC Amount Total 13 4 3" xfId="3828"/>
    <cellStyle name="CALC Amount Total 13 4 4" xfId="41240"/>
    <cellStyle name="CALC Amount Total 13 5" xfId="3829"/>
    <cellStyle name="CALC Amount Total 13 5 2" xfId="3830"/>
    <cellStyle name="CALC Amount Total 13 5 2 2" xfId="41241"/>
    <cellStyle name="CALC Amount Total 13 5 3" xfId="3831"/>
    <cellStyle name="CALC Amount Total 13 5 4" xfId="41242"/>
    <cellStyle name="CALC Amount Total 13 6" xfId="3832"/>
    <cellStyle name="CALC Amount Total 13 6 2" xfId="3833"/>
    <cellStyle name="CALC Amount Total 13 6 2 2" xfId="41243"/>
    <cellStyle name="CALC Amount Total 13 6 3" xfId="3834"/>
    <cellStyle name="CALC Amount Total 13 6 4" xfId="41244"/>
    <cellStyle name="CALC Amount Total 13 7" xfId="3835"/>
    <cellStyle name="CALC Amount Total 13 7 2" xfId="3836"/>
    <cellStyle name="CALC Amount Total 13 7 2 2" xfId="41245"/>
    <cellStyle name="CALC Amount Total 13 7 3" xfId="3837"/>
    <cellStyle name="CALC Amount Total 13 7 4" xfId="41246"/>
    <cellStyle name="CALC Amount Total 13 8" xfId="3838"/>
    <cellStyle name="CALC Amount Total 13 8 2" xfId="3839"/>
    <cellStyle name="CALC Amount Total 13 8 2 2" xfId="41247"/>
    <cellStyle name="CALC Amount Total 13 8 3" xfId="3840"/>
    <cellStyle name="CALC Amount Total 13 8 4" xfId="41248"/>
    <cellStyle name="CALC Amount Total 13 9" xfId="3841"/>
    <cellStyle name="CALC Amount Total 13 9 2" xfId="3842"/>
    <cellStyle name="CALC Amount Total 13 9 2 2" xfId="41249"/>
    <cellStyle name="CALC Amount Total 13 9 3" xfId="3843"/>
    <cellStyle name="CALC Amount Total 13 9 4" xfId="41250"/>
    <cellStyle name="CALC Amount Total 14" xfId="3844"/>
    <cellStyle name="CALC Amount Total 14 10" xfId="3845"/>
    <cellStyle name="CALC Amount Total 14 10 2" xfId="41251"/>
    <cellStyle name="CALC Amount Total 14 11" xfId="41252"/>
    <cellStyle name="CALC Amount Total 14 2" xfId="3846"/>
    <cellStyle name="CALC Amount Total 14 2 2" xfId="3847"/>
    <cellStyle name="CALC Amount Total 14 2 2 2" xfId="41253"/>
    <cellStyle name="CALC Amount Total 14 2 3" xfId="3848"/>
    <cellStyle name="CALC Amount Total 14 2 4" xfId="41254"/>
    <cellStyle name="CALC Amount Total 14 3" xfId="3849"/>
    <cellStyle name="CALC Amount Total 14 3 2" xfId="3850"/>
    <cellStyle name="CALC Amount Total 14 3 2 2" xfId="41255"/>
    <cellStyle name="CALC Amount Total 14 3 3" xfId="3851"/>
    <cellStyle name="CALC Amount Total 14 3 4" xfId="41256"/>
    <cellStyle name="CALC Amount Total 14 4" xfId="3852"/>
    <cellStyle name="CALC Amount Total 14 4 2" xfId="3853"/>
    <cellStyle name="CALC Amount Total 14 4 2 2" xfId="41257"/>
    <cellStyle name="CALC Amount Total 14 4 3" xfId="3854"/>
    <cellStyle name="CALC Amount Total 14 4 4" xfId="41258"/>
    <cellStyle name="CALC Amount Total 14 5" xfId="3855"/>
    <cellStyle name="CALC Amount Total 14 5 2" xfId="3856"/>
    <cellStyle name="CALC Amount Total 14 5 2 2" xfId="41259"/>
    <cellStyle name="CALC Amount Total 14 5 3" xfId="3857"/>
    <cellStyle name="CALC Amount Total 14 5 4" xfId="41260"/>
    <cellStyle name="CALC Amount Total 14 6" xfId="3858"/>
    <cellStyle name="CALC Amount Total 14 6 2" xfId="3859"/>
    <cellStyle name="CALC Amount Total 14 6 2 2" xfId="41261"/>
    <cellStyle name="CALC Amount Total 14 6 3" xfId="3860"/>
    <cellStyle name="CALC Amount Total 14 6 4" xfId="41262"/>
    <cellStyle name="CALC Amount Total 14 7" xfId="3861"/>
    <cellStyle name="CALC Amount Total 14 7 2" xfId="3862"/>
    <cellStyle name="CALC Amount Total 14 7 2 2" xfId="41263"/>
    <cellStyle name="CALC Amount Total 14 7 3" xfId="3863"/>
    <cellStyle name="CALC Amount Total 14 7 4" xfId="41264"/>
    <cellStyle name="CALC Amount Total 14 8" xfId="3864"/>
    <cellStyle name="CALC Amount Total 14 8 2" xfId="3865"/>
    <cellStyle name="CALC Amount Total 14 8 2 2" xfId="41265"/>
    <cellStyle name="CALC Amount Total 14 8 3" xfId="3866"/>
    <cellStyle name="CALC Amount Total 14 8 4" xfId="41266"/>
    <cellStyle name="CALC Amount Total 14 9" xfId="3867"/>
    <cellStyle name="CALC Amount Total 14 9 2" xfId="3868"/>
    <cellStyle name="CALC Amount Total 14 9 2 2" xfId="41267"/>
    <cellStyle name="CALC Amount Total 14 9 3" xfId="3869"/>
    <cellStyle name="CALC Amount Total 14 9 4" xfId="41268"/>
    <cellStyle name="CALC Amount Total 15" xfId="3870"/>
    <cellStyle name="CALC Amount Total 15 10" xfId="3871"/>
    <cellStyle name="CALC Amount Total 15 10 2" xfId="41269"/>
    <cellStyle name="CALC Amount Total 15 11" xfId="41270"/>
    <cellStyle name="CALC Amount Total 15 2" xfId="3872"/>
    <cellStyle name="CALC Amount Total 15 2 2" xfId="3873"/>
    <cellStyle name="CALC Amount Total 15 2 2 2" xfId="41271"/>
    <cellStyle name="CALC Amount Total 15 2 3" xfId="3874"/>
    <cellStyle name="CALC Amount Total 15 2 4" xfId="41272"/>
    <cellStyle name="CALC Amount Total 15 3" xfId="3875"/>
    <cellStyle name="CALC Amount Total 15 3 2" xfId="3876"/>
    <cellStyle name="CALC Amount Total 15 3 2 2" xfId="41273"/>
    <cellStyle name="CALC Amount Total 15 3 3" xfId="3877"/>
    <cellStyle name="CALC Amount Total 15 3 4" xfId="41274"/>
    <cellStyle name="CALC Amount Total 15 4" xfId="3878"/>
    <cellStyle name="CALC Amount Total 15 4 2" xfId="3879"/>
    <cellStyle name="CALC Amount Total 15 4 2 2" xfId="41275"/>
    <cellStyle name="CALC Amount Total 15 4 3" xfId="3880"/>
    <cellStyle name="CALC Amount Total 15 4 4" xfId="41276"/>
    <cellStyle name="CALC Amount Total 15 5" xfId="3881"/>
    <cellStyle name="CALC Amount Total 15 5 2" xfId="3882"/>
    <cellStyle name="CALC Amount Total 15 5 2 2" xfId="41277"/>
    <cellStyle name="CALC Amount Total 15 5 3" xfId="3883"/>
    <cellStyle name="CALC Amount Total 15 5 4" xfId="41278"/>
    <cellStyle name="CALC Amount Total 15 6" xfId="3884"/>
    <cellStyle name="CALC Amount Total 15 6 2" xfId="3885"/>
    <cellStyle name="CALC Amount Total 15 6 2 2" xfId="41279"/>
    <cellStyle name="CALC Amount Total 15 6 3" xfId="3886"/>
    <cellStyle name="CALC Amount Total 15 6 4" xfId="41280"/>
    <cellStyle name="CALC Amount Total 15 7" xfId="3887"/>
    <cellStyle name="CALC Amount Total 15 7 2" xfId="3888"/>
    <cellStyle name="CALC Amount Total 15 7 2 2" xfId="41281"/>
    <cellStyle name="CALC Amount Total 15 7 3" xfId="3889"/>
    <cellStyle name="CALC Amount Total 15 7 4" xfId="41282"/>
    <cellStyle name="CALC Amount Total 15 8" xfId="3890"/>
    <cellStyle name="CALC Amount Total 15 8 2" xfId="3891"/>
    <cellStyle name="CALC Amount Total 15 8 2 2" xfId="41283"/>
    <cellStyle name="CALC Amount Total 15 8 3" xfId="3892"/>
    <cellStyle name="CALC Amount Total 15 8 4" xfId="41284"/>
    <cellStyle name="CALC Amount Total 15 9" xfId="3893"/>
    <cellStyle name="CALC Amount Total 15 9 2" xfId="3894"/>
    <cellStyle name="CALC Amount Total 15 9 2 2" xfId="41285"/>
    <cellStyle name="CALC Amount Total 15 9 3" xfId="3895"/>
    <cellStyle name="CALC Amount Total 15 9 4" xfId="41286"/>
    <cellStyle name="CALC Amount Total 16" xfId="3896"/>
    <cellStyle name="CALC Amount Total 16 10" xfId="3897"/>
    <cellStyle name="CALC Amount Total 16 10 2" xfId="41287"/>
    <cellStyle name="CALC Amount Total 16 11" xfId="41288"/>
    <cellStyle name="CALC Amount Total 16 2" xfId="3898"/>
    <cellStyle name="CALC Amount Total 16 2 2" xfId="3899"/>
    <cellStyle name="CALC Amount Total 16 2 2 2" xfId="41289"/>
    <cellStyle name="CALC Amount Total 16 2 3" xfId="3900"/>
    <cellStyle name="CALC Amount Total 16 2 4" xfId="41290"/>
    <cellStyle name="CALC Amount Total 16 3" xfId="3901"/>
    <cellStyle name="CALC Amount Total 16 3 2" xfId="3902"/>
    <cellStyle name="CALC Amount Total 16 3 2 2" xfId="41291"/>
    <cellStyle name="CALC Amount Total 16 3 3" xfId="3903"/>
    <cellStyle name="CALC Amount Total 16 3 4" xfId="41292"/>
    <cellStyle name="CALC Amount Total 16 4" xfId="3904"/>
    <cellStyle name="CALC Amount Total 16 4 2" xfId="3905"/>
    <cellStyle name="CALC Amount Total 16 4 2 2" xfId="41293"/>
    <cellStyle name="CALC Amount Total 16 4 3" xfId="3906"/>
    <cellStyle name="CALC Amount Total 16 4 4" xfId="41294"/>
    <cellStyle name="CALC Amount Total 16 5" xfId="3907"/>
    <cellStyle name="CALC Amount Total 16 5 2" xfId="3908"/>
    <cellStyle name="CALC Amount Total 16 5 2 2" xfId="41295"/>
    <cellStyle name="CALC Amount Total 16 5 3" xfId="3909"/>
    <cellStyle name="CALC Amount Total 16 5 4" xfId="41296"/>
    <cellStyle name="CALC Amount Total 16 6" xfId="3910"/>
    <cellStyle name="CALC Amount Total 16 6 2" xfId="3911"/>
    <cellStyle name="CALC Amount Total 16 6 2 2" xfId="41297"/>
    <cellStyle name="CALC Amount Total 16 6 3" xfId="3912"/>
    <cellStyle name="CALC Amount Total 16 6 4" xfId="41298"/>
    <cellStyle name="CALC Amount Total 16 7" xfId="3913"/>
    <cellStyle name="CALC Amount Total 16 7 2" xfId="3914"/>
    <cellStyle name="CALC Amount Total 16 7 2 2" xfId="41299"/>
    <cellStyle name="CALC Amount Total 16 7 3" xfId="3915"/>
    <cellStyle name="CALC Amount Total 16 7 4" xfId="41300"/>
    <cellStyle name="CALC Amount Total 16 8" xfId="3916"/>
    <cellStyle name="CALC Amount Total 16 8 2" xfId="3917"/>
    <cellStyle name="CALC Amount Total 16 8 2 2" xfId="41301"/>
    <cellStyle name="CALC Amount Total 16 8 3" xfId="3918"/>
    <cellStyle name="CALC Amount Total 16 8 4" xfId="41302"/>
    <cellStyle name="CALC Amount Total 16 9" xfId="3919"/>
    <cellStyle name="CALC Amount Total 16 9 2" xfId="3920"/>
    <cellStyle name="CALC Amount Total 16 9 2 2" xfId="41303"/>
    <cellStyle name="CALC Amount Total 16 9 3" xfId="3921"/>
    <cellStyle name="CALC Amount Total 16 9 4" xfId="41304"/>
    <cellStyle name="CALC Amount Total 17" xfId="3922"/>
    <cellStyle name="CALC Amount Total 17 10" xfId="3923"/>
    <cellStyle name="CALC Amount Total 17 10 2" xfId="41305"/>
    <cellStyle name="CALC Amount Total 17 11" xfId="41306"/>
    <cellStyle name="CALC Amount Total 17 2" xfId="3924"/>
    <cellStyle name="CALC Amount Total 17 2 2" xfId="3925"/>
    <cellStyle name="CALC Amount Total 17 2 2 2" xfId="41307"/>
    <cellStyle name="CALC Amount Total 17 2 3" xfId="3926"/>
    <cellStyle name="CALC Amount Total 17 2 4" xfId="41308"/>
    <cellStyle name="CALC Amount Total 17 3" xfId="3927"/>
    <cellStyle name="CALC Amount Total 17 3 2" xfId="3928"/>
    <cellStyle name="CALC Amount Total 17 3 2 2" xfId="41309"/>
    <cellStyle name="CALC Amount Total 17 3 3" xfId="3929"/>
    <cellStyle name="CALC Amount Total 17 3 4" xfId="41310"/>
    <cellStyle name="CALC Amount Total 17 4" xfId="3930"/>
    <cellStyle name="CALC Amount Total 17 4 2" xfId="3931"/>
    <cellStyle name="CALC Amount Total 17 4 2 2" xfId="41311"/>
    <cellStyle name="CALC Amount Total 17 4 3" xfId="3932"/>
    <cellStyle name="CALC Amount Total 17 4 4" xfId="41312"/>
    <cellStyle name="CALC Amount Total 17 5" xfId="3933"/>
    <cellStyle name="CALC Amount Total 17 5 2" xfId="3934"/>
    <cellStyle name="CALC Amount Total 17 5 2 2" xfId="41313"/>
    <cellStyle name="CALC Amount Total 17 5 3" xfId="3935"/>
    <cellStyle name="CALC Amount Total 17 5 4" xfId="41314"/>
    <cellStyle name="CALC Amount Total 17 6" xfId="3936"/>
    <cellStyle name="CALC Amount Total 17 6 2" xfId="3937"/>
    <cellStyle name="CALC Amount Total 17 6 2 2" xfId="41315"/>
    <cellStyle name="CALC Amount Total 17 6 3" xfId="3938"/>
    <cellStyle name="CALC Amount Total 17 6 4" xfId="41316"/>
    <cellStyle name="CALC Amount Total 17 7" xfId="3939"/>
    <cellStyle name="CALC Amount Total 17 7 2" xfId="3940"/>
    <cellStyle name="CALC Amount Total 17 7 2 2" xfId="41317"/>
    <cellStyle name="CALC Amount Total 17 7 3" xfId="3941"/>
    <cellStyle name="CALC Amount Total 17 7 4" xfId="41318"/>
    <cellStyle name="CALC Amount Total 17 8" xfId="3942"/>
    <cellStyle name="CALC Amount Total 17 8 2" xfId="3943"/>
    <cellStyle name="CALC Amount Total 17 8 2 2" xfId="41319"/>
    <cellStyle name="CALC Amount Total 17 8 3" xfId="3944"/>
    <cellStyle name="CALC Amount Total 17 8 4" xfId="41320"/>
    <cellStyle name="CALC Amount Total 17 9" xfId="3945"/>
    <cellStyle name="CALC Amount Total 17 9 2" xfId="3946"/>
    <cellStyle name="CALC Amount Total 17 9 2 2" xfId="41321"/>
    <cellStyle name="CALC Amount Total 17 9 3" xfId="3947"/>
    <cellStyle name="CALC Amount Total 17 9 4" xfId="41322"/>
    <cellStyle name="CALC Amount Total 18" xfId="3948"/>
    <cellStyle name="CALC Amount Total 18 10" xfId="3949"/>
    <cellStyle name="CALC Amount Total 18 10 2" xfId="41323"/>
    <cellStyle name="CALC Amount Total 18 11" xfId="41324"/>
    <cellStyle name="CALC Amount Total 18 12" xfId="41325"/>
    <cellStyle name="CALC Amount Total 18 2" xfId="3950"/>
    <cellStyle name="CALC Amount Total 18 2 2" xfId="3951"/>
    <cellStyle name="CALC Amount Total 18 2 2 2" xfId="41326"/>
    <cellStyle name="CALC Amount Total 18 2 3" xfId="3952"/>
    <cellStyle name="CALC Amount Total 18 2 4" xfId="41327"/>
    <cellStyle name="CALC Amount Total 18 3" xfId="3953"/>
    <cellStyle name="CALC Amount Total 18 3 2" xfId="3954"/>
    <cellStyle name="CALC Amount Total 18 3 2 2" xfId="41328"/>
    <cellStyle name="CALC Amount Total 18 3 3" xfId="3955"/>
    <cellStyle name="CALC Amount Total 18 3 4" xfId="41329"/>
    <cellStyle name="CALC Amount Total 18 4" xfId="3956"/>
    <cellStyle name="CALC Amount Total 18 4 2" xfId="3957"/>
    <cellStyle name="CALC Amount Total 18 4 2 2" xfId="41330"/>
    <cellStyle name="CALC Amount Total 18 4 3" xfId="3958"/>
    <cellStyle name="CALC Amount Total 18 4 4" xfId="41331"/>
    <cellStyle name="CALC Amount Total 18 5" xfId="3959"/>
    <cellStyle name="CALC Amount Total 18 5 2" xfId="3960"/>
    <cellStyle name="CALC Amount Total 18 5 2 2" xfId="41332"/>
    <cellStyle name="CALC Amount Total 18 5 3" xfId="3961"/>
    <cellStyle name="CALC Amount Total 18 5 4" xfId="41333"/>
    <cellStyle name="CALC Amount Total 18 6" xfId="3962"/>
    <cellStyle name="CALC Amount Total 18 6 2" xfId="3963"/>
    <cellStyle name="CALC Amount Total 18 6 2 2" xfId="41334"/>
    <cellStyle name="CALC Amount Total 18 6 3" xfId="3964"/>
    <cellStyle name="CALC Amount Total 18 6 4" xfId="41335"/>
    <cellStyle name="CALC Amount Total 18 7" xfId="3965"/>
    <cellStyle name="CALC Amount Total 18 7 2" xfId="3966"/>
    <cellStyle name="CALC Amount Total 18 7 2 2" xfId="41336"/>
    <cellStyle name="CALC Amount Total 18 7 3" xfId="3967"/>
    <cellStyle name="CALC Amount Total 18 7 4" xfId="41337"/>
    <cellStyle name="CALC Amount Total 18 8" xfId="3968"/>
    <cellStyle name="CALC Amount Total 18 8 2" xfId="3969"/>
    <cellStyle name="CALC Amount Total 18 8 2 2" xfId="41338"/>
    <cellStyle name="CALC Amount Total 18 8 3" xfId="3970"/>
    <cellStyle name="CALC Amount Total 18 8 4" xfId="41339"/>
    <cellStyle name="CALC Amount Total 18 9" xfId="3971"/>
    <cellStyle name="CALC Amount Total 18 9 2" xfId="3972"/>
    <cellStyle name="CALC Amount Total 18 9 2 2" xfId="41340"/>
    <cellStyle name="CALC Amount Total 18 9 3" xfId="3973"/>
    <cellStyle name="CALC Amount Total 18 9 4" xfId="41341"/>
    <cellStyle name="CALC Amount Total 19" xfId="3974"/>
    <cellStyle name="CALC Amount Total 19 10" xfId="3975"/>
    <cellStyle name="CALC Amount Total 19 10 2" xfId="41342"/>
    <cellStyle name="CALC Amount Total 19 11" xfId="41343"/>
    <cellStyle name="CALC Amount Total 19 12" xfId="41344"/>
    <cellStyle name="CALC Amount Total 19 2" xfId="3976"/>
    <cellStyle name="CALC Amount Total 19 2 2" xfId="3977"/>
    <cellStyle name="CALC Amount Total 19 2 2 2" xfId="41345"/>
    <cellStyle name="CALC Amount Total 19 2 3" xfId="3978"/>
    <cellStyle name="CALC Amount Total 19 2 4" xfId="41346"/>
    <cellStyle name="CALC Amount Total 19 3" xfId="3979"/>
    <cellStyle name="CALC Amount Total 19 3 2" xfId="3980"/>
    <cellStyle name="CALC Amount Total 19 3 2 2" xfId="41347"/>
    <cellStyle name="CALC Amount Total 19 3 3" xfId="3981"/>
    <cellStyle name="CALC Amount Total 19 3 4" xfId="41348"/>
    <cellStyle name="CALC Amount Total 19 4" xfId="3982"/>
    <cellStyle name="CALC Amount Total 19 4 2" xfId="3983"/>
    <cellStyle name="CALC Amount Total 19 4 2 2" xfId="41349"/>
    <cellStyle name="CALC Amount Total 19 4 3" xfId="3984"/>
    <cellStyle name="CALC Amount Total 19 4 4" xfId="41350"/>
    <cellStyle name="CALC Amount Total 19 5" xfId="3985"/>
    <cellStyle name="CALC Amount Total 19 5 2" xfId="3986"/>
    <cellStyle name="CALC Amount Total 19 5 2 2" xfId="41351"/>
    <cellStyle name="CALC Amount Total 19 5 3" xfId="3987"/>
    <cellStyle name="CALC Amount Total 19 5 4" xfId="41352"/>
    <cellStyle name="CALC Amount Total 19 6" xfId="3988"/>
    <cellStyle name="CALC Amount Total 19 6 2" xfId="3989"/>
    <cellStyle name="CALC Amount Total 19 6 2 2" xfId="41353"/>
    <cellStyle name="CALC Amount Total 19 6 3" xfId="3990"/>
    <cellStyle name="CALC Amount Total 19 6 4" xfId="41354"/>
    <cellStyle name="CALC Amount Total 19 7" xfId="3991"/>
    <cellStyle name="CALC Amount Total 19 7 2" xfId="3992"/>
    <cellStyle name="CALC Amount Total 19 7 2 2" xfId="41355"/>
    <cellStyle name="CALC Amount Total 19 7 3" xfId="3993"/>
    <cellStyle name="CALC Amount Total 19 7 4" xfId="41356"/>
    <cellStyle name="CALC Amount Total 19 8" xfId="3994"/>
    <cellStyle name="CALC Amount Total 19 8 2" xfId="3995"/>
    <cellStyle name="CALC Amount Total 19 8 2 2" xfId="41357"/>
    <cellStyle name="CALC Amount Total 19 8 3" xfId="3996"/>
    <cellStyle name="CALC Amount Total 19 8 4" xfId="41358"/>
    <cellStyle name="CALC Amount Total 19 9" xfId="3997"/>
    <cellStyle name="CALC Amount Total 19 9 2" xfId="3998"/>
    <cellStyle name="CALC Amount Total 19 9 2 2" xfId="41359"/>
    <cellStyle name="CALC Amount Total 19 9 3" xfId="3999"/>
    <cellStyle name="CALC Amount Total 19 9 4" xfId="41360"/>
    <cellStyle name="CALC Amount Total 2" xfId="4000"/>
    <cellStyle name="CALC Amount Total 2 10" xfId="4001"/>
    <cellStyle name="CALC Amount Total 2 10 10" xfId="4002"/>
    <cellStyle name="CALC Amount Total 2 10 10 2" xfId="41361"/>
    <cellStyle name="CALC Amount Total 2 10 11" xfId="41362"/>
    <cellStyle name="CALC Amount Total 2 10 12" xfId="41363"/>
    <cellStyle name="CALC Amount Total 2 10 2" xfId="4003"/>
    <cellStyle name="CALC Amount Total 2 10 2 2" xfId="4004"/>
    <cellStyle name="CALC Amount Total 2 10 2 2 2" xfId="41364"/>
    <cellStyle name="CALC Amount Total 2 10 2 3" xfId="4005"/>
    <cellStyle name="CALC Amount Total 2 10 2 4" xfId="41365"/>
    <cellStyle name="CALC Amount Total 2 10 3" xfId="4006"/>
    <cellStyle name="CALC Amount Total 2 10 3 2" xfId="4007"/>
    <cellStyle name="CALC Amount Total 2 10 3 2 2" xfId="41366"/>
    <cellStyle name="CALC Amount Total 2 10 3 3" xfId="4008"/>
    <cellStyle name="CALC Amount Total 2 10 3 4" xfId="41367"/>
    <cellStyle name="CALC Amount Total 2 10 4" xfId="4009"/>
    <cellStyle name="CALC Amount Total 2 10 4 2" xfId="4010"/>
    <cellStyle name="CALC Amount Total 2 10 4 2 2" xfId="41368"/>
    <cellStyle name="CALC Amount Total 2 10 4 3" xfId="4011"/>
    <cellStyle name="CALC Amount Total 2 10 4 4" xfId="41369"/>
    <cellStyle name="CALC Amount Total 2 10 5" xfId="4012"/>
    <cellStyle name="CALC Amount Total 2 10 5 2" xfId="4013"/>
    <cellStyle name="CALC Amount Total 2 10 5 2 2" xfId="41370"/>
    <cellStyle name="CALC Amount Total 2 10 5 3" xfId="4014"/>
    <cellStyle name="CALC Amount Total 2 10 5 4" xfId="41371"/>
    <cellStyle name="CALC Amount Total 2 10 6" xfId="4015"/>
    <cellStyle name="CALC Amount Total 2 10 6 2" xfId="4016"/>
    <cellStyle name="CALC Amount Total 2 10 6 2 2" xfId="41372"/>
    <cellStyle name="CALC Amount Total 2 10 6 3" xfId="4017"/>
    <cellStyle name="CALC Amount Total 2 10 6 4" xfId="41373"/>
    <cellStyle name="CALC Amount Total 2 10 7" xfId="4018"/>
    <cellStyle name="CALC Amount Total 2 10 7 2" xfId="4019"/>
    <cellStyle name="CALC Amount Total 2 10 7 2 2" xfId="41374"/>
    <cellStyle name="CALC Amount Total 2 10 7 3" xfId="4020"/>
    <cellStyle name="CALC Amount Total 2 10 7 4" xfId="41375"/>
    <cellStyle name="CALC Amount Total 2 10 8" xfId="4021"/>
    <cellStyle name="CALC Amount Total 2 10 8 2" xfId="4022"/>
    <cellStyle name="CALC Amount Total 2 10 8 2 2" xfId="41376"/>
    <cellStyle name="CALC Amount Total 2 10 8 3" xfId="4023"/>
    <cellStyle name="CALC Amount Total 2 10 8 4" xfId="41377"/>
    <cellStyle name="CALC Amount Total 2 10 9" xfId="4024"/>
    <cellStyle name="CALC Amount Total 2 10 9 2" xfId="4025"/>
    <cellStyle name="CALC Amount Total 2 10 9 2 2" xfId="41378"/>
    <cellStyle name="CALC Amount Total 2 10 9 3" xfId="4026"/>
    <cellStyle name="CALC Amount Total 2 10 9 4" xfId="41379"/>
    <cellStyle name="CALC Amount Total 2 11" xfId="4027"/>
    <cellStyle name="CALC Amount Total 2 11 10" xfId="4028"/>
    <cellStyle name="CALC Amount Total 2 11 10 2" xfId="41380"/>
    <cellStyle name="CALC Amount Total 2 11 11" xfId="41381"/>
    <cellStyle name="CALC Amount Total 2 11 12" xfId="41382"/>
    <cellStyle name="CALC Amount Total 2 11 2" xfId="4029"/>
    <cellStyle name="CALC Amount Total 2 11 2 2" xfId="4030"/>
    <cellStyle name="CALC Amount Total 2 11 2 2 2" xfId="41383"/>
    <cellStyle name="CALC Amount Total 2 11 2 3" xfId="4031"/>
    <cellStyle name="CALC Amount Total 2 11 2 4" xfId="41384"/>
    <cellStyle name="CALC Amount Total 2 11 3" xfId="4032"/>
    <cellStyle name="CALC Amount Total 2 11 3 2" xfId="4033"/>
    <cellStyle name="CALC Amount Total 2 11 3 2 2" xfId="41385"/>
    <cellStyle name="CALC Amount Total 2 11 3 3" xfId="4034"/>
    <cellStyle name="CALC Amount Total 2 11 3 4" xfId="41386"/>
    <cellStyle name="CALC Amount Total 2 11 4" xfId="4035"/>
    <cellStyle name="CALC Amount Total 2 11 4 2" xfId="4036"/>
    <cellStyle name="CALC Amount Total 2 11 4 2 2" xfId="41387"/>
    <cellStyle name="CALC Amount Total 2 11 4 3" xfId="4037"/>
    <cellStyle name="CALC Amount Total 2 11 4 4" xfId="41388"/>
    <cellStyle name="CALC Amount Total 2 11 5" xfId="4038"/>
    <cellStyle name="CALC Amount Total 2 11 5 2" xfId="4039"/>
    <cellStyle name="CALC Amount Total 2 11 5 2 2" xfId="41389"/>
    <cellStyle name="CALC Amount Total 2 11 5 3" xfId="4040"/>
    <cellStyle name="CALC Amount Total 2 11 5 4" xfId="41390"/>
    <cellStyle name="CALC Amount Total 2 11 6" xfId="4041"/>
    <cellStyle name="CALC Amount Total 2 11 6 2" xfId="4042"/>
    <cellStyle name="CALC Amount Total 2 11 6 2 2" xfId="41391"/>
    <cellStyle name="CALC Amount Total 2 11 6 3" xfId="4043"/>
    <cellStyle name="CALC Amount Total 2 11 6 4" xfId="41392"/>
    <cellStyle name="CALC Amount Total 2 11 7" xfId="4044"/>
    <cellStyle name="CALC Amount Total 2 11 7 2" xfId="4045"/>
    <cellStyle name="CALC Amount Total 2 11 7 2 2" xfId="41393"/>
    <cellStyle name="CALC Amount Total 2 11 7 3" xfId="4046"/>
    <cellStyle name="CALC Amount Total 2 11 7 4" xfId="41394"/>
    <cellStyle name="CALC Amount Total 2 11 8" xfId="4047"/>
    <cellStyle name="CALC Amount Total 2 11 8 2" xfId="4048"/>
    <cellStyle name="CALC Amount Total 2 11 8 2 2" xfId="41395"/>
    <cellStyle name="CALC Amount Total 2 11 8 3" xfId="4049"/>
    <cellStyle name="CALC Amount Total 2 11 8 4" xfId="41396"/>
    <cellStyle name="CALC Amount Total 2 11 9" xfId="4050"/>
    <cellStyle name="CALC Amount Total 2 11 9 2" xfId="4051"/>
    <cellStyle name="CALC Amount Total 2 11 9 2 2" xfId="41397"/>
    <cellStyle name="CALC Amount Total 2 11 9 3" xfId="4052"/>
    <cellStyle name="CALC Amount Total 2 11 9 4" xfId="41398"/>
    <cellStyle name="CALC Amount Total 2 12" xfId="4053"/>
    <cellStyle name="CALC Amount Total 2 12 10" xfId="4054"/>
    <cellStyle name="CALC Amount Total 2 12 10 2" xfId="41399"/>
    <cellStyle name="CALC Amount Total 2 12 11" xfId="41400"/>
    <cellStyle name="CALC Amount Total 2 12 12" xfId="41401"/>
    <cellStyle name="CALC Amount Total 2 12 2" xfId="4055"/>
    <cellStyle name="CALC Amount Total 2 12 2 2" xfId="4056"/>
    <cellStyle name="CALC Amount Total 2 12 2 2 2" xfId="41402"/>
    <cellStyle name="CALC Amount Total 2 12 2 3" xfId="4057"/>
    <cellStyle name="CALC Amount Total 2 12 2 4" xfId="41403"/>
    <cellStyle name="CALC Amount Total 2 12 3" xfId="4058"/>
    <cellStyle name="CALC Amount Total 2 12 3 2" xfId="4059"/>
    <cellStyle name="CALC Amount Total 2 12 3 2 2" xfId="41404"/>
    <cellStyle name="CALC Amount Total 2 12 3 3" xfId="4060"/>
    <cellStyle name="CALC Amount Total 2 12 3 4" xfId="41405"/>
    <cellStyle name="CALC Amount Total 2 12 4" xfId="4061"/>
    <cellStyle name="CALC Amount Total 2 12 4 2" xfId="4062"/>
    <cellStyle name="CALC Amount Total 2 12 4 2 2" xfId="41406"/>
    <cellStyle name="CALC Amount Total 2 12 4 3" xfId="4063"/>
    <cellStyle name="CALC Amount Total 2 12 4 4" xfId="41407"/>
    <cellStyle name="CALC Amount Total 2 12 5" xfId="4064"/>
    <cellStyle name="CALC Amount Total 2 12 5 2" xfId="4065"/>
    <cellStyle name="CALC Amount Total 2 12 5 2 2" xfId="41408"/>
    <cellStyle name="CALC Amount Total 2 12 5 3" xfId="4066"/>
    <cellStyle name="CALC Amount Total 2 12 5 4" xfId="41409"/>
    <cellStyle name="CALC Amount Total 2 12 6" xfId="4067"/>
    <cellStyle name="CALC Amount Total 2 12 6 2" xfId="4068"/>
    <cellStyle name="CALC Amount Total 2 12 6 2 2" xfId="41410"/>
    <cellStyle name="CALC Amount Total 2 12 6 3" xfId="4069"/>
    <cellStyle name="CALC Amount Total 2 12 6 4" xfId="41411"/>
    <cellStyle name="CALC Amount Total 2 12 7" xfId="4070"/>
    <cellStyle name="CALC Amount Total 2 12 7 2" xfId="4071"/>
    <cellStyle name="CALC Amount Total 2 12 7 2 2" xfId="41412"/>
    <cellStyle name="CALC Amount Total 2 12 7 3" xfId="4072"/>
    <cellStyle name="CALC Amount Total 2 12 7 4" xfId="41413"/>
    <cellStyle name="CALC Amount Total 2 12 8" xfId="4073"/>
    <cellStyle name="CALC Amount Total 2 12 8 2" xfId="4074"/>
    <cellStyle name="CALC Amount Total 2 12 8 2 2" xfId="41414"/>
    <cellStyle name="CALC Amount Total 2 12 8 3" xfId="4075"/>
    <cellStyle name="CALC Amount Total 2 12 8 4" xfId="41415"/>
    <cellStyle name="CALC Amount Total 2 12 9" xfId="4076"/>
    <cellStyle name="CALC Amount Total 2 12 9 2" xfId="4077"/>
    <cellStyle name="CALC Amount Total 2 12 9 2 2" xfId="41416"/>
    <cellStyle name="CALC Amount Total 2 12 9 3" xfId="4078"/>
    <cellStyle name="CALC Amount Total 2 12 9 4" xfId="41417"/>
    <cellStyle name="CALC Amount Total 2 13" xfId="4079"/>
    <cellStyle name="CALC Amount Total 2 13 10" xfId="4080"/>
    <cellStyle name="CALC Amount Total 2 13 10 2" xfId="41418"/>
    <cellStyle name="CALC Amount Total 2 13 11" xfId="41419"/>
    <cellStyle name="CALC Amount Total 2 13 12" xfId="41420"/>
    <cellStyle name="CALC Amount Total 2 13 2" xfId="4081"/>
    <cellStyle name="CALC Amount Total 2 13 2 2" xfId="4082"/>
    <cellStyle name="CALC Amount Total 2 13 2 2 2" xfId="41421"/>
    <cellStyle name="CALC Amount Total 2 13 2 3" xfId="4083"/>
    <cellStyle name="CALC Amount Total 2 13 2 4" xfId="41422"/>
    <cellStyle name="CALC Amount Total 2 13 3" xfId="4084"/>
    <cellStyle name="CALC Amount Total 2 13 3 2" xfId="4085"/>
    <cellStyle name="CALC Amount Total 2 13 3 2 2" xfId="41423"/>
    <cellStyle name="CALC Amount Total 2 13 3 3" xfId="4086"/>
    <cellStyle name="CALC Amount Total 2 13 3 4" xfId="41424"/>
    <cellStyle name="CALC Amount Total 2 13 4" xfId="4087"/>
    <cellStyle name="CALC Amount Total 2 13 4 2" xfId="4088"/>
    <cellStyle name="CALC Amount Total 2 13 4 2 2" xfId="41425"/>
    <cellStyle name="CALC Amount Total 2 13 4 3" xfId="4089"/>
    <cellStyle name="CALC Amount Total 2 13 4 4" xfId="41426"/>
    <cellStyle name="CALC Amount Total 2 13 5" xfId="4090"/>
    <cellStyle name="CALC Amount Total 2 13 5 2" xfId="4091"/>
    <cellStyle name="CALC Amount Total 2 13 5 2 2" xfId="41427"/>
    <cellStyle name="CALC Amount Total 2 13 5 3" xfId="4092"/>
    <cellStyle name="CALC Amount Total 2 13 5 4" xfId="41428"/>
    <cellStyle name="CALC Amount Total 2 13 6" xfId="4093"/>
    <cellStyle name="CALC Amount Total 2 13 6 2" xfId="4094"/>
    <cellStyle name="CALC Amount Total 2 13 6 2 2" xfId="41429"/>
    <cellStyle name="CALC Amount Total 2 13 6 3" xfId="4095"/>
    <cellStyle name="CALC Amount Total 2 13 6 4" xfId="41430"/>
    <cellStyle name="CALC Amount Total 2 13 7" xfId="4096"/>
    <cellStyle name="CALC Amount Total 2 13 7 2" xfId="4097"/>
    <cellStyle name="CALC Amount Total 2 13 7 2 2" xfId="41431"/>
    <cellStyle name="CALC Amount Total 2 13 7 3" xfId="4098"/>
    <cellStyle name="CALC Amount Total 2 13 7 4" xfId="41432"/>
    <cellStyle name="CALC Amount Total 2 13 8" xfId="4099"/>
    <cellStyle name="CALC Amount Total 2 13 8 2" xfId="4100"/>
    <cellStyle name="CALC Amount Total 2 13 8 2 2" xfId="41433"/>
    <cellStyle name="CALC Amount Total 2 13 8 3" xfId="4101"/>
    <cellStyle name="CALC Amount Total 2 13 8 4" xfId="41434"/>
    <cellStyle name="CALC Amount Total 2 13 9" xfId="4102"/>
    <cellStyle name="CALC Amount Total 2 13 9 2" xfId="4103"/>
    <cellStyle name="CALC Amount Total 2 13 9 2 2" xfId="41435"/>
    <cellStyle name="CALC Amount Total 2 13 9 3" xfId="4104"/>
    <cellStyle name="CALC Amount Total 2 13 9 4" xfId="41436"/>
    <cellStyle name="CALC Amount Total 2 14" xfId="4105"/>
    <cellStyle name="CALC Amount Total 2 14 10" xfId="4106"/>
    <cellStyle name="CALC Amount Total 2 14 10 2" xfId="41437"/>
    <cellStyle name="CALC Amount Total 2 14 11" xfId="41438"/>
    <cellStyle name="CALC Amount Total 2 14 12" xfId="41439"/>
    <cellStyle name="CALC Amount Total 2 14 2" xfId="4107"/>
    <cellStyle name="CALC Amount Total 2 14 2 2" xfId="4108"/>
    <cellStyle name="CALC Amount Total 2 14 2 2 2" xfId="41440"/>
    <cellStyle name="CALC Amount Total 2 14 2 3" xfId="4109"/>
    <cellStyle name="CALC Amount Total 2 14 2 4" xfId="41441"/>
    <cellStyle name="CALC Amount Total 2 14 3" xfId="4110"/>
    <cellStyle name="CALC Amount Total 2 14 3 2" xfId="4111"/>
    <cellStyle name="CALC Amount Total 2 14 3 2 2" xfId="41442"/>
    <cellStyle name="CALC Amount Total 2 14 3 3" xfId="4112"/>
    <cellStyle name="CALC Amount Total 2 14 3 4" xfId="41443"/>
    <cellStyle name="CALC Amount Total 2 14 4" xfId="4113"/>
    <cellStyle name="CALC Amount Total 2 14 4 2" xfId="4114"/>
    <cellStyle name="CALC Amount Total 2 14 4 2 2" xfId="41444"/>
    <cellStyle name="CALC Amount Total 2 14 4 3" xfId="4115"/>
    <cellStyle name="CALC Amount Total 2 14 4 4" xfId="41445"/>
    <cellStyle name="CALC Amount Total 2 14 5" xfId="4116"/>
    <cellStyle name="CALC Amount Total 2 14 5 2" xfId="4117"/>
    <cellStyle name="CALC Amount Total 2 14 5 2 2" xfId="41446"/>
    <cellStyle name="CALC Amount Total 2 14 5 3" xfId="4118"/>
    <cellStyle name="CALC Amount Total 2 14 5 4" xfId="41447"/>
    <cellStyle name="CALC Amount Total 2 14 6" xfId="4119"/>
    <cellStyle name="CALC Amount Total 2 14 6 2" xfId="4120"/>
    <cellStyle name="CALC Amount Total 2 14 6 2 2" xfId="41448"/>
    <cellStyle name="CALC Amount Total 2 14 6 3" xfId="4121"/>
    <cellStyle name="CALC Amount Total 2 14 6 4" xfId="41449"/>
    <cellStyle name="CALC Amount Total 2 14 7" xfId="4122"/>
    <cellStyle name="CALC Amount Total 2 14 7 2" xfId="4123"/>
    <cellStyle name="CALC Amount Total 2 14 7 2 2" xfId="41450"/>
    <cellStyle name="CALC Amount Total 2 14 7 3" xfId="4124"/>
    <cellStyle name="CALC Amount Total 2 14 7 4" xfId="41451"/>
    <cellStyle name="CALC Amount Total 2 14 8" xfId="4125"/>
    <cellStyle name="CALC Amount Total 2 14 8 2" xfId="4126"/>
    <cellStyle name="CALC Amount Total 2 14 8 2 2" xfId="41452"/>
    <cellStyle name="CALC Amount Total 2 14 8 3" xfId="4127"/>
    <cellStyle name="CALC Amount Total 2 14 8 4" xfId="41453"/>
    <cellStyle name="CALC Amount Total 2 14 9" xfId="4128"/>
    <cellStyle name="CALC Amount Total 2 14 9 2" xfId="4129"/>
    <cellStyle name="CALC Amount Total 2 14 9 2 2" xfId="41454"/>
    <cellStyle name="CALC Amount Total 2 14 9 3" xfId="4130"/>
    <cellStyle name="CALC Amount Total 2 14 9 4" xfId="41455"/>
    <cellStyle name="CALC Amount Total 2 15" xfId="4131"/>
    <cellStyle name="CALC Amount Total 2 15 10" xfId="4132"/>
    <cellStyle name="CALC Amount Total 2 15 10 2" xfId="41456"/>
    <cellStyle name="CALC Amount Total 2 15 11" xfId="41457"/>
    <cellStyle name="CALC Amount Total 2 15 12" xfId="41458"/>
    <cellStyle name="CALC Amount Total 2 15 2" xfId="4133"/>
    <cellStyle name="CALC Amount Total 2 15 2 2" xfId="4134"/>
    <cellStyle name="CALC Amount Total 2 15 2 2 2" xfId="41459"/>
    <cellStyle name="CALC Amount Total 2 15 2 3" xfId="4135"/>
    <cellStyle name="CALC Amount Total 2 15 2 4" xfId="41460"/>
    <cellStyle name="CALC Amount Total 2 15 3" xfId="4136"/>
    <cellStyle name="CALC Amount Total 2 15 3 2" xfId="4137"/>
    <cellStyle name="CALC Amount Total 2 15 3 2 2" xfId="41461"/>
    <cellStyle name="CALC Amount Total 2 15 3 3" xfId="4138"/>
    <cellStyle name="CALC Amount Total 2 15 3 4" xfId="41462"/>
    <cellStyle name="CALC Amount Total 2 15 4" xfId="4139"/>
    <cellStyle name="CALC Amount Total 2 15 4 2" xfId="4140"/>
    <cellStyle name="CALC Amount Total 2 15 4 2 2" xfId="41463"/>
    <cellStyle name="CALC Amount Total 2 15 4 3" xfId="4141"/>
    <cellStyle name="CALC Amount Total 2 15 4 4" xfId="41464"/>
    <cellStyle name="CALC Amount Total 2 15 5" xfId="4142"/>
    <cellStyle name="CALC Amount Total 2 15 5 2" xfId="4143"/>
    <cellStyle name="CALC Amount Total 2 15 5 2 2" xfId="41465"/>
    <cellStyle name="CALC Amount Total 2 15 5 3" xfId="4144"/>
    <cellStyle name="CALC Amount Total 2 15 5 4" xfId="41466"/>
    <cellStyle name="CALC Amount Total 2 15 6" xfId="4145"/>
    <cellStyle name="CALC Amount Total 2 15 6 2" xfId="4146"/>
    <cellStyle name="CALC Amount Total 2 15 6 2 2" xfId="41467"/>
    <cellStyle name="CALC Amount Total 2 15 6 3" xfId="4147"/>
    <cellStyle name="CALC Amount Total 2 15 6 4" xfId="41468"/>
    <cellStyle name="CALC Amount Total 2 15 7" xfId="4148"/>
    <cellStyle name="CALC Amount Total 2 15 7 2" xfId="4149"/>
    <cellStyle name="CALC Amount Total 2 15 7 2 2" xfId="41469"/>
    <cellStyle name="CALC Amount Total 2 15 7 3" xfId="4150"/>
    <cellStyle name="CALC Amount Total 2 15 7 4" xfId="41470"/>
    <cellStyle name="CALC Amount Total 2 15 8" xfId="4151"/>
    <cellStyle name="CALC Amount Total 2 15 8 2" xfId="4152"/>
    <cellStyle name="CALC Amount Total 2 15 8 2 2" xfId="41471"/>
    <cellStyle name="CALC Amount Total 2 15 8 3" xfId="4153"/>
    <cellStyle name="CALC Amount Total 2 15 8 4" xfId="41472"/>
    <cellStyle name="CALC Amount Total 2 15 9" xfId="4154"/>
    <cellStyle name="CALC Amount Total 2 15 9 2" xfId="4155"/>
    <cellStyle name="CALC Amount Total 2 15 9 2 2" xfId="41473"/>
    <cellStyle name="CALC Amount Total 2 15 9 3" xfId="4156"/>
    <cellStyle name="CALC Amount Total 2 15 9 4" xfId="41474"/>
    <cellStyle name="CALC Amount Total 2 16" xfId="4157"/>
    <cellStyle name="CALC Amount Total 2 16 10" xfId="41475"/>
    <cellStyle name="CALC Amount Total 2 16 11" xfId="41476"/>
    <cellStyle name="CALC Amount Total 2 16 2" xfId="4158"/>
    <cellStyle name="CALC Amount Total 2 16 2 2" xfId="4159"/>
    <cellStyle name="CALC Amount Total 2 16 2 2 2" xfId="41477"/>
    <cellStyle name="CALC Amount Total 2 16 2 3" xfId="4160"/>
    <cellStyle name="CALC Amount Total 2 16 2 4" xfId="41478"/>
    <cellStyle name="CALC Amount Total 2 16 3" xfId="4161"/>
    <cellStyle name="CALC Amount Total 2 16 3 2" xfId="4162"/>
    <cellStyle name="CALC Amount Total 2 16 3 2 2" xfId="41479"/>
    <cellStyle name="CALC Amount Total 2 16 3 3" xfId="4163"/>
    <cellStyle name="CALC Amount Total 2 16 3 4" xfId="41480"/>
    <cellStyle name="CALC Amount Total 2 16 4" xfId="4164"/>
    <cellStyle name="CALC Amount Total 2 16 4 2" xfId="4165"/>
    <cellStyle name="CALC Amount Total 2 16 4 2 2" xfId="41481"/>
    <cellStyle name="CALC Amount Total 2 16 4 3" xfId="4166"/>
    <cellStyle name="CALC Amount Total 2 16 4 4" xfId="41482"/>
    <cellStyle name="CALC Amount Total 2 16 5" xfId="4167"/>
    <cellStyle name="CALC Amount Total 2 16 5 2" xfId="4168"/>
    <cellStyle name="CALC Amount Total 2 16 5 2 2" xfId="41483"/>
    <cellStyle name="CALC Amount Total 2 16 5 3" xfId="4169"/>
    <cellStyle name="CALC Amount Total 2 16 5 4" xfId="41484"/>
    <cellStyle name="CALC Amount Total 2 16 6" xfId="4170"/>
    <cellStyle name="CALC Amount Total 2 16 6 2" xfId="4171"/>
    <cellStyle name="CALC Amount Total 2 16 6 2 2" xfId="41485"/>
    <cellStyle name="CALC Amount Total 2 16 6 3" xfId="4172"/>
    <cellStyle name="CALC Amount Total 2 16 6 4" xfId="41486"/>
    <cellStyle name="CALC Amount Total 2 16 7" xfId="4173"/>
    <cellStyle name="CALC Amount Total 2 16 7 2" xfId="4174"/>
    <cellStyle name="CALC Amount Total 2 16 7 2 2" xfId="41487"/>
    <cellStyle name="CALC Amount Total 2 16 7 3" xfId="4175"/>
    <cellStyle name="CALC Amount Total 2 16 7 4" xfId="41488"/>
    <cellStyle name="CALC Amount Total 2 16 8" xfId="4176"/>
    <cellStyle name="CALC Amount Total 2 16 8 2" xfId="4177"/>
    <cellStyle name="CALC Amount Total 2 16 8 2 2" xfId="41489"/>
    <cellStyle name="CALC Amount Total 2 16 8 3" xfId="4178"/>
    <cellStyle name="CALC Amount Total 2 16 8 4" xfId="41490"/>
    <cellStyle name="CALC Amount Total 2 16 9" xfId="4179"/>
    <cellStyle name="CALC Amount Total 2 16 9 2" xfId="41491"/>
    <cellStyle name="CALC Amount Total 2 17" xfId="4180"/>
    <cellStyle name="CALC Amount Total 2 17 10" xfId="41492"/>
    <cellStyle name="CALC Amount Total 2 17 11" xfId="41493"/>
    <cellStyle name="CALC Amount Total 2 17 2" xfId="4181"/>
    <cellStyle name="CALC Amount Total 2 17 2 2" xfId="4182"/>
    <cellStyle name="CALC Amount Total 2 17 2 2 2" xfId="41494"/>
    <cellStyle name="CALC Amount Total 2 17 2 3" xfId="4183"/>
    <cellStyle name="CALC Amount Total 2 17 2 4" xfId="41495"/>
    <cellStyle name="CALC Amount Total 2 17 3" xfId="4184"/>
    <cellStyle name="CALC Amount Total 2 17 3 2" xfId="4185"/>
    <cellStyle name="CALC Amount Total 2 17 3 2 2" xfId="41496"/>
    <cellStyle name="CALC Amount Total 2 17 3 3" xfId="4186"/>
    <cellStyle name="CALC Amount Total 2 17 3 4" xfId="41497"/>
    <cellStyle name="CALC Amount Total 2 17 4" xfId="4187"/>
    <cellStyle name="CALC Amount Total 2 17 4 2" xfId="4188"/>
    <cellStyle name="CALC Amount Total 2 17 4 2 2" xfId="41498"/>
    <cellStyle name="CALC Amount Total 2 17 4 3" xfId="4189"/>
    <cellStyle name="CALC Amount Total 2 17 4 4" xfId="41499"/>
    <cellStyle name="CALC Amount Total 2 17 5" xfId="4190"/>
    <cellStyle name="CALC Amount Total 2 17 5 2" xfId="4191"/>
    <cellStyle name="CALC Amount Total 2 17 5 2 2" xfId="41500"/>
    <cellStyle name="CALC Amount Total 2 17 5 3" xfId="4192"/>
    <cellStyle name="CALC Amount Total 2 17 5 4" xfId="41501"/>
    <cellStyle name="CALC Amount Total 2 17 6" xfId="4193"/>
    <cellStyle name="CALC Amount Total 2 17 6 2" xfId="4194"/>
    <cellStyle name="CALC Amount Total 2 17 6 2 2" xfId="41502"/>
    <cellStyle name="CALC Amount Total 2 17 6 3" xfId="4195"/>
    <cellStyle name="CALC Amount Total 2 17 6 4" xfId="41503"/>
    <cellStyle name="CALC Amount Total 2 17 7" xfId="4196"/>
    <cellStyle name="CALC Amount Total 2 17 7 2" xfId="4197"/>
    <cellStyle name="CALC Amount Total 2 17 7 2 2" xfId="41504"/>
    <cellStyle name="CALC Amount Total 2 17 7 3" xfId="4198"/>
    <cellStyle name="CALC Amount Total 2 17 7 4" xfId="41505"/>
    <cellStyle name="CALC Amount Total 2 17 8" xfId="4199"/>
    <cellStyle name="CALC Amount Total 2 17 8 2" xfId="4200"/>
    <cellStyle name="CALC Amount Total 2 17 8 2 2" xfId="41506"/>
    <cellStyle name="CALC Amount Total 2 17 8 3" xfId="4201"/>
    <cellStyle name="CALC Amount Total 2 17 8 4" xfId="41507"/>
    <cellStyle name="CALC Amount Total 2 17 9" xfId="4202"/>
    <cellStyle name="CALC Amount Total 2 17 9 2" xfId="41508"/>
    <cellStyle name="CALC Amount Total 2 18" xfId="4203"/>
    <cellStyle name="CALC Amount Total 2 18 10" xfId="41509"/>
    <cellStyle name="CALC Amount Total 2 18 11" xfId="41510"/>
    <cellStyle name="CALC Amount Total 2 18 2" xfId="4204"/>
    <cellStyle name="CALC Amount Total 2 18 2 2" xfId="4205"/>
    <cellStyle name="CALC Amount Total 2 18 2 2 2" xfId="41511"/>
    <cellStyle name="CALC Amount Total 2 18 2 3" xfId="4206"/>
    <cellStyle name="CALC Amount Total 2 18 2 4" xfId="41512"/>
    <cellStyle name="CALC Amount Total 2 18 3" xfId="4207"/>
    <cellStyle name="CALC Amount Total 2 18 3 2" xfId="4208"/>
    <cellStyle name="CALC Amount Total 2 18 3 2 2" xfId="41513"/>
    <cellStyle name="CALC Amount Total 2 18 3 3" xfId="4209"/>
    <cellStyle name="CALC Amount Total 2 18 3 4" xfId="41514"/>
    <cellStyle name="CALC Amount Total 2 18 4" xfId="4210"/>
    <cellStyle name="CALC Amount Total 2 18 4 2" xfId="4211"/>
    <cellStyle name="CALC Amount Total 2 18 4 2 2" xfId="41515"/>
    <cellStyle name="CALC Amount Total 2 18 4 3" xfId="4212"/>
    <cellStyle name="CALC Amount Total 2 18 4 4" xfId="41516"/>
    <cellStyle name="CALC Amount Total 2 18 5" xfId="4213"/>
    <cellStyle name="CALC Amount Total 2 18 5 2" xfId="4214"/>
    <cellStyle name="CALC Amount Total 2 18 5 2 2" xfId="41517"/>
    <cellStyle name="CALC Amount Total 2 18 5 3" xfId="4215"/>
    <cellStyle name="CALC Amount Total 2 18 5 4" xfId="41518"/>
    <cellStyle name="CALC Amount Total 2 18 6" xfId="4216"/>
    <cellStyle name="CALC Amount Total 2 18 6 2" xfId="4217"/>
    <cellStyle name="CALC Amount Total 2 18 6 2 2" xfId="41519"/>
    <cellStyle name="CALC Amount Total 2 18 6 3" xfId="4218"/>
    <cellStyle name="CALC Amount Total 2 18 6 4" xfId="41520"/>
    <cellStyle name="CALC Amount Total 2 18 7" xfId="4219"/>
    <cellStyle name="CALC Amount Total 2 18 7 2" xfId="4220"/>
    <cellStyle name="CALC Amount Total 2 18 7 2 2" xfId="41521"/>
    <cellStyle name="CALC Amount Total 2 18 7 3" xfId="4221"/>
    <cellStyle name="CALC Amount Total 2 18 7 4" xfId="41522"/>
    <cellStyle name="CALC Amount Total 2 18 8" xfId="4222"/>
    <cellStyle name="CALC Amount Total 2 18 8 2" xfId="4223"/>
    <cellStyle name="CALC Amount Total 2 18 8 2 2" xfId="41523"/>
    <cellStyle name="CALC Amount Total 2 18 8 3" xfId="4224"/>
    <cellStyle name="CALC Amount Total 2 18 8 4" xfId="41524"/>
    <cellStyle name="CALC Amount Total 2 18 9" xfId="4225"/>
    <cellStyle name="CALC Amount Total 2 18 9 2" xfId="41525"/>
    <cellStyle name="CALC Amount Total 2 19" xfId="4226"/>
    <cellStyle name="CALC Amount Total 2 19 10" xfId="41526"/>
    <cellStyle name="CALC Amount Total 2 19 11" xfId="41527"/>
    <cellStyle name="CALC Amount Total 2 19 2" xfId="4227"/>
    <cellStyle name="CALC Amount Total 2 19 2 2" xfId="4228"/>
    <cellStyle name="CALC Amount Total 2 19 2 2 2" xfId="41528"/>
    <cellStyle name="CALC Amount Total 2 19 2 3" xfId="4229"/>
    <cellStyle name="CALC Amount Total 2 19 2 4" xfId="41529"/>
    <cellStyle name="CALC Amount Total 2 19 3" xfId="4230"/>
    <cellStyle name="CALC Amount Total 2 19 3 2" xfId="4231"/>
    <cellStyle name="CALC Amount Total 2 19 3 2 2" xfId="41530"/>
    <cellStyle name="CALC Amount Total 2 19 3 3" xfId="4232"/>
    <cellStyle name="CALC Amount Total 2 19 3 4" xfId="41531"/>
    <cellStyle name="CALC Amount Total 2 19 4" xfId="4233"/>
    <cellStyle name="CALC Amount Total 2 19 4 2" xfId="4234"/>
    <cellStyle name="CALC Amount Total 2 19 4 2 2" xfId="41532"/>
    <cellStyle name="CALC Amount Total 2 19 4 3" xfId="4235"/>
    <cellStyle name="CALC Amount Total 2 19 4 4" xfId="41533"/>
    <cellStyle name="CALC Amount Total 2 19 5" xfId="4236"/>
    <cellStyle name="CALC Amount Total 2 19 5 2" xfId="4237"/>
    <cellStyle name="CALC Amount Total 2 19 5 2 2" xfId="41534"/>
    <cellStyle name="CALC Amount Total 2 19 5 3" xfId="4238"/>
    <cellStyle name="CALC Amount Total 2 19 5 4" xfId="41535"/>
    <cellStyle name="CALC Amount Total 2 19 6" xfId="4239"/>
    <cellStyle name="CALC Amount Total 2 19 6 2" xfId="4240"/>
    <cellStyle name="CALC Amount Total 2 19 6 2 2" xfId="41536"/>
    <cellStyle name="CALC Amount Total 2 19 6 3" xfId="4241"/>
    <cellStyle name="CALC Amount Total 2 19 6 4" xfId="41537"/>
    <cellStyle name="CALC Amount Total 2 19 7" xfId="4242"/>
    <cellStyle name="CALC Amount Total 2 19 7 2" xfId="4243"/>
    <cellStyle name="CALC Amount Total 2 19 7 2 2" xfId="41538"/>
    <cellStyle name="CALC Amount Total 2 19 7 3" xfId="4244"/>
    <cellStyle name="CALC Amount Total 2 19 7 4" xfId="41539"/>
    <cellStyle name="CALC Amount Total 2 19 8" xfId="4245"/>
    <cellStyle name="CALC Amount Total 2 19 8 2" xfId="4246"/>
    <cellStyle name="CALC Amount Total 2 19 8 2 2" xfId="41540"/>
    <cellStyle name="CALC Amount Total 2 19 8 3" xfId="4247"/>
    <cellStyle name="CALC Amount Total 2 19 8 4" xfId="41541"/>
    <cellStyle name="CALC Amount Total 2 19 9" xfId="4248"/>
    <cellStyle name="CALC Amount Total 2 19 9 2" xfId="41542"/>
    <cellStyle name="CALC Amount Total 2 2" xfId="4249"/>
    <cellStyle name="CALC Amount Total 2 2 2" xfId="4250"/>
    <cellStyle name="CALC Amount Total 2 2 2 2" xfId="41543"/>
    <cellStyle name="CALC Amount Total 2 2 2 2 2" xfId="41544"/>
    <cellStyle name="CALC Amount Total 2 2 3" xfId="4251"/>
    <cellStyle name="CALC Amount Total 2 2 3 2" xfId="41545"/>
    <cellStyle name="CALC Amount Total 2 20" xfId="4252"/>
    <cellStyle name="CALC Amount Total 2 20 10" xfId="41546"/>
    <cellStyle name="CALC Amount Total 2 20 11" xfId="41547"/>
    <cellStyle name="CALC Amount Total 2 20 2" xfId="4253"/>
    <cellStyle name="CALC Amount Total 2 20 2 2" xfId="4254"/>
    <cellStyle name="CALC Amount Total 2 20 2 2 2" xfId="41548"/>
    <cellStyle name="CALC Amount Total 2 20 2 3" xfId="4255"/>
    <cellStyle name="CALC Amount Total 2 20 2 4" xfId="41549"/>
    <cellStyle name="CALC Amount Total 2 20 3" xfId="4256"/>
    <cellStyle name="CALC Amount Total 2 20 3 2" xfId="4257"/>
    <cellStyle name="CALC Amount Total 2 20 3 2 2" xfId="41550"/>
    <cellStyle name="CALC Amount Total 2 20 3 3" xfId="4258"/>
    <cellStyle name="CALC Amount Total 2 20 3 4" xfId="41551"/>
    <cellStyle name="CALC Amount Total 2 20 4" xfId="4259"/>
    <cellStyle name="CALC Amount Total 2 20 4 2" xfId="4260"/>
    <cellStyle name="CALC Amount Total 2 20 4 2 2" xfId="41552"/>
    <cellStyle name="CALC Amount Total 2 20 4 3" xfId="4261"/>
    <cellStyle name="CALC Amount Total 2 20 4 4" xfId="41553"/>
    <cellStyle name="CALC Amount Total 2 20 5" xfId="4262"/>
    <cellStyle name="CALC Amount Total 2 20 5 2" xfId="4263"/>
    <cellStyle name="CALC Amount Total 2 20 5 2 2" xfId="41554"/>
    <cellStyle name="CALC Amount Total 2 20 5 3" xfId="4264"/>
    <cellStyle name="CALC Amount Total 2 20 5 4" xfId="41555"/>
    <cellStyle name="CALC Amount Total 2 20 6" xfId="4265"/>
    <cellStyle name="CALC Amount Total 2 20 6 2" xfId="4266"/>
    <cellStyle name="CALC Amount Total 2 20 6 2 2" xfId="41556"/>
    <cellStyle name="CALC Amount Total 2 20 6 3" xfId="4267"/>
    <cellStyle name="CALC Amount Total 2 20 6 4" xfId="41557"/>
    <cellStyle name="CALC Amount Total 2 20 7" xfId="4268"/>
    <cellStyle name="CALC Amount Total 2 20 7 2" xfId="4269"/>
    <cellStyle name="CALC Amount Total 2 20 7 2 2" xfId="41558"/>
    <cellStyle name="CALC Amount Total 2 20 7 3" xfId="4270"/>
    <cellStyle name="CALC Amount Total 2 20 7 4" xfId="41559"/>
    <cellStyle name="CALC Amount Total 2 20 8" xfId="4271"/>
    <cellStyle name="CALC Amount Total 2 20 8 2" xfId="4272"/>
    <cellStyle name="CALC Amount Total 2 20 8 2 2" xfId="41560"/>
    <cellStyle name="CALC Amount Total 2 20 8 3" xfId="4273"/>
    <cellStyle name="CALC Amount Total 2 20 8 4" xfId="41561"/>
    <cellStyle name="CALC Amount Total 2 20 9" xfId="4274"/>
    <cellStyle name="CALC Amount Total 2 20 9 2" xfId="41562"/>
    <cellStyle name="CALC Amount Total 2 21" xfId="4275"/>
    <cellStyle name="CALC Amount Total 2 21 10" xfId="41563"/>
    <cellStyle name="CALC Amount Total 2 21 11" xfId="41564"/>
    <cellStyle name="CALC Amount Total 2 21 2" xfId="4276"/>
    <cellStyle name="CALC Amount Total 2 21 2 2" xfId="4277"/>
    <cellStyle name="CALC Amount Total 2 21 2 2 2" xfId="41565"/>
    <cellStyle name="CALC Amount Total 2 21 2 3" xfId="4278"/>
    <cellStyle name="CALC Amount Total 2 21 2 4" xfId="41566"/>
    <cellStyle name="CALC Amount Total 2 21 3" xfId="4279"/>
    <cellStyle name="CALC Amount Total 2 21 3 2" xfId="4280"/>
    <cellStyle name="CALC Amount Total 2 21 3 2 2" xfId="41567"/>
    <cellStyle name="CALC Amount Total 2 21 3 3" xfId="4281"/>
    <cellStyle name="CALC Amount Total 2 21 3 4" xfId="41568"/>
    <cellStyle name="CALC Amount Total 2 21 4" xfId="4282"/>
    <cellStyle name="CALC Amount Total 2 21 4 2" xfId="4283"/>
    <cellStyle name="CALC Amount Total 2 21 4 2 2" xfId="41569"/>
    <cellStyle name="CALC Amount Total 2 21 4 3" xfId="4284"/>
    <cellStyle name="CALC Amount Total 2 21 4 4" xfId="41570"/>
    <cellStyle name="CALC Amount Total 2 21 5" xfId="4285"/>
    <cellStyle name="CALC Amount Total 2 21 5 2" xfId="4286"/>
    <cellStyle name="CALC Amount Total 2 21 5 2 2" xfId="41571"/>
    <cellStyle name="CALC Amount Total 2 21 5 3" xfId="4287"/>
    <cellStyle name="CALC Amount Total 2 21 5 4" xfId="41572"/>
    <cellStyle name="CALC Amount Total 2 21 6" xfId="4288"/>
    <cellStyle name="CALC Amount Total 2 21 6 2" xfId="4289"/>
    <cellStyle name="CALC Amount Total 2 21 6 2 2" xfId="41573"/>
    <cellStyle name="CALC Amount Total 2 21 6 3" xfId="4290"/>
    <cellStyle name="CALC Amount Total 2 21 6 4" xfId="41574"/>
    <cellStyle name="CALC Amount Total 2 21 7" xfId="4291"/>
    <cellStyle name="CALC Amount Total 2 21 7 2" xfId="4292"/>
    <cellStyle name="CALC Amount Total 2 21 7 2 2" xfId="41575"/>
    <cellStyle name="CALC Amount Total 2 21 7 3" xfId="4293"/>
    <cellStyle name="CALC Amount Total 2 21 7 4" xfId="41576"/>
    <cellStyle name="CALC Amount Total 2 21 8" xfId="4294"/>
    <cellStyle name="CALC Amount Total 2 21 8 2" xfId="4295"/>
    <cellStyle name="CALC Amount Total 2 21 8 2 2" xfId="41577"/>
    <cellStyle name="CALC Amount Total 2 21 8 3" xfId="4296"/>
    <cellStyle name="CALC Amount Total 2 21 8 4" xfId="41578"/>
    <cellStyle name="CALC Amount Total 2 21 9" xfId="4297"/>
    <cellStyle name="CALC Amount Total 2 21 9 2" xfId="41579"/>
    <cellStyle name="CALC Amount Total 2 22" xfId="4298"/>
    <cellStyle name="CALC Amount Total 2 22 10" xfId="41580"/>
    <cellStyle name="CALC Amount Total 2 22 11" xfId="41581"/>
    <cellStyle name="CALC Amount Total 2 22 2" xfId="4299"/>
    <cellStyle name="CALC Amount Total 2 22 2 2" xfId="4300"/>
    <cellStyle name="CALC Amount Total 2 22 2 2 2" xfId="41582"/>
    <cellStyle name="CALC Amount Total 2 22 2 3" xfId="4301"/>
    <cellStyle name="CALC Amount Total 2 22 2 4" xfId="41583"/>
    <cellStyle name="CALC Amount Total 2 22 3" xfId="4302"/>
    <cellStyle name="CALC Amount Total 2 22 3 2" xfId="4303"/>
    <cellStyle name="CALC Amount Total 2 22 3 2 2" xfId="41584"/>
    <cellStyle name="CALC Amount Total 2 22 3 3" xfId="4304"/>
    <cellStyle name="CALC Amount Total 2 22 3 4" xfId="41585"/>
    <cellStyle name="CALC Amount Total 2 22 4" xfId="4305"/>
    <cellStyle name="CALC Amount Total 2 22 4 2" xfId="4306"/>
    <cellStyle name="CALC Amount Total 2 22 4 2 2" xfId="41586"/>
    <cellStyle name="CALC Amount Total 2 22 4 3" xfId="4307"/>
    <cellStyle name="CALC Amount Total 2 22 4 4" xfId="41587"/>
    <cellStyle name="CALC Amount Total 2 22 5" xfId="4308"/>
    <cellStyle name="CALC Amount Total 2 22 5 2" xfId="4309"/>
    <cellStyle name="CALC Amount Total 2 22 5 2 2" xfId="41588"/>
    <cellStyle name="CALC Amount Total 2 22 5 3" xfId="4310"/>
    <cellStyle name="CALC Amount Total 2 22 5 4" xfId="41589"/>
    <cellStyle name="CALC Amount Total 2 22 6" xfId="4311"/>
    <cellStyle name="CALC Amount Total 2 22 6 2" xfId="4312"/>
    <cellStyle name="CALC Amount Total 2 22 6 2 2" xfId="41590"/>
    <cellStyle name="CALC Amount Total 2 22 6 3" xfId="4313"/>
    <cellStyle name="CALC Amount Total 2 22 6 4" xfId="41591"/>
    <cellStyle name="CALC Amount Total 2 22 7" xfId="4314"/>
    <cellStyle name="CALC Amount Total 2 22 7 2" xfId="4315"/>
    <cellStyle name="CALC Amount Total 2 22 7 2 2" xfId="41592"/>
    <cellStyle name="CALC Amount Total 2 22 7 3" xfId="4316"/>
    <cellStyle name="CALC Amount Total 2 22 7 4" xfId="41593"/>
    <cellStyle name="CALC Amount Total 2 22 8" xfId="4317"/>
    <cellStyle name="CALC Amount Total 2 22 8 2" xfId="4318"/>
    <cellStyle name="CALC Amount Total 2 22 8 2 2" xfId="41594"/>
    <cellStyle name="CALC Amount Total 2 22 8 3" xfId="4319"/>
    <cellStyle name="CALC Amount Total 2 22 8 4" xfId="41595"/>
    <cellStyle name="CALC Amount Total 2 22 9" xfId="4320"/>
    <cellStyle name="CALC Amount Total 2 22 9 2" xfId="41596"/>
    <cellStyle name="CALC Amount Total 2 23" xfId="4321"/>
    <cellStyle name="CALC Amount Total 2 23 10" xfId="41597"/>
    <cellStyle name="CALC Amount Total 2 23 11" xfId="41598"/>
    <cellStyle name="CALC Amount Total 2 23 2" xfId="4322"/>
    <cellStyle name="CALC Amount Total 2 23 2 2" xfId="4323"/>
    <cellStyle name="CALC Amount Total 2 23 2 2 2" xfId="41599"/>
    <cellStyle name="CALC Amount Total 2 23 2 3" xfId="4324"/>
    <cellStyle name="CALC Amount Total 2 23 2 4" xfId="41600"/>
    <cellStyle name="CALC Amount Total 2 23 3" xfId="4325"/>
    <cellStyle name="CALC Amount Total 2 23 3 2" xfId="4326"/>
    <cellStyle name="CALC Amount Total 2 23 3 2 2" xfId="41601"/>
    <cellStyle name="CALC Amount Total 2 23 3 3" xfId="4327"/>
    <cellStyle name="CALC Amount Total 2 23 3 4" xfId="41602"/>
    <cellStyle name="CALC Amount Total 2 23 4" xfId="4328"/>
    <cellStyle name="CALC Amount Total 2 23 4 2" xfId="4329"/>
    <cellStyle name="CALC Amount Total 2 23 4 2 2" xfId="41603"/>
    <cellStyle name="CALC Amount Total 2 23 4 3" xfId="4330"/>
    <cellStyle name="CALC Amount Total 2 23 4 4" xfId="41604"/>
    <cellStyle name="CALC Amount Total 2 23 5" xfId="4331"/>
    <cellStyle name="CALC Amount Total 2 23 5 2" xfId="4332"/>
    <cellStyle name="CALC Amount Total 2 23 5 2 2" xfId="41605"/>
    <cellStyle name="CALC Amount Total 2 23 5 3" xfId="4333"/>
    <cellStyle name="CALC Amount Total 2 23 5 4" xfId="41606"/>
    <cellStyle name="CALC Amount Total 2 23 6" xfId="4334"/>
    <cellStyle name="CALC Amount Total 2 23 6 2" xfId="4335"/>
    <cellStyle name="CALC Amount Total 2 23 6 2 2" xfId="41607"/>
    <cellStyle name="CALC Amount Total 2 23 6 3" xfId="4336"/>
    <cellStyle name="CALC Amount Total 2 23 6 4" xfId="41608"/>
    <cellStyle name="CALC Amount Total 2 23 7" xfId="4337"/>
    <cellStyle name="CALC Amount Total 2 23 7 2" xfId="4338"/>
    <cellStyle name="CALC Amount Total 2 23 7 2 2" xfId="41609"/>
    <cellStyle name="CALC Amount Total 2 23 7 3" xfId="4339"/>
    <cellStyle name="CALC Amount Total 2 23 7 4" xfId="41610"/>
    <cellStyle name="CALC Amount Total 2 23 8" xfId="4340"/>
    <cellStyle name="CALC Amount Total 2 23 8 2" xfId="4341"/>
    <cellStyle name="CALC Amount Total 2 23 8 2 2" xfId="41611"/>
    <cellStyle name="CALC Amount Total 2 23 8 3" xfId="4342"/>
    <cellStyle name="CALC Amount Total 2 23 8 4" xfId="41612"/>
    <cellStyle name="CALC Amount Total 2 23 9" xfId="4343"/>
    <cellStyle name="CALC Amount Total 2 23 9 2" xfId="41613"/>
    <cellStyle name="CALC Amount Total 2 24" xfId="4344"/>
    <cellStyle name="CALC Amount Total 2 24 10" xfId="41614"/>
    <cellStyle name="CALC Amount Total 2 24 11" xfId="41615"/>
    <cellStyle name="CALC Amount Total 2 24 2" xfId="4345"/>
    <cellStyle name="CALC Amount Total 2 24 2 2" xfId="4346"/>
    <cellStyle name="CALC Amount Total 2 24 2 2 2" xfId="41616"/>
    <cellStyle name="CALC Amount Total 2 24 2 3" xfId="4347"/>
    <cellStyle name="CALC Amount Total 2 24 2 4" xfId="41617"/>
    <cellStyle name="CALC Amount Total 2 24 3" xfId="4348"/>
    <cellStyle name="CALC Amount Total 2 24 3 2" xfId="4349"/>
    <cellStyle name="CALC Amount Total 2 24 3 2 2" xfId="41618"/>
    <cellStyle name="CALC Amount Total 2 24 3 3" xfId="4350"/>
    <cellStyle name="CALC Amount Total 2 24 3 4" xfId="41619"/>
    <cellStyle name="CALC Amount Total 2 24 4" xfId="4351"/>
    <cellStyle name="CALC Amount Total 2 24 4 2" xfId="4352"/>
    <cellStyle name="CALC Amount Total 2 24 4 2 2" xfId="41620"/>
    <cellStyle name="CALC Amount Total 2 24 4 3" xfId="4353"/>
    <cellStyle name="CALC Amount Total 2 24 4 4" xfId="41621"/>
    <cellStyle name="CALC Amount Total 2 24 5" xfId="4354"/>
    <cellStyle name="CALC Amount Total 2 24 5 2" xfId="4355"/>
    <cellStyle name="CALC Amount Total 2 24 5 2 2" xfId="41622"/>
    <cellStyle name="CALC Amount Total 2 24 5 3" xfId="4356"/>
    <cellStyle name="CALC Amount Total 2 24 5 4" xfId="41623"/>
    <cellStyle name="CALC Amount Total 2 24 6" xfId="4357"/>
    <cellStyle name="CALC Amount Total 2 24 6 2" xfId="4358"/>
    <cellStyle name="CALC Amount Total 2 24 6 2 2" xfId="41624"/>
    <cellStyle name="CALC Amount Total 2 24 6 3" xfId="4359"/>
    <cellStyle name="CALC Amount Total 2 24 6 4" xfId="41625"/>
    <cellStyle name="CALC Amount Total 2 24 7" xfId="4360"/>
    <cellStyle name="CALC Amount Total 2 24 7 2" xfId="4361"/>
    <cellStyle name="CALC Amount Total 2 24 7 2 2" xfId="41626"/>
    <cellStyle name="CALC Amount Total 2 24 7 3" xfId="4362"/>
    <cellStyle name="CALC Amount Total 2 24 7 4" xfId="41627"/>
    <cellStyle name="CALC Amount Total 2 24 8" xfId="4363"/>
    <cellStyle name="CALC Amount Total 2 24 8 2" xfId="4364"/>
    <cellStyle name="CALC Amount Total 2 24 8 2 2" xfId="41628"/>
    <cellStyle name="CALC Amount Total 2 24 8 3" xfId="4365"/>
    <cellStyle name="CALC Amount Total 2 24 8 4" xfId="41629"/>
    <cellStyle name="CALC Amount Total 2 24 9" xfId="4366"/>
    <cellStyle name="CALC Amount Total 2 24 9 2" xfId="41630"/>
    <cellStyle name="CALC Amount Total 2 25" xfId="4367"/>
    <cellStyle name="CALC Amount Total 2 25 10" xfId="41631"/>
    <cellStyle name="CALC Amount Total 2 25 11" xfId="41632"/>
    <cellStyle name="CALC Amount Total 2 25 2" xfId="4368"/>
    <cellStyle name="CALC Amount Total 2 25 2 2" xfId="4369"/>
    <cellStyle name="CALC Amount Total 2 25 2 2 2" xfId="41633"/>
    <cellStyle name="CALC Amount Total 2 25 2 3" xfId="4370"/>
    <cellStyle name="CALC Amount Total 2 25 2 4" xfId="41634"/>
    <cellStyle name="CALC Amount Total 2 25 3" xfId="4371"/>
    <cellStyle name="CALC Amount Total 2 25 3 2" xfId="4372"/>
    <cellStyle name="CALC Amount Total 2 25 3 2 2" xfId="41635"/>
    <cellStyle name="CALC Amount Total 2 25 3 3" xfId="4373"/>
    <cellStyle name="CALC Amount Total 2 25 3 4" xfId="41636"/>
    <cellStyle name="CALC Amount Total 2 25 4" xfId="4374"/>
    <cellStyle name="CALC Amount Total 2 25 4 2" xfId="4375"/>
    <cellStyle name="CALC Amount Total 2 25 4 2 2" xfId="41637"/>
    <cellStyle name="CALC Amount Total 2 25 4 3" xfId="4376"/>
    <cellStyle name="CALC Amount Total 2 25 4 4" xfId="41638"/>
    <cellStyle name="CALC Amount Total 2 25 5" xfId="4377"/>
    <cellStyle name="CALC Amount Total 2 25 5 2" xfId="4378"/>
    <cellStyle name="CALC Amount Total 2 25 5 2 2" xfId="41639"/>
    <cellStyle name="CALC Amount Total 2 25 5 3" xfId="4379"/>
    <cellStyle name="CALC Amount Total 2 25 5 4" xfId="41640"/>
    <cellStyle name="CALC Amount Total 2 25 6" xfId="4380"/>
    <cellStyle name="CALC Amount Total 2 25 6 2" xfId="4381"/>
    <cellStyle name="CALC Amount Total 2 25 6 2 2" xfId="41641"/>
    <cellStyle name="CALC Amount Total 2 25 6 3" xfId="4382"/>
    <cellStyle name="CALC Amount Total 2 25 6 4" xfId="41642"/>
    <cellStyle name="CALC Amount Total 2 25 7" xfId="4383"/>
    <cellStyle name="CALC Amount Total 2 25 7 2" xfId="4384"/>
    <cellStyle name="CALC Amount Total 2 25 7 2 2" xfId="41643"/>
    <cellStyle name="CALC Amount Total 2 25 7 3" xfId="4385"/>
    <cellStyle name="CALC Amount Total 2 25 7 4" xfId="41644"/>
    <cellStyle name="CALC Amount Total 2 25 8" xfId="4386"/>
    <cellStyle name="CALC Amount Total 2 25 8 2" xfId="4387"/>
    <cellStyle name="CALC Amount Total 2 25 8 2 2" xfId="41645"/>
    <cellStyle name="CALC Amount Total 2 25 8 3" xfId="4388"/>
    <cellStyle name="CALC Amount Total 2 25 8 4" xfId="41646"/>
    <cellStyle name="CALC Amount Total 2 25 9" xfId="4389"/>
    <cellStyle name="CALC Amount Total 2 25 9 2" xfId="41647"/>
    <cellStyle name="CALC Amount Total 2 26" xfId="4390"/>
    <cellStyle name="CALC Amount Total 2 26 10" xfId="41648"/>
    <cellStyle name="CALC Amount Total 2 26 11" xfId="41649"/>
    <cellStyle name="CALC Amount Total 2 26 2" xfId="4391"/>
    <cellStyle name="CALC Amount Total 2 26 2 2" xfId="4392"/>
    <cellStyle name="CALC Amount Total 2 26 2 2 2" xfId="41650"/>
    <cellStyle name="CALC Amount Total 2 26 2 3" xfId="4393"/>
    <cellStyle name="CALC Amount Total 2 26 2 4" xfId="41651"/>
    <cellStyle name="CALC Amount Total 2 26 3" xfId="4394"/>
    <cellStyle name="CALC Amount Total 2 26 3 2" xfId="4395"/>
    <cellStyle name="CALC Amount Total 2 26 3 2 2" xfId="41652"/>
    <cellStyle name="CALC Amount Total 2 26 3 3" xfId="4396"/>
    <cellStyle name="CALC Amount Total 2 26 3 4" xfId="41653"/>
    <cellStyle name="CALC Amount Total 2 26 4" xfId="4397"/>
    <cellStyle name="CALC Amount Total 2 26 4 2" xfId="4398"/>
    <cellStyle name="CALC Amount Total 2 26 4 2 2" xfId="41654"/>
    <cellStyle name="CALC Amount Total 2 26 4 3" xfId="4399"/>
    <cellStyle name="CALC Amount Total 2 26 4 4" xfId="41655"/>
    <cellStyle name="CALC Amount Total 2 26 5" xfId="4400"/>
    <cellStyle name="CALC Amount Total 2 26 5 2" xfId="4401"/>
    <cellStyle name="CALC Amount Total 2 26 5 2 2" xfId="41656"/>
    <cellStyle name="CALC Amount Total 2 26 5 3" xfId="4402"/>
    <cellStyle name="CALC Amount Total 2 26 5 4" xfId="41657"/>
    <cellStyle name="CALC Amount Total 2 26 6" xfId="4403"/>
    <cellStyle name="CALC Amount Total 2 26 6 2" xfId="4404"/>
    <cellStyle name="CALC Amount Total 2 26 6 2 2" xfId="41658"/>
    <cellStyle name="CALC Amount Total 2 26 6 3" xfId="4405"/>
    <cellStyle name="CALC Amount Total 2 26 6 4" xfId="41659"/>
    <cellStyle name="CALC Amount Total 2 26 7" xfId="4406"/>
    <cellStyle name="CALC Amount Total 2 26 7 2" xfId="4407"/>
    <cellStyle name="CALC Amount Total 2 26 7 2 2" xfId="41660"/>
    <cellStyle name="CALC Amount Total 2 26 7 3" xfId="4408"/>
    <cellStyle name="CALC Amount Total 2 26 7 4" xfId="41661"/>
    <cellStyle name="CALC Amount Total 2 26 8" xfId="4409"/>
    <cellStyle name="CALC Amount Total 2 26 8 2" xfId="4410"/>
    <cellStyle name="CALC Amount Total 2 26 8 2 2" xfId="41662"/>
    <cellStyle name="CALC Amount Total 2 26 8 3" xfId="4411"/>
    <cellStyle name="CALC Amount Total 2 26 8 4" xfId="41663"/>
    <cellStyle name="CALC Amount Total 2 26 9" xfId="4412"/>
    <cellStyle name="CALC Amount Total 2 26 9 2" xfId="41664"/>
    <cellStyle name="CALC Amount Total 2 27" xfId="4413"/>
    <cellStyle name="CALC Amount Total 2 27 10" xfId="41665"/>
    <cellStyle name="CALC Amount Total 2 27 11" xfId="41666"/>
    <cellStyle name="CALC Amount Total 2 27 2" xfId="4414"/>
    <cellStyle name="CALC Amount Total 2 27 2 2" xfId="4415"/>
    <cellStyle name="CALC Amount Total 2 27 2 2 2" xfId="41667"/>
    <cellStyle name="CALC Amount Total 2 27 2 3" xfId="4416"/>
    <cellStyle name="CALC Amount Total 2 27 2 4" xfId="41668"/>
    <cellStyle name="CALC Amount Total 2 27 3" xfId="4417"/>
    <cellStyle name="CALC Amount Total 2 27 3 2" xfId="4418"/>
    <cellStyle name="CALC Amount Total 2 27 3 2 2" xfId="41669"/>
    <cellStyle name="CALC Amount Total 2 27 3 3" xfId="4419"/>
    <cellStyle name="CALC Amount Total 2 27 3 4" xfId="41670"/>
    <cellStyle name="CALC Amount Total 2 27 4" xfId="4420"/>
    <cellStyle name="CALC Amount Total 2 27 4 2" xfId="4421"/>
    <cellStyle name="CALC Amount Total 2 27 4 2 2" xfId="41671"/>
    <cellStyle name="CALC Amount Total 2 27 4 3" xfId="4422"/>
    <cellStyle name="CALC Amount Total 2 27 4 4" xfId="41672"/>
    <cellStyle name="CALC Amount Total 2 27 5" xfId="4423"/>
    <cellStyle name="CALC Amount Total 2 27 5 2" xfId="4424"/>
    <cellStyle name="CALC Amount Total 2 27 5 2 2" xfId="41673"/>
    <cellStyle name="CALC Amount Total 2 27 5 3" xfId="4425"/>
    <cellStyle name="CALC Amount Total 2 27 5 4" xfId="41674"/>
    <cellStyle name="CALC Amount Total 2 27 6" xfId="4426"/>
    <cellStyle name="CALC Amount Total 2 27 6 2" xfId="4427"/>
    <cellStyle name="CALC Amount Total 2 27 6 2 2" xfId="41675"/>
    <cellStyle name="CALC Amount Total 2 27 6 3" xfId="4428"/>
    <cellStyle name="CALC Amount Total 2 27 6 4" xfId="41676"/>
    <cellStyle name="CALC Amount Total 2 27 7" xfId="4429"/>
    <cellStyle name="CALC Amount Total 2 27 7 2" xfId="4430"/>
    <cellStyle name="CALC Amount Total 2 27 7 2 2" xfId="41677"/>
    <cellStyle name="CALC Amount Total 2 27 7 3" xfId="4431"/>
    <cellStyle name="CALC Amount Total 2 27 7 4" xfId="41678"/>
    <cellStyle name="CALC Amount Total 2 27 8" xfId="4432"/>
    <cellStyle name="CALC Amount Total 2 27 8 2" xfId="4433"/>
    <cellStyle name="CALC Amount Total 2 27 8 2 2" xfId="41679"/>
    <cellStyle name="CALC Amount Total 2 27 8 3" xfId="4434"/>
    <cellStyle name="CALC Amount Total 2 27 8 4" xfId="41680"/>
    <cellStyle name="CALC Amount Total 2 27 9" xfId="4435"/>
    <cellStyle name="CALC Amount Total 2 27 9 2" xfId="41681"/>
    <cellStyle name="CALC Amount Total 2 28" xfId="4436"/>
    <cellStyle name="CALC Amount Total 2 28 10" xfId="41682"/>
    <cellStyle name="CALC Amount Total 2 28 11" xfId="41683"/>
    <cellStyle name="CALC Amount Total 2 28 2" xfId="4437"/>
    <cellStyle name="CALC Amount Total 2 28 2 2" xfId="4438"/>
    <cellStyle name="CALC Amount Total 2 28 2 2 2" xfId="41684"/>
    <cellStyle name="CALC Amount Total 2 28 2 3" xfId="4439"/>
    <cellStyle name="CALC Amount Total 2 28 2 4" xfId="41685"/>
    <cellStyle name="CALC Amount Total 2 28 3" xfId="4440"/>
    <cellStyle name="CALC Amount Total 2 28 3 2" xfId="4441"/>
    <cellStyle name="CALC Amount Total 2 28 3 2 2" xfId="41686"/>
    <cellStyle name="CALC Amount Total 2 28 3 3" xfId="4442"/>
    <cellStyle name="CALC Amount Total 2 28 3 4" xfId="41687"/>
    <cellStyle name="CALC Amount Total 2 28 4" xfId="4443"/>
    <cellStyle name="CALC Amount Total 2 28 4 2" xfId="4444"/>
    <cellStyle name="CALC Amount Total 2 28 4 2 2" xfId="41688"/>
    <cellStyle name="CALC Amount Total 2 28 4 3" xfId="4445"/>
    <cellStyle name="CALC Amount Total 2 28 4 4" xfId="41689"/>
    <cellStyle name="CALC Amount Total 2 28 5" xfId="4446"/>
    <cellStyle name="CALC Amount Total 2 28 5 2" xfId="4447"/>
    <cellStyle name="CALC Amount Total 2 28 5 2 2" xfId="41690"/>
    <cellStyle name="CALC Amount Total 2 28 5 3" xfId="4448"/>
    <cellStyle name="CALC Amount Total 2 28 5 4" xfId="41691"/>
    <cellStyle name="CALC Amount Total 2 28 6" xfId="4449"/>
    <cellStyle name="CALC Amount Total 2 28 6 2" xfId="4450"/>
    <cellStyle name="CALC Amount Total 2 28 6 2 2" xfId="41692"/>
    <cellStyle name="CALC Amount Total 2 28 6 3" xfId="4451"/>
    <cellStyle name="CALC Amount Total 2 28 6 4" xfId="41693"/>
    <cellStyle name="CALC Amount Total 2 28 7" xfId="4452"/>
    <cellStyle name="CALC Amount Total 2 28 7 2" xfId="4453"/>
    <cellStyle name="CALC Amount Total 2 28 7 2 2" xfId="41694"/>
    <cellStyle name="CALC Amount Total 2 28 7 3" xfId="4454"/>
    <cellStyle name="CALC Amount Total 2 28 7 4" xfId="41695"/>
    <cellStyle name="CALC Amount Total 2 28 8" xfId="4455"/>
    <cellStyle name="CALC Amount Total 2 28 8 2" xfId="4456"/>
    <cellStyle name="CALC Amount Total 2 28 8 2 2" xfId="41696"/>
    <cellStyle name="CALC Amount Total 2 28 8 3" xfId="4457"/>
    <cellStyle name="CALC Amount Total 2 28 8 4" xfId="41697"/>
    <cellStyle name="CALC Amount Total 2 28 9" xfId="4458"/>
    <cellStyle name="CALC Amount Total 2 28 9 2" xfId="41698"/>
    <cellStyle name="CALC Amount Total 2 29" xfId="4459"/>
    <cellStyle name="CALC Amount Total 2 29 2" xfId="4460"/>
    <cellStyle name="CALC Amount Total 2 29 2 2" xfId="4461"/>
    <cellStyle name="CALC Amount Total 2 29 2 2 2" xfId="41699"/>
    <cellStyle name="CALC Amount Total 2 29 2 3" xfId="4462"/>
    <cellStyle name="CALC Amount Total 2 29 2 4" xfId="41700"/>
    <cellStyle name="CALC Amount Total 2 29 3" xfId="4463"/>
    <cellStyle name="CALC Amount Total 2 29 3 2" xfId="4464"/>
    <cellStyle name="CALC Amount Total 2 29 3 2 2" xfId="41701"/>
    <cellStyle name="CALC Amount Total 2 29 3 3" xfId="4465"/>
    <cellStyle name="CALC Amount Total 2 29 3 4" xfId="41702"/>
    <cellStyle name="CALC Amount Total 2 29 4" xfId="41703"/>
    <cellStyle name="CALC Amount Total 2 29 4 2" xfId="41704"/>
    <cellStyle name="CALC Amount Total 2 3" xfId="4466"/>
    <cellStyle name="CALC Amount Total 2 3 2" xfId="4467"/>
    <cellStyle name="CALC Amount Total 2 3 2 2" xfId="41705"/>
    <cellStyle name="CALC Amount Total 2 3 2 2 2" xfId="41706"/>
    <cellStyle name="CALC Amount Total 2 3 3" xfId="4468"/>
    <cellStyle name="CALC Amount Total 2 3 3 2" xfId="41707"/>
    <cellStyle name="CALC Amount Total 2 30" xfId="41708"/>
    <cellStyle name="CALC Amount Total 2 30 2" xfId="41709"/>
    <cellStyle name="CALC Amount Total 2 4" xfId="4469"/>
    <cellStyle name="CALC Amount Total 2 4 2" xfId="4470"/>
    <cellStyle name="CALC Amount Total 2 4 2 2" xfId="4471"/>
    <cellStyle name="CALC Amount Total 2 4 2 2 2" xfId="41710"/>
    <cellStyle name="CALC Amount Total 2 4 2 3" xfId="41711"/>
    <cellStyle name="CALC Amount Total 2 4 2 4" xfId="41712"/>
    <cellStyle name="CALC Amount Total 2 4 3" xfId="4472"/>
    <cellStyle name="CALC Amount Total 2 4 3 2" xfId="4473"/>
    <cellStyle name="CALC Amount Total 2 4 3 2 2" xfId="41713"/>
    <cellStyle name="CALC Amount Total 2 4 3 3" xfId="4474"/>
    <cellStyle name="CALC Amount Total 2 4 3 4" xfId="41714"/>
    <cellStyle name="CALC Amount Total 2 4 4" xfId="4475"/>
    <cellStyle name="CALC Amount Total 2 4 4 2" xfId="4476"/>
    <cellStyle name="CALC Amount Total 2 4 4 2 2" xfId="41715"/>
    <cellStyle name="CALC Amount Total 2 4 4 3" xfId="4477"/>
    <cellStyle name="CALC Amount Total 2 4 4 4" xfId="41716"/>
    <cellStyle name="CALC Amount Total 2 4 5" xfId="4478"/>
    <cellStyle name="CALC Amount Total 2 4 5 2" xfId="4479"/>
    <cellStyle name="CALC Amount Total 2 4 5 2 2" xfId="41717"/>
    <cellStyle name="CALC Amount Total 2 4 5 3" xfId="4480"/>
    <cellStyle name="CALC Amount Total 2 4 5 4" xfId="41718"/>
    <cellStyle name="CALC Amount Total 2 4 6" xfId="4481"/>
    <cellStyle name="CALC Amount Total 2 4 6 2" xfId="4482"/>
    <cellStyle name="CALC Amount Total 2 4 6 2 2" xfId="41719"/>
    <cellStyle name="CALC Amount Total 2 4 6 3" xfId="4483"/>
    <cellStyle name="CALC Amount Total 2 4 6 4" xfId="41720"/>
    <cellStyle name="CALC Amount Total 2 4 7" xfId="4484"/>
    <cellStyle name="CALC Amount Total 2 4 7 2" xfId="4485"/>
    <cellStyle name="CALC Amount Total 2 4 7 2 2" xfId="41721"/>
    <cellStyle name="CALC Amount Total 2 4 7 3" xfId="4486"/>
    <cellStyle name="CALC Amount Total 2 4 7 4" xfId="41722"/>
    <cellStyle name="CALC Amount Total 2 4 8" xfId="4487"/>
    <cellStyle name="CALC Amount Total 2 4 8 2" xfId="41723"/>
    <cellStyle name="CALC Amount Total 2 5" xfId="4488"/>
    <cellStyle name="CALC Amount Total 2 5 10" xfId="4489"/>
    <cellStyle name="CALC Amount Total 2 5 10 2" xfId="41724"/>
    <cellStyle name="CALC Amount Total 2 5 11" xfId="41725"/>
    <cellStyle name="CALC Amount Total 2 5 2" xfId="4490"/>
    <cellStyle name="CALC Amount Total 2 5 2 2" xfId="4491"/>
    <cellStyle name="CALC Amount Total 2 5 2 2 2" xfId="41726"/>
    <cellStyle name="CALC Amount Total 2 5 2 3" xfId="4492"/>
    <cellStyle name="CALC Amount Total 2 5 2 4" xfId="41727"/>
    <cellStyle name="CALC Amount Total 2 5 3" xfId="4493"/>
    <cellStyle name="CALC Amount Total 2 5 3 2" xfId="4494"/>
    <cellStyle name="CALC Amount Total 2 5 3 2 2" xfId="41728"/>
    <cellStyle name="CALC Amount Total 2 5 3 3" xfId="4495"/>
    <cellStyle name="CALC Amount Total 2 5 3 4" xfId="41729"/>
    <cellStyle name="CALC Amount Total 2 5 4" xfId="4496"/>
    <cellStyle name="CALC Amount Total 2 5 4 2" xfId="4497"/>
    <cellStyle name="CALC Amount Total 2 5 4 2 2" xfId="41730"/>
    <cellStyle name="CALC Amount Total 2 5 4 3" xfId="4498"/>
    <cellStyle name="CALC Amount Total 2 5 4 4" xfId="41731"/>
    <cellStyle name="CALC Amount Total 2 5 5" xfId="4499"/>
    <cellStyle name="CALC Amount Total 2 5 5 2" xfId="4500"/>
    <cellStyle name="CALC Amount Total 2 5 5 2 2" xfId="41732"/>
    <cellStyle name="CALC Amount Total 2 5 5 3" xfId="4501"/>
    <cellStyle name="CALC Amount Total 2 5 5 4" xfId="41733"/>
    <cellStyle name="CALC Amount Total 2 5 6" xfId="4502"/>
    <cellStyle name="CALC Amount Total 2 5 6 2" xfId="4503"/>
    <cellStyle name="CALC Amount Total 2 5 6 2 2" xfId="41734"/>
    <cellStyle name="CALC Amount Total 2 5 6 3" xfId="4504"/>
    <cellStyle name="CALC Amount Total 2 5 6 4" xfId="41735"/>
    <cellStyle name="CALC Amount Total 2 5 7" xfId="4505"/>
    <cellStyle name="CALC Amount Total 2 5 7 2" xfId="4506"/>
    <cellStyle name="CALC Amount Total 2 5 7 2 2" xfId="41736"/>
    <cellStyle name="CALC Amount Total 2 5 7 3" xfId="4507"/>
    <cellStyle name="CALC Amount Total 2 5 7 4" xfId="41737"/>
    <cellStyle name="CALC Amount Total 2 5 8" xfId="4508"/>
    <cellStyle name="CALC Amount Total 2 5 8 2" xfId="4509"/>
    <cellStyle name="CALC Amount Total 2 5 8 2 2" xfId="41738"/>
    <cellStyle name="CALC Amount Total 2 5 8 3" xfId="4510"/>
    <cellStyle name="CALC Amount Total 2 5 8 4" xfId="41739"/>
    <cellStyle name="CALC Amount Total 2 5 9" xfId="4511"/>
    <cellStyle name="CALC Amount Total 2 5 9 2" xfId="4512"/>
    <cellStyle name="CALC Amount Total 2 5 9 2 2" xfId="41740"/>
    <cellStyle name="CALC Amount Total 2 5 9 3" xfId="4513"/>
    <cellStyle name="CALC Amount Total 2 5 9 4" xfId="41741"/>
    <cellStyle name="CALC Amount Total 2 6" xfId="4514"/>
    <cellStyle name="CALC Amount Total 2 6 10" xfId="4515"/>
    <cellStyle name="CALC Amount Total 2 6 10 2" xfId="41742"/>
    <cellStyle name="CALC Amount Total 2 6 11" xfId="41743"/>
    <cellStyle name="CALC Amount Total 2 6 2" xfId="4516"/>
    <cellStyle name="CALC Amount Total 2 6 2 2" xfId="4517"/>
    <cellStyle name="CALC Amount Total 2 6 2 2 2" xfId="41744"/>
    <cellStyle name="CALC Amount Total 2 6 2 3" xfId="4518"/>
    <cellStyle name="CALC Amount Total 2 6 2 4" xfId="41745"/>
    <cellStyle name="CALC Amount Total 2 6 3" xfId="4519"/>
    <cellStyle name="CALC Amount Total 2 6 3 2" xfId="4520"/>
    <cellStyle name="CALC Amount Total 2 6 3 2 2" xfId="41746"/>
    <cellStyle name="CALC Amount Total 2 6 3 3" xfId="4521"/>
    <cellStyle name="CALC Amount Total 2 6 3 4" xfId="41747"/>
    <cellStyle name="CALC Amount Total 2 6 4" xfId="4522"/>
    <cellStyle name="CALC Amount Total 2 6 4 2" xfId="4523"/>
    <cellStyle name="CALC Amount Total 2 6 4 2 2" xfId="41748"/>
    <cellStyle name="CALC Amount Total 2 6 4 3" xfId="4524"/>
    <cellStyle name="CALC Amount Total 2 6 4 4" xfId="41749"/>
    <cellStyle name="CALC Amount Total 2 6 5" xfId="4525"/>
    <cellStyle name="CALC Amount Total 2 6 5 2" xfId="4526"/>
    <cellStyle name="CALC Amount Total 2 6 5 2 2" xfId="41750"/>
    <cellStyle name="CALC Amount Total 2 6 5 3" xfId="4527"/>
    <cellStyle name="CALC Amount Total 2 6 5 4" xfId="41751"/>
    <cellStyle name="CALC Amount Total 2 6 6" xfId="4528"/>
    <cellStyle name="CALC Amount Total 2 6 6 2" xfId="4529"/>
    <cellStyle name="CALC Amount Total 2 6 6 2 2" xfId="41752"/>
    <cellStyle name="CALC Amount Total 2 6 6 3" xfId="4530"/>
    <cellStyle name="CALC Amount Total 2 6 6 4" xfId="41753"/>
    <cellStyle name="CALC Amount Total 2 6 7" xfId="4531"/>
    <cellStyle name="CALC Amount Total 2 6 7 2" xfId="4532"/>
    <cellStyle name="CALC Amount Total 2 6 7 2 2" xfId="41754"/>
    <cellStyle name="CALC Amount Total 2 6 7 3" xfId="4533"/>
    <cellStyle name="CALC Amount Total 2 6 7 4" xfId="41755"/>
    <cellStyle name="CALC Amount Total 2 6 8" xfId="4534"/>
    <cellStyle name="CALC Amount Total 2 6 8 2" xfId="4535"/>
    <cellStyle name="CALC Amount Total 2 6 8 2 2" xfId="41756"/>
    <cellStyle name="CALC Amount Total 2 6 8 3" xfId="4536"/>
    <cellStyle name="CALC Amount Total 2 6 8 4" xfId="41757"/>
    <cellStyle name="CALC Amount Total 2 6 9" xfId="4537"/>
    <cellStyle name="CALC Amount Total 2 6 9 2" xfId="4538"/>
    <cellStyle name="CALC Amount Total 2 6 9 2 2" xfId="41758"/>
    <cellStyle name="CALC Amount Total 2 6 9 3" xfId="4539"/>
    <cellStyle name="CALC Amount Total 2 6 9 4" xfId="41759"/>
    <cellStyle name="CALC Amount Total 2 7" xfId="4540"/>
    <cellStyle name="CALC Amount Total 2 7 10" xfId="4541"/>
    <cellStyle name="CALC Amount Total 2 7 10 2" xfId="41760"/>
    <cellStyle name="CALC Amount Total 2 7 11" xfId="41761"/>
    <cellStyle name="CALC Amount Total 2 7 2" xfId="4542"/>
    <cellStyle name="CALC Amount Total 2 7 2 2" xfId="4543"/>
    <cellStyle name="CALC Amount Total 2 7 2 2 2" xfId="41762"/>
    <cellStyle name="CALC Amount Total 2 7 2 3" xfId="4544"/>
    <cellStyle name="CALC Amount Total 2 7 2 4" xfId="41763"/>
    <cellStyle name="CALC Amount Total 2 7 3" xfId="4545"/>
    <cellStyle name="CALC Amount Total 2 7 3 2" xfId="4546"/>
    <cellStyle name="CALC Amount Total 2 7 3 2 2" xfId="41764"/>
    <cellStyle name="CALC Amount Total 2 7 3 3" xfId="4547"/>
    <cellStyle name="CALC Amount Total 2 7 3 4" xfId="41765"/>
    <cellStyle name="CALC Amount Total 2 7 4" xfId="4548"/>
    <cellStyle name="CALC Amount Total 2 7 4 2" xfId="4549"/>
    <cellStyle name="CALC Amount Total 2 7 4 2 2" xfId="41766"/>
    <cellStyle name="CALC Amount Total 2 7 4 3" xfId="4550"/>
    <cellStyle name="CALC Amount Total 2 7 4 4" xfId="41767"/>
    <cellStyle name="CALC Amount Total 2 7 5" xfId="4551"/>
    <cellStyle name="CALC Amount Total 2 7 5 2" xfId="4552"/>
    <cellStyle name="CALC Amount Total 2 7 5 2 2" xfId="41768"/>
    <cellStyle name="CALC Amount Total 2 7 5 3" xfId="4553"/>
    <cellStyle name="CALC Amount Total 2 7 5 4" xfId="41769"/>
    <cellStyle name="CALC Amount Total 2 7 6" xfId="4554"/>
    <cellStyle name="CALC Amount Total 2 7 6 2" xfId="4555"/>
    <cellStyle name="CALC Amount Total 2 7 6 2 2" xfId="41770"/>
    <cellStyle name="CALC Amount Total 2 7 6 3" xfId="4556"/>
    <cellStyle name="CALC Amount Total 2 7 6 4" xfId="41771"/>
    <cellStyle name="CALC Amount Total 2 7 7" xfId="4557"/>
    <cellStyle name="CALC Amount Total 2 7 7 2" xfId="4558"/>
    <cellStyle name="CALC Amount Total 2 7 7 2 2" xfId="41772"/>
    <cellStyle name="CALC Amount Total 2 7 7 3" xfId="4559"/>
    <cellStyle name="CALC Amount Total 2 7 7 4" xfId="41773"/>
    <cellStyle name="CALC Amount Total 2 7 8" xfId="4560"/>
    <cellStyle name="CALC Amount Total 2 7 8 2" xfId="4561"/>
    <cellStyle name="CALC Amount Total 2 7 8 2 2" xfId="41774"/>
    <cellStyle name="CALC Amount Total 2 7 8 3" xfId="4562"/>
    <cellStyle name="CALC Amount Total 2 7 8 4" xfId="41775"/>
    <cellStyle name="CALC Amount Total 2 7 9" xfId="4563"/>
    <cellStyle name="CALC Amount Total 2 7 9 2" xfId="4564"/>
    <cellStyle name="CALC Amount Total 2 7 9 2 2" xfId="41776"/>
    <cellStyle name="CALC Amount Total 2 7 9 3" xfId="4565"/>
    <cellStyle name="CALC Amount Total 2 7 9 4" xfId="41777"/>
    <cellStyle name="CALC Amount Total 2 8" xfId="4566"/>
    <cellStyle name="CALC Amount Total 2 8 10" xfId="4567"/>
    <cellStyle name="CALC Amount Total 2 8 10 2" xfId="41778"/>
    <cellStyle name="CALC Amount Total 2 8 11" xfId="41779"/>
    <cellStyle name="CALC Amount Total 2 8 2" xfId="4568"/>
    <cellStyle name="CALC Amount Total 2 8 2 2" xfId="4569"/>
    <cellStyle name="CALC Amount Total 2 8 2 2 2" xfId="41780"/>
    <cellStyle name="CALC Amount Total 2 8 2 3" xfId="4570"/>
    <cellStyle name="CALC Amount Total 2 8 2 4" xfId="41781"/>
    <cellStyle name="CALC Amount Total 2 8 3" xfId="4571"/>
    <cellStyle name="CALC Amount Total 2 8 3 2" xfId="4572"/>
    <cellStyle name="CALC Amount Total 2 8 3 2 2" xfId="41782"/>
    <cellStyle name="CALC Amount Total 2 8 3 3" xfId="4573"/>
    <cellStyle name="CALC Amount Total 2 8 3 4" xfId="41783"/>
    <cellStyle name="CALC Amount Total 2 8 4" xfId="4574"/>
    <cellStyle name="CALC Amount Total 2 8 4 2" xfId="4575"/>
    <cellStyle name="CALC Amount Total 2 8 4 2 2" xfId="41784"/>
    <cellStyle name="CALC Amount Total 2 8 4 3" xfId="4576"/>
    <cellStyle name="CALC Amount Total 2 8 4 4" xfId="41785"/>
    <cellStyle name="CALC Amount Total 2 8 5" xfId="4577"/>
    <cellStyle name="CALC Amount Total 2 8 5 2" xfId="4578"/>
    <cellStyle name="CALC Amount Total 2 8 5 2 2" xfId="41786"/>
    <cellStyle name="CALC Amount Total 2 8 5 3" xfId="4579"/>
    <cellStyle name="CALC Amount Total 2 8 5 4" xfId="41787"/>
    <cellStyle name="CALC Amount Total 2 8 6" xfId="4580"/>
    <cellStyle name="CALC Amount Total 2 8 6 2" xfId="4581"/>
    <cellStyle name="CALC Amount Total 2 8 6 2 2" xfId="41788"/>
    <cellStyle name="CALC Amount Total 2 8 6 3" xfId="4582"/>
    <cellStyle name="CALC Amount Total 2 8 6 4" xfId="41789"/>
    <cellStyle name="CALC Amount Total 2 8 7" xfId="4583"/>
    <cellStyle name="CALC Amount Total 2 8 7 2" xfId="4584"/>
    <cellStyle name="CALC Amount Total 2 8 7 2 2" xfId="41790"/>
    <cellStyle name="CALC Amount Total 2 8 7 3" xfId="4585"/>
    <cellStyle name="CALC Amount Total 2 8 7 4" xfId="41791"/>
    <cellStyle name="CALC Amount Total 2 8 8" xfId="4586"/>
    <cellStyle name="CALC Amount Total 2 8 8 2" xfId="4587"/>
    <cellStyle name="CALC Amount Total 2 8 8 2 2" xfId="41792"/>
    <cellStyle name="CALC Amount Total 2 8 8 3" xfId="4588"/>
    <cellStyle name="CALC Amount Total 2 8 8 4" xfId="41793"/>
    <cellStyle name="CALC Amount Total 2 8 9" xfId="4589"/>
    <cellStyle name="CALC Amount Total 2 8 9 2" xfId="4590"/>
    <cellStyle name="CALC Amount Total 2 8 9 2 2" xfId="41794"/>
    <cellStyle name="CALC Amount Total 2 8 9 3" xfId="4591"/>
    <cellStyle name="CALC Amount Total 2 8 9 4" xfId="41795"/>
    <cellStyle name="CALC Amount Total 2 9" xfId="4592"/>
    <cellStyle name="CALC Amount Total 2 9 10" xfId="4593"/>
    <cellStyle name="CALC Amount Total 2 9 10 2" xfId="41796"/>
    <cellStyle name="CALC Amount Total 2 9 11" xfId="41797"/>
    <cellStyle name="CALC Amount Total 2 9 12" xfId="41798"/>
    <cellStyle name="CALC Amount Total 2 9 2" xfId="4594"/>
    <cellStyle name="CALC Amount Total 2 9 2 2" xfId="4595"/>
    <cellStyle name="CALC Amount Total 2 9 2 2 2" xfId="41799"/>
    <cellStyle name="CALC Amount Total 2 9 2 3" xfId="4596"/>
    <cellStyle name="CALC Amount Total 2 9 2 4" xfId="41800"/>
    <cellStyle name="CALC Amount Total 2 9 3" xfId="4597"/>
    <cellStyle name="CALC Amount Total 2 9 3 2" xfId="4598"/>
    <cellStyle name="CALC Amount Total 2 9 3 2 2" xfId="41801"/>
    <cellStyle name="CALC Amount Total 2 9 3 3" xfId="4599"/>
    <cellStyle name="CALC Amount Total 2 9 3 4" xfId="41802"/>
    <cellStyle name="CALC Amount Total 2 9 4" xfId="4600"/>
    <cellStyle name="CALC Amount Total 2 9 4 2" xfId="4601"/>
    <cellStyle name="CALC Amount Total 2 9 4 2 2" xfId="41803"/>
    <cellStyle name="CALC Amount Total 2 9 4 3" xfId="4602"/>
    <cellStyle name="CALC Amount Total 2 9 4 4" xfId="41804"/>
    <cellStyle name="CALC Amount Total 2 9 5" xfId="4603"/>
    <cellStyle name="CALC Amount Total 2 9 5 2" xfId="4604"/>
    <cellStyle name="CALC Amount Total 2 9 5 2 2" xfId="41805"/>
    <cellStyle name="CALC Amount Total 2 9 5 3" xfId="4605"/>
    <cellStyle name="CALC Amount Total 2 9 5 4" xfId="41806"/>
    <cellStyle name="CALC Amount Total 2 9 6" xfId="4606"/>
    <cellStyle name="CALC Amount Total 2 9 6 2" xfId="4607"/>
    <cellStyle name="CALC Amount Total 2 9 6 2 2" xfId="41807"/>
    <cellStyle name="CALC Amount Total 2 9 6 3" xfId="4608"/>
    <cellStyle name="CALC Amount Total 2 9 6 4" xfId="41808"/>
    <cellStyle name="CALC Amount Total 2 9 7" xfId="4609"/>
    <cellStyle name="CALC Amount Total 2 9 7 2" xfId="4610"/>
    <cellStyle name="CALC Amount Total 2 9 7 2 2" xfId="41809"/>
    <cellStyle name="CALC Amount Total 2 9 7 3" xfId="4611"/>
    <cellStyle name="CALC Amount Total 2 9 7 4" xfId="41810"/>
    <cellStyle name="CALC Amount Total 2 9 8" xfId="4612"/>
    <cellStyle name="CALC Amount Total 2 9 8 2" xfId="4613"/>
    <cellStyle name="CALC Amount Total 2 9 8 2 2" xfId="41811"/>
    <cellStyle name="CALC Amount Total 2 9 8 3" xfId="4614"/>
    <cellStyle name="CALC Amount Total 2 9 8 4" xfId="41812"/>
    <cellStyle name="CALC Amount Total 2 9 9" xfId="4615"/>
    <cellStyle name="CALC Amount Total 2 9 9 2" xfId="4616"/>
    <cellStyle name="CALC Amount Total 2 9 9 2 2" xfId="41813"/>
    <cellStyle name="CALC Amount Total 2 9 9 3" xfId="4617"/>
    <cellStyle name="CALC Amount Total 2 9 9 4" xfId="41814"/>
    <cellStyle name="CALC Amount Total 20" xfId="4618"/>
    <cellStyle name="CALC Amount Total 20 10" xfId="4619"/>
    <cellStyle name="CALC Amount Total 20 10 2" xfId="41815"/>
    <cellStyle name="CALC Amount Total 20 11" xfId="41816"/>
    <cellStyle name="CALC Amount Total 20 12" xfId="41817"/>
    <cellStyle name="CALC Amount Total 20 2" xfId="4620"/>
    <cellStyle name="CALC Amount Total 20 2 2" xfId="4621"/>
    <cellStyle name="CALC Amount Total 20 2 2 2" xfId="41818"/>
    <cellStyle name="CALC Amount Total 20 2 3" xfId="4622"/>
    <cellStyle name="CALC Amount Total 20 2 4" xfId="41819"/>
    <cellStyle name="CALC Amount Total 20 3" xfId="4623"/>
    <cellStyle name="CALC Amount Total 20 3 2" xfId="4624"/>
    <cellStyle name="CALC Amount Total 20 3 2 2" xfId="41820"/>
    <cellStyle name="CALC Amount Total 20 3 3" xfId="4625"/>
    <cellStyle name="CALC Amount Total 20 3 4" xfId="41821"/>
    <cellStyle name="CALC Amount Total 20 4" xfId="4626"/>
    <cellStyle name="CALC Amount Total 20 4 2" xfId="4627"/>
    <cellStyle name="CALC Amount Total 20 4 2 2" xfId="41822"/>
    <cellStyle name="CALC Amount Total 20 4 3" xfId="4628"/>
    <cellStyle name="CALC Amount Total 20 4 4" xfId="41823"/>
    <cellStyle name="CALC Amount Total 20 5" xfId="4629"/>
    <cellStyle name="CALC Amount Total 20 5 2" xfId="4630"/>
    <cellStyle name="CALC Amount Total 20 5 2 2" xfId="41824"/>
    <cellStyle name="CALC Amount Total 20 5 3" xfId="4631"/>
    <cellStyle name="CALC Amount Total 20 5 4" xfId="41825"/>
    <cellStyle name="CALC Amount Total 20 6" xfId="4632"/>
    <cellStyle name="CALC Amount Total 20 6 2" xfId="4633"/>
    <cellStyle name="CALC Amount Total 20 6 2 2" xfId="41826"/>
    <cellStyle name="CALC Amount Total 20 6 3" xfId="4634"/>
    <cellStyle name="CALC Amount Total 20 6 4" xfId="41827"/>
    <cellStyle name="CALC Amount Total 20 7" xfId="4635"/>
    <cellStyle name="CALC Amount Total 20 7 2" xfId="4636"/>
    <cellStyle name="CALC Amount Total 20 7 2 2" xfId="41828"/>
    <cellStyle name="CALC Amount Total 20 7 3" xfId="4637"/>
    <cellStyle name="CALC Amount Total 20 7 4" xfId="41829"/>
    <cellStyle name="CALC Amount Total 20 8" xfId="4638"/>
    <cellStyle name="CALC Amount Total 20 8 2" xfId="4639"/>
    <cellStyle name="CALC Amount Total 20 8 2 2" xfId="41830"/>
    <cellStyle name="CALC Amount Total 20 8 3" xfId="4640"/>
    <cellStyle name="CALC Amount Total 20 8 4" xfId="41831"/>
    <cellStyle name="CALC Amount Total 20 9" xfId="4641"/>
    <cellStyle name="CALC Amount Total 20 9 2" xfId="4642"/>
    <cellStyle name="CALC Amount Total 20 9 2 2" xfId="41832"/>
    <cellStyle name="CALC Amount Total 20 9 3" xfId="4643"/>
    <cellStyle name="CALC Amount Total 20 9 4" xfId="41833"/>
    <cellStyle name="CALC Amount Total 21" xfId="4644"/>
    <cellStyle name="CALC Amount Total 21 10" xfId="4645"/>
    <cellStyle name="CALC Amount Total 21 10 2" xfId="41834"/>
    <cellStyle name="CALC Amount Total 21 11" xfId="41835"/>
    <cellStyle name="CALC Amount Total 21 12" xfId="41836"/>
    <cellStyle name="CALC Amount Total 21 2" xfId="4646"/>
    <cellStyle name="CALC Amount Total 21 2 2" xfId="4647"/>
    <cellStyle name="CALC Amount Total 21 2 2 2" xfId="41837"/>
    <cellStyle name="CALC Amount Total 21 2 3" xfId="4648"/>
    <cellStyle name="CALC Amount Total 21 2 4" xfId="41838"/>
    <cellStyle name="CALC Amount Total 21 3" xfId="4649"/>
    <cellStyle name="CALC Amount Total 21 3 2" xfId="4650"/>
    <cellStyle name="CALC Amount Total 21 3 2 2" xfId="41839"/>
    <cellStyle name="CALC Amount Total 21 3 3" xfId="4651"/>
    <cellStyle name="CALC Amount Total 21 3 4" xfId="41840"/>
    <cellStyle name="CALC Amount Total 21 4" xfId="4652"/>
    <cellStyle name="CALC Amount Total 21 4 2" xfId="4653"/>
    <cellStyle name="CALC Amount Total 21 4 2 2" xfId="41841"/>
    <cellStyle name="CALC Amount Total 21 4 3" xfId="4654"/>
    <cellStyle name="CALC Amount Total 21 4 4" xfId="41842"/>
    <cellStyle name="CALC Amount Total 21 5" xfId="4655"/>
    <cellStyle name="CALC Amount Total 21 5 2" xfId="4656"/>
    <cellStyle name="CALC Amount Total 21 5 2 2" xfId="41843"/>
    <cellStyle name="CALC Amount Total 21 5 3" xfId="4657"/>
    <cellStyle name="CALC Amount Total 21 5 4" xfId="41844"/>
    <cellStyle name="CALC Amount Total 21 6" xfId="4658"/>
    <cellStyle name="CALC Amount Total 21 6 2" xfId="4659"/>
    <cellStyle name="CALC Amount Total 21 6 2 2" xfId="41845"/>
    <cellStyle name="CALC Amount Total 21 6 3" xfId="4660"/>
    <cellStyle name="CALC Amount Total 21 6 4" xfId="41846"/>
    <cellStyle name="CALC Amount Total 21 7" xfId="4661"/>
    <cellStyle name="CALC Amount Total 21 7 2" xfId="4662"/>
    <cellStyle name="CALC Amount Total 21 7 2 2" xfId="41847"/>
    <cellStyle name="CALC Amount Total 21 7 3" xfId="4663"/>
    <cellStyle name="CALC Amount Total 21 7 4" xfId="41848"/>
    <cellStyle name="CALC Amount Total 21 8" xfId="4664"/>
    <cellStyle name="CALC Amount Total 21 8 2" xfId="4665"/>
    <cellStyle name="CALC Amount Total 21 8 2 2" xfId="41849"/>
    <cellStyle name="CALC Amount Total 21 8 3" xfId="4666"/>
    <cellStyle name="CALC Amount Total 21 8 4" xfId="41850"/>
    <cellStyle name="CALC Amount Total 21 9" xfId="4667"/>
    <cellStyle name="CALC Amount Total 21 9 2" xfId="4668"/>
    <cellStyle name="CALC Amount Total 21 9 2 2" xfId="41851"/>
    <cellStyle name="CALC Amount Total 21 9 3" xfId="4669"/>
    <cellStyle name="CALC Amount Total 21 9 4" xfId="41852"/>
    <cellStyle name="CALC Amount Total 22" xfId="4670"/>
    <cellStyle name="CALC Amount Total 22 10" xfId="4671"/>
    <cellStyle name="CALC Amount Total 22 10 2" xfId="41853"/>
    <cellStyle name="CALC Amount Total 22 11" xfId="41854"/>
    <cellStyle name="CALC Amount Total 22 12" xfId="41855"/>
    <cellStyle name="CALC Amount Total 22 2" xfId="4672"/>
    <cellStyle name="CALC Amount Total 22 2 2" xfId="4673"/>
    <cellStyle name="CALC Amount Total 22 2 2 2" xfId="41856"/>
    <cellStyle name="CALC Amount Total 22 2 3" xfId="4674"/>
    <cellStyle name="CALC Amount Total 22 2 4" xfId="41857"/>
    <cellStyle name="CALC Amount Total 22 3" xfId="4675"/>
    <cellStyle name="CALC Amount Total 22 3 2" xfId="4676"/>
    <cellStyle name="CALC Amount Total 22 3 2 2" xfId="41858"/>
    <cellStyle name="CALC Amount Total 22 3 3" xfId="4677"/>
    <cellStyle name="CALC Amount Total 22 3 4" xfId="41859"/>
    <cellStyle name="CALC Amount Total 22 4" xfId="4678"/>
    <cellStyle name="CALC Amount Total 22 4 2" xfId="4679"/>
    <cellStyle name="CALC Amount Total 22 4 2 2" xfId="41860"/>
    <cellStyle name="CALC Amount Total 22 4 3" xfId="4680"/>
    <cellStyle name="CALC Amount Total 22 4 4" xfId="41861"/>
    <cellStyle name="CALC Amount Total 22 5" xfId="4681"/>
    <cellStyle name="CALC Amount Total 22 5 2" xfId="4682"/>
    <cellStyle name="CALC Amount Total 22 5 2 2" xfId="41862"/>
    <cellStyle name="CALC Amount Total 22 5 3" xfId="4683"/>
    <cellStyle name="CALC Amount Total 22 5 4" xfId="41863"/>
    <cellStyle name="CALC Amount Total 22 6" xfId="4684"/>
    <cellStyle name="CALC Amount Total 22 6 2" xfId="4685"/>
    <cellStyle name="CALC Amount Total 22 6 2 2" xfId="41864"/>
    <cellStyle name="CALC Amount Total 22 6 3" xfId="4686"/>
    <cellStyle name="CALC Amount Total 22 6 4" xfId="41865"/>
    <cellStyle name="CALC Amount Total 22 7" xfId="4687"/>
    <cellStyle name="CALC Amount Total 22 7 2" xfId="4688"/>
    <cellStyle name="CALC Amount Total 22 7 2 2" xfId="41866"/>
    <cellStyle name="CALC Amount Total 22 7 3" xfId="4689"/>
    <cellStyle name="CALC Amount Total 22 7 4" xfId="41867"/>
    <cellStyle name="CALC Amount Total 22 8" xfId="4690"/>
    <cellStyle name="CALC Amount Total 22 8 2" xfId="4691"/>
    <cellStyle name="CALC Amount Total 22 8 2 2" xfId="41868"/>
    <cellStyle name="CALC Amount Total 22 8 3" xfId="4692"/>
    <cellStyle name="CALC Amount Total 22 8 4" xfId="41869"/>
    <cellStyle name="CALC Amount Total 22 9" xfId="4693"/>
    <cellStyle name="CALC Amount Total 22 9 2" xfId="4694"/>
    <cellStyle name="CALC Amount Total 22 9 2 2" xfId="41870"/>
    <cellStyle name="CALC Amount Total 22 9 3" xfId="4695"/>
    <cellStyle name="CALC Amount Total 22 9 4" xfId="41871"/>
    <cellStyle name="CALC Amount Total 23" xfId="4696"/>
    <cellStyle name="CALC Amount Total 23 10" xfId="4697"/>
    <cellStyle name="CALC Amount Total 23 10 2" xfId="41872"/>
    <cellStyle name="CALC Amount Total 23 11" xfId="41873"/>
    <cellStyle name="CALC Amount Total 23 12" xfId="41874"/>
    <cellStyle name="CALC Amount Total 23 2" xfId="4698"/>
    <cellStyle name="CALC Amount Total 23 2 2" xfId="4699"/>
    <cellStyle name="CALC Amount Total 23 2 2 2" xfId="41875"/>
    <cellStyle name="CALC Amount Total 23 2 3" xfId="4700"/>
    <cellStyle name="CALC Amount Total 23 2 4" xfId="41876"/>
    <cellStyle name="CALC Amount Total 23 3" xfId="4701"/>
    <cellStyle name="CALC Amount Total 23 3 2" xfId="4702"/>
    <cellStyle name="CALC Amount Total 23 3 2 2" xfId="41877"/>
    <cellStyle name="CALC Amount Total 23 3 3" xfId="4703"/>
    <cellStyle name="CALC Amount Total 23 3 4" xfId="41878"/>
    <cellStyle name="CALC Amount Total 23 4" xfId="4704"/>
    <cellStyle name="CALC Amount Total 23 4 2" xfId="4705"/>
    <cellStyle name="CALC Amount Total 23 4 2 2" xfId="41879"/>
    <cellStyle name="CALC Amount Total 23 4 3" xfId="4706"/>
    <cellStyle name="CALC Amount Total 23 4 4" xfId="41880"/>
    <cellStyle name="CALC Amount Total 23 5" xfId="4707"/>
    <cellStyle name="CALC Amount Total 23 5 2" xfId="4708"/>
    <cellStyle name="CALC Amount Total 23 5 2 2" xfId="41881"/>
    <cellStyle name="CALC Amount Total 23 5 3" xfId="4709"/>
    <cellStyle name="CALC Amount Total 23 5 4" xfId="41882"/>
    <cellStyle name="CALC Amount Total 23 6" xfId="4710"/>
    <cellStyle name="CALC Amount Total 23 6 2" xfId="4711"/>
    <cellStyle name="CALC Amount Total 23 6 2 2" xfId="41883"/>
    <cellStyle name="CALC Amount Total 23 6 3" xfId="4712"/>
    <cellStyle name="CALC Amount Total 23 6 4" xfId="41884"/>
    <cellStyle name="CALC Amount Total 23 7" xfId="4713"/>
    <cellStyle name="CALC Amount Total 23 7 2" xfId="4714"/>
    <cellStyle name="CALC Amount Total 23 7 2 2" xfId="41885"/>
    <cellStyle name="CALC Amount Total 23 7 3" xfId="4715"/>
    <cellStyle name="CALC Amount Total 23 7 4" xfId="41886"/>
    <cellStyle name="CALC Amount Total 23 8" xfId="4716"/>
    <cellStyle name="CALC Amount Total 23 8 2" xfId="4717"/>
    <cellStyle name="CALC Amount Total 23 8 2 2" xfId="41887"/>
    <cellStyle name="CALC Amount Total 23 8 3" xfId="4718"/>
    <cellStyle name="CALC Amount Total 23 8 4" xfId="41888"/>
    <cellStyle name="CALC Amount Total 23 9" xfId="4719"/>
    <cellStyle name="CALC Amount Total 23 9 2" xfId="4720"/>
    <cellStyle name="CALC Amount Total 23 9 2 2" xfId="41889"/>
    <cellStyle name="CALC Amount Total 23 9 3" xfId="4721"/>
    <cellStyle name="CALC Amount Total 23 9 4" xfId="41890"/>
    <cellStyle name="CALC Amount Total 24" xfId="4722"/>
    <cellStyle name="CALC Amount Total 24 10" xfId="4723"/>
    <cellStyle name="CALC Amount Total 24 10 2" xfId="41891"/>
    <cellStyle name="CALC Amount Total 24 11" xfId="41892"/>
    <cellStyle name="CALC Amount Total 24 12" xfId="41893"/>
    <cellStyle name="CALC Amount Total 24 2" xfId="4724"/>
    <cellStyle name="CALC Amount Total 24 2 2" xfId="4725"/>
    <cellStyle name="CALC Amount Total 24 2 2 2" xfId="41894"/>
    <cellStyle name="CALC Amount Total 24 2 3" xfId="4726"/>
    <cellStyle name="CALC Amount Total 24 2 4" xfId="41895"/>
    <cellStyle name="CALC Amount Total 24 3" xfId="4727"/>
    <cellStyle name="CALC Amount Total 24 3 2" xfId="4728"/>
    <cellStyle name="CALC Amount Total 24 3 2 2" xfId="41896"/>
    <cellStyle name="CALC Amount Total 24 3 3" xfId="4729"/>
    <cellStyle name="CALC Amount Total 24 3 4" xfId="41897"/>
    <cellStyle name="CALC Amount Total 24 4" xfId="4730"/>
    <cellStyle name="CALC Amount Total 24 4 2" xfId="4731"/>
    <cellStyle name="CALC Amount Total 24 4 2 2" xfId="41898"/>
    <cellStyle name="CALC Amount Total 24 4 3" xfId="4732"/>
    <cellStyle name="CALC Amount Total 24 4 4" xfId="41899"/>
    <cellStyle name="CALC Amount Total 24 5" xfId="4733"/>
    <cellStyle name="CALC Amount Total 24 5 2" xfId="4734"/>
    <cellStyle name="CALC Amount Total 24 5 2 2" xfId="41900"/>
    <cellStyle name="CALC Amount Total 24 5 3" xfId="4735"/>
    <cellStyle name="CALC Amount Total 24 5 4" xfId="41901"/>
    <cellStyle name="CALC Amount Total 24 6" xfId="4736"/>
    <cellStyle name="CALC Amount Total 24 6 2" xfId="4737"/>
    <cellStyle name="CALC Amount Total 24 6 2 2" xfId="41902"/>
    <cellStyle name="CALC Amount Total 24 6 3" xfId="4738"/>
    <cellStyle name="CALC Amount Total 24 6 4" xfId="41903"/>
    <cellStyle name="CALC Amount Total 24 7" xfId="4739"/>
    <cellStyle name="CALC Amount Total 24 7 2" xfId="4740"/>
    <cellStyle name="CALC Amount Total 24 7 2 2" xfId="41904"/>
    <cellStyle name="CALC Amount Total 24 7 3" xfId="4741"/>
    <cellStyle name="CALC Amount Total 24 7 4" xfId="41905"/>
    <cellStyle name="CALC Amount Total 24 8" xfId="4742"/>
    <cellStyle name="CALC Amount Total 24 8 2" xfId="4743"/>
    <cellStyle name="CALC Amount Total 24 8 2 2" xfId="41906"/>
    <cellStyle name="CALC Amount Total 24 8 3" xfId="4744"/>
    <cellStyle name="CALC Amount Total 24 8 4" xfId="41907"/>
    <cellStyle name="CALC Amount Total 24 9" xfId="4745"/>
    <cellStyle name="CALC Amount Total 24 9 2" xfId="4746"/>
    <cellStyle name="CALC Amount Total 24 9 2 2" xfId="41908"/>
    <cellStyle name="CALC Amount Total 24 9 3" xfId="4747"/>
    <cellStyle name="CALC Amount Total 24 9 4" xfId="41909"/>
    <cellStyle name="CALC Amount Total 25" xfId="4748"/>
    <cellStyle name="CALC Amount Total 25 10" xfId="4749"/>
    <cellStyle name="CALC Amount Total 25 10 2" xfId="41910"/>
    <cellStyle name="CALC Amount Total 25 11" xfId="41911"/>
    <cellStyle name="CALC Amount Total 25 12" xfId="41912"/>
    <cellStyle name="CALC Amount Total 25 2" xfId="4750"/>
    <cellStyle name="CALC Amount Total 25 2 2" xfId="4751"/>
    <cellStyle name="CALC Amount Total 25 2 2 2" xfId="41913"/>
    <cellStyle name="CALC Amount Total 25 2 3" xfId="4752"/>
    <cellStyle name="CALC Amount Total 25 2 4" xfId="41914"/>
    <cellStyle name="CALC Amount Total 25 3" xfId="4753"/>
    <cellStyle name="CALC Amount Total 25 3 2" xfId="4754"/>
    <cellStyle name="CALC Amount Total 25 3 2 2" xfId="41915"/>
    <cellStyle name="CALC Amount Total 25 3 3" xfId="4755"/>
    <cellStyle name="CALC Amount Total 25 3 4" xfId="41916"/>
    <cellStyle name="CALC Amount Total 25 4" xfId="4756"/>
    <cellStyle name="CALC Amount Total 25 4 2" xfId="4757"/>
    <cellStyle name="CALC Amount Total 25 4 2 2" xfId="41917"/>
    <cellStyle name="CALC Amount Total 25 4 3" xfId="4758"/>
    <cellStyle name="CALC Amount Total 25 4 4" xfId="41918"/>
    <cellStyle name="CALC Amount Total 25 5" xfId="4759"/>
    <cellStyle name="CALC Amount Total 25 5 2" xfId="4760"/>
    <cellStyle name="CALC Amount Total 25 5 2 2" xfId="41919"/>
    <cellStyle name="CALC Amount Total 25 5 3" xfId="4761"/>
    <cellStyle name="CALC Amount Total 25 5 4" xfId="41920"/>
    <cellStyle name="CALC Amount Total 25 6" xfId="4762"/>
    <cellStyle name="CALC Amount Total 25 6 2" xfId="4763"/>
    <cellStyle name="CALC Amount Total 25 6 2 2" xfId="41921"/>
    <cellStyle name="CALC Amount Total 25 6 3" xfId="4764"/>
    <cellStyle name="CALC Amount Total 25 6 4" xfId="41922"/>
    <cellStyle name="CALC Amount Total 25 7" xfId="4765"/>
    <cellStyle name="CALC Amount Total 25 7 2" xfId="4766"/>
    <cellStyle name="CALC Amount Total 25 7 2 2" xfId="41923"/>
    <cellStyle name="CALC Amount Total 25 7 3" xfId="4767"/>
    <cellStyle name="CALC Amount Total 25 7 4" xfId="41924"/>
    <cellStyle name="CALC Amount Total 25 8" xfId="4768"/>
    <cellStyle name="CALC Amount Total 25 8 2" xfId="4769"/>
    <cellStyle name="CALC Amount Total 25 8 2 2" xfId="41925"/>
    <cellStyle name="CALC Amount Total 25 8 3" xfId="4770"/>
    <cellStyle name="CALC Amount Total 25 8 4" xfId="41926"/>
    <cellStyle name="CALC Amount Total 25 9" xfId="4771"/>
    <cellStyle name="CALC Amount Total 25 9 2" xfId="4772"/>
    <cellStyle name="CALC Amount Total 25 9 2 2" xfId="41927"/>
    <cellStyle name="CALC Amount Total 25 9 3" xfId="4773"/>
    <cellStyle name="CALC Amount Total 25 9 4" xfId="41928"/>
    <cellStyle name="CALC Amount Total 26" xfId="4774"/>
    <cellStyle name="CALC Amount Total 26 10" xfId="4775"/>
    <cellStyle name="CALC Amount Total 26 10 2" xfId="41929"/>
    <cellStyle name="CALC Amount Total 26 11" xfId="41930"/>
    <cellStyle name="CALC Amount Total 26 12" xfId="41931"/>
    <cellStyle name="CALC Amount Total 26 2" xfId="4776"/>
    <cellStyle name="CALC Amount Total 26 2 2" xfId="4777"/>
    <cellStyle name="CALC Amount Total 26 2 2 2" xfId="41932"/>
    <cellStyle name="CALC Amount Total 26 2 3" xfId="4778"/>
    <cellStyle name="CALC Amount Total 26 2 4" xfId="41933"/>
    <cellStyle name="CALC Amount Total 26 3" xfId="4779"/>
    <cellStyle name="CALC Amount Total 26 3 2" xfId="4780"/>
    <cellStyle name="CALC Amount Total 26 3 2 2" xfId="41934"/>
    <cellStyle name="CALC Amount Total 26 3 3" xfId="4781"/>
    <cellStyle name="CALC Amount Total 26 3 4" xfId="41935"/>
    <cellStyle name="CALC Amount Total 26 4" xfId="4782"/>
    <cellStyle name="CALC Amount Total 26 4 2" xfId="4783"/>
    <cellStyle name="CALC Amount Total 26 4 2 2" xfId="41936"/>
    <cellStyle name="CALC Amount Total 26 4 3" xfId="4784"/>
    <cellStyle name="CALC Amount Total 26 4 4" xfId="41937"/>
    <cellStyle name="CALC Amount Total 26 5" xfId="4785"/>
    <cellStyle name="CALC Amount Total 26 5 2" xfId="4786"/>
    <cellStyle name="CALC Amount Total 26 5 2 2" xfId="41938"/>
    <cellStyle name="CALC Amount Total 26 5 3" xfId="4787"/>
    <cellStyle name="CALC Amount Total 26 5 4" xfId="41939"/>
    <cellStyle name="CALC Amount Total 26 6" xfId="4788"/>
    <cellStyle name="CALC Amount Total 26 6 2" xfId="4789"/>
    <cellStyle name="CALC Amount Total 26 6 2 2" xfId="41940"/>
    <cellStyle name="CALC Amount Total 26 6 3" xfId="4790"/>
    <cellStyle name="CALC Amount Total 26 6 4" xfId="41941"/>
    <cellStyle name="CALC Amount Total 26 7" xfId="4791"/>
    <cellStyle name="CALC Amount Total 26 7 2" xfId="4792"/>
    <cellStyle name="CALC Amount Total 26 7 2 2" xfId="41942"/>
    <cellStyle name="CALC Amount Total 26 7 3" xfId="4793"/>
    <cellStyle name="CALC Amount Total 26 7 4" xfId="41943"/>
    <cellStyle name="CALC Amount Total 26 8" xfId="4794"/>
    <cellStyle name="CALC Amount Total 26 8 2" xfId="4795"/>
    <cellStyle name="CALC Amount Total 26 8 2 2" xfId="41944"/>
    <cellStyle name="CALC Amount Total 26 8 3" xfId="4796"/>
    <cellStyle name="CALC Amount Total 26 8 4" xfId="41945"/>
    <cellStyle name="CALC Amount Total 26 9" xfId="4797"/>
    <cellStyle name="CALC Amount Total 26 9 2" xfId="4798"/>
    <cellStyle name="CALC Amount Total 26 9 2 2" xfId="41946"/>
    <cellStyle name="CALC Amount Total 26 9 3" xfId="4799"/>
    <cellStyle name="CALC Amount Total 26 9 4" xfId="41947"/>
    <cellStyle name="CALC Amount Total 27" xfId="4800"/>
    <cellStyle name="CALC Amount Total 27 10" xfId="4801"/>
    <cellStyle name="CALC Amount Total 27 10 2" xfId="41948"/>
    <cellStyle name="CALC Amount Total 27 11" xfId="41949"/>
    <cellStyle name="CALC Amount Total 27 12" xfId="41950"/>
    <cellStyle name="CALC Amount Total 27 2" xfId="4802"/>
    <cellStyle name="CALC Amount Total 27 2 2" xfId="4803"/>
    <cellStyle name="CALC Amount Total 27 2 2 2" xfId="41951"/>
    <cellStyle name="CALC Amount Total 27 2 3" xfId="4804"/>
    <cellStyle name="CALC Amount Total 27 2 4" xfId="41952"/>
    <cellStyle name="CALC Amount Total 27 3" xfId="4805"/>
    <cellStyle name="CALC Amount Total 27 3 2" xfId="4806"/>
    <cellStyle name="CALC Amount Total 27 3 2 2" xfId="41953"/>
    <cellStyle name="CALC Amount Total 27 3 3" xfId="4807"/>
    <cellStyle name="CALC Amount Total 27 3 4" xfId="41954"/>
    <cellStyle name="CALC Amount Total 27 4" xfId="4808"/>
    <cellStyle name="CALC Amount Total 27 4 2" xfId="4809"/>
    <cellStyle name="CALC Amount Total 27 4 2 2" xfId="41955"/>
    <cellStyle name="CALC Amount Total 27 4 3" xfId="4810"/>
    <cellStyle name="CALC Amount Total 27 4 4" xfId="41956"/>
    <cellStyle name="CALC Amount Total 27 5" xfId="4811"/>
    <cellStyle name="CALC Amount Total 27 5 2" xfId="4812"/>
    <cellStyle name="CALC Amount Total 27 5 2 2" xfId="41957"/>
    <cellStyle name="CALC Amount Total 27 5 3" xfId="4813"/>
    <cellStyle name="CALC Amount Total 27 5 4" xfId="41958"/>
    <cellStyle name="CALC Amount Total 27 6" xfId="4814"/>
    <cellStyle name="CALC Amount Total 27 6 2" xfId="4815"/>
    <cellStyle name="CALC Amount Total 27 6 2 2" xfId="41959"/>
    <cellStyle name="CALC Amount Total 27 6 3" xfId="4816"/>
    <cellStyle name="CALC Amount Total 27 6 4" xfId="41960"/>
    <cellStyle name="CALC Amount Total 27 7" xfId="4817"/>
    <cellStyle name="CALC Amount Total 27 7 2" xfId="4818"/>
    <cellStyle name="CALC Amount Total 27 7 2 2" xfId="41961"/>
    <cellStyle name="CALC Amount Total 27 7 3" xfId="4819"/>
    <cellStyle name="CALC Amount Total 27 7 4" xfId="41962"/>
    <cellStyle name="CALC Amount Total 27 8" xfId="4820"/>
    <cellStyle name="CALC Amount Total 27 8 2" xfId="4821"/>
    <cellStyle name="CALC Amount Total 27 8 2 2" xfId="41963"/>
    <cellStyle name="CALC Amount Total 27 8 3" xfId="4822"/>
    <cellStyle name="CALC Amount Total 27 8 4" xfId="41964"/>
    <cellStyle name="CALC Amount Total 27 9" xfId="4823"/>
    <cellStyle name="CALC Amount Total 27 9 2" xfId="4824"/>
    <cellStyle name="CALC Amount Total 27 9 2 2" xfId="41965"/>
    <cellStyle name="CALC Amount Total 27 9 3" xfId="4825"/>
    <cellStyle name="CALC Amount Total 27 9 4" xfId="41966"/>
    <cellStyle name="CALC Amount Total 28" xfId="4826"/>
    <cellStyle name="CALC Amount Total 28 10" xfId="4827"/>
    <cellStyle name="CALC Amount Total 28 10 2" xfId="41967"/>
    <cellStyle name="CALC Amount Total 28 11" xfId="41968"/>
    <cellStyle name="CALC Amount Total 28 12" xfId="41969"/>
    <cellStyle name="CALC Amount Total 28 2" xfId="4828"/>
    <cellStyle name="CALC Amount Total 28 2 2" xfId="4829"/>
    <cellStyle name="CALC Amount Total 28 2 2 2" xfId="41970"/>
    <cellStyle name="CALC Amount Total 28 2 3" xfId="4830"/>
    <cellStyle name="CALC Amount Total 28 2 4" xfId="41971"/>
    <cellStyle name="CALC Amount Total 28 3" xfId="4831"/>
    <cellStyle name="CALC Amount Total 28 3 2" xfId="4832"/>
    <cellStyle name="CALC Amount Total 28 3 2 2" xfId="41972"/>
    <cellStyle name="CALC Amount Total 28 3 3" xfId="4833"/>
    <cellStyle name="CALC Amount Total 28 3 4" xfId="41973"/>
    <cellStyle name="CALC Amount Total 28 4" xfId="4834"/>
    <cellStyle name="CALC Amount Total 28 4 2" xfId="4835"/>
    <cellStyle name="CALC Amount Total 28 4 2 2" xfId="41974"/>
    <cellStyle name="CALC Amount Total 28 4 3" xfId="4836"/>
    <cellStyle name="CALC Amount Total 28 4 4" xfId="41975"/>
    <cellStyle name="CALC Amount Total 28 5" xfId="4837"/>
    <cellStyle name="CALC Amount Total 28 5 2" xfId="4838"/>
    <cellStyle name="CALC Amount Total 28 5 2 2" xfId="41976"/>
    <cellStyle name="CALC Amount Total 28 5 3" xfId="4839"/>
    <cellStyle name="CALC Amount Total 28 5 4" xfId="41977"/>
    <cellStyle name="CALC Amount Total 28 6" xfId="4840"/>
    <cellStyle name="CALC Amount Total 28 6 2" xfId="4841"/>
    <cellStyle name="CALC Amount Total 28 6 2 2" xfId="41978"/>
    <cellStyle name="CALC Amount Total 28 6 3" xfId="4842"/>
    <cellStyle name="CALC Amount Total 28 6 4" xfId="41979"/>
    <cellStyle name="CALC Amount Total 28 7" xfId="4843"/>
    <cellStyle name="CALC Amount Total 28 7 2" xfId="4844"/>
    <cellStyle name="CALC Amount Total 28 7 2 2" xfId="41980"/>
    <cellStyle name="CALC Amount Total 28 7 3" xfId="4845"/>
    <cellStyle name="CALC Amount Total 28 7 4" xfId="41981"/>
    <cellStyle name="CALC Amount Total 28 8" xfId="4846"/>
    <cellStyle name="CALC Amount Total 28 8 2" xfId="4847"/>
    <cellStyle name="CALC Amount Total 28 8 2 2" xfId="41982"/>
    <cellStyle name="CALC Amount Total 28 8 3" xfId="4848"/>
    <cellStyle name="CALC Amount Total 28 8 4" xfId="41983"/>
    <cellStyle name="CALC Amount Total 28 9" xfId="4849"/>
    <cellStyle name="CALC Amount Total 28 9 2" xfId="4850"/>
    <cellStyle name="CALC Amount Total 28 9 2 2" xfId="41984"/>
    <cellStyle name="CALC Amount Total 28 9 3" xfId="4851"/>
    <cellStyle name="CALC Amount Total 28 9 4" xfId="41985"/>
    <cellStyle name="CALC Amount Total 29" xfId="4852"/>
    <cellStyle name="CALC Amount Total 29 10" xfId="4853"/>
    <cellStyle name="CALC Amount Total 29 10 2" xfId="41986"/>
    <cellStyle name="CALC Amount Total 29 11" xfId="41987"/>
    <cellStyle name="CALC Amount Total 29 12" xfId="41988"/>
    <cellStyle name="CALC Amount Total 29 2" xfId="4854"/>
    <cellStyle name="CALC Amount Total 29 2 2" xfId="4855"/>
    <cellStyle name="CALC Amount Total 29 2 2 2" xfId="41989"/>
    <cellStyle name="CALC Amount Total 29 2 3" xfId="4856"/>
    <cellStyle name="CALC Amount Total 29 2 4" xfId="41990"/>
    <cellStyle name="CALC Amount Total 29 3" xfId="4857"/>
    <cellStyle name="CALC Amount Total 29 3 2" xfId="4858"/>
    <cellStyle name="CALC Amount Total 29 3 2 2" xfId="41991"/>
    <cellStyle name="CALC Amount Total 29 3 3" xfId="4859"/>
    <cellStyle name="CALC Amount Total 29 3 4" xfId="41992"/>
    <cellStyle name="CALC Amount Total 29 4" xfId="4860"/>
    <cellStyle name="CALC Amount Total 29 4 2" xfId="4861"/>
    <cellStyle name="CALC Amount Total 29 4 2 2" xfId="41993"/>
    <cellStyle name="CALC Amount Total 29 4 3" xfId="4862"/>
    <cellStyle name="CALC Amount Total 29 4 4" xfId="41994"/>
    <cellStyle name="CALC Amount Total 29 5" xfId="4863"/>
    <cellStyle name="CALC Amount Total 29 5 2" xfId="4864"/>
    <cellStyle name="CALC Amount Total 29 5 2 2" xfId="41995"/>
    <cellStyle name="CALC Amount Total 29 5 3" xfId="4865"/>
    <cellStyle name="CALC Amount Total 29 5 4" xfId="41996"/>
    <cellStyle name="CALC Amount Total 29 6" xfId="4866"/>
    <cellStyle name="CALC Amount Total 29 6 2" xfId="4867"/>
    <cellStyle name="CALC Amount Total 29 6 2 2" xfId="41997"/>
    <cellStyle name="CALC Amount Total 29 6 3" xfId="4868"/>
    <cellStyle name="CALC Amount Total 29 6 4" xfId="41998"/>
    <cellStyle name="CALC Amount Total 29 7" xfId="4869"/>
    <cellStyle name="CALC Amount Total 29 7 2" xfId="4870"/>
    <cellStyle name="CALC Amount Total 29 7 2 2" xfId="41999"/>
    <cellStyle name="CALC Amount Total 29 7 3" xfId="4871"/>
    <cellStyle name="CALC Amount Total 29 7 4" xfId="42000"/>
    <cellStyle name="CALC Amount Total 29 8" xfId="4872"/>
    <cellStyle name="CALC Amount Total 29 8 2" xfId="4873"/>
    <cellStyle name="CALC Amount Total 29 8 2 2" xfId="42001"/>
    <cellStyle name="CALC Amount Total 29 8 3" xfId="4874"/>
    <cellStyle name="CALC Amount Total 29 8 4" xfId="42002"/>
    <cellStyle name="CALC Amount Total 29 9" xfId="4875"/>
    <cellStyle name="CALC Amount Total 29 9 2" xfId="4876"/>
    <cellStyle name="CALC Amount Total 29 9 2 2" xfId="42003"/>
    <cellStyle name="CALC Amount Total 29 9 3" xfId="4877"/>
    <cellStyle name="CALC Amount Total 29 9 4" xfId="42004"/>
    <cellStyle name="CALC Amount Total 3" xfId="4878"/>
    <cellStyle name="CALC Amount Total 3 2" xfId="4879"/>
    <cellStyle name="CALC Amount Total 3 2 2" xfId="4880"/>
    <cellStyle name="CALC Amount Total 3 2 2 2" xfId="42005"/>
    <cellStyle name="CALC Amount Total 3 2 3" xfId="42006"/>
    <cellStyle name="CALC Amount Total 3 2 4" xfId="42007"/>
    <cellStyle name="CALC Amount Total 3 3" xfId="4881"/>
    <cellStyle name="CALC Amount Total 3 3 2" xfId="4882"/>
    <cellStyle name="CALC Amount Total 3 3 2 2" xfId="42008"/>
    <cellStyle name="CALC Amount Total 3 3 3" xfId="4883"/>
    <cellStyle name="CALC Amount Total 3 3 4" xfId="42009"/>
    <cellStyle name="CALC Amount Total 3 4" xfId="4884"/>
    <cellStyle name="CALC Amount Total 3 4 2" xfId="4885"/>
    <cellStyle name="CALC Amount Total 3 4 2 2" xfId="42010"/>
    <cellStyle name="CALC Amount Total 3 4 3" xfId="4886"/>
    <cellStyle name="CALC Amount Total 3 4 4" xfId="42011"/>
    <cellStyle name="CALC Amount Total 3 5" xfId="4887"/>
    <cellStyle name="CALC Amount Total 3 5 2" xfId="4888"/>
    <cellStyle name="CALC Amount Total 3 5 2 2" xfId="42012"/>
    <cellStyle name="CALC Amount Total 3 5 3" xfId="4889"/>
    <cellStyle name="CALC Amount Total 3 5 4" xfId="42013"/>
    <cellStyle name="CALC Amount Total 3 6" xfId="4890"/>
    <cellStyle name="CALC Amount Total 3 6 2" xfId="4891"/>
    <cellStyle name="CALC Amount Total 3 6 2 2" xfId="42014"/>
    <cellStyle name="CALC Amount Total 3 6 3" xfId="4892"/>
    <cellStyle name="CALC Amount Total 3 6 4" xfId="42015"/>
    <cellStyle name="CALC Amount Total 3 7" xfId="4893"/>
    <cellStyle name="CALC Amount Total 3 7 2" xfId="4894"/>
    <cellStyle name="CALC Amount Total 3 7 2 2" xfId="42016"/>
    <cellStyle name="CALC Amount Total 3 7 3" xfId="4895"/>
    <cellStyle name="CALC Amount Total 3 7 4" xfId="42017"/>
    <cellStyle name="CALC Amount Total 3 8" xfId="4896"/>
    <cellStyle name="CALC Amount Total 3 8 2" xfId="42018"/>
    <cellStyle name="CALC Amount Total 30" xfId="4897"/>
    <cellStyle name="CALC Amount Total 30 10" xfId="4898"/>
    <cellStyle name="CALC Amount Total 30 10 2" xfId="42019"/>
    <cellStyle name="CALC Amount Total 30 11" xfId="42020"/>
    <cellStyle name="CALC Amount Total 30 12" xfId="42021"/>
    <cellStyle name="CALC Amount Total 30 2" xfId="4899"/>
    <cellStyle name="CALC Amount Total 30 2 2" xfId="4900"/>
    <cellStyle name="CALC Amount Total 30 2 2 2" xfId="42022"/>
    <cellStyle name="CALC Amount Total 30 2 3" xfId="4901"/>
    <cellStyle name="CALC Amount Total 30 2 4" xfId="42023"/>
    <cellStyle name="CALC Amount Total 30 3" xfId="4902"/>
    <cellStyle name="CALC Amount Total 30 3 2" xfId="4903"/>
    <cellStyle name="CALC Amount Total 30 3 2 2" xfId="42024"/>
    <cellStyle name="CALC Amount Total 30 3 3" xfId="4904"/>
    <cellStyle name="CALC Amount Total 30 3 4" xfId="42025"/>
    <cellStyle name="CALC Amount Total 30 4" xfId="4905"/>
    <cellStyle name="CALC Amount Total 30 4 2" xfId="4906"/>
    <cellStyle name="CALC Amount Total 30 4 2 2" xfId="42026"/>
    <cellStyle name="CALC Amount Total 30 4 3" xfId="4907"/>
    <cellStyle name="CALC Amount Total 30 4 4" xfId="42027"/>
    <cellStyle name="CALC Amount Total 30 5" xfId="4908"/>
    <cellStyle name="CALC Amount Total 30 5 2" xfId="4909"/>
    <cellStyle name="CALC Amount Total 30 5 2 2" xfId="42028"/>
    <cellStyle name="CALC Amount Total 30 5 3" xfId="4910"/>
    <cellStyle name="CALC Amount Total 30 5 4" xfId="42029"/>
    <cellStyle name="CALC Amount Total 30 6" xfId="4911"/>
    <cellStyle name="CALC Amount Total 30 6 2" xfId="4912"/>
    <cellStyle name="CALC Amount Total 30 6 2 2" xfId="42030"/>
    <cellStyle name="CALC Amount Total 30 6 3" xfId="4913"/>
    <cellStyle name="CALC Amount Total 30 6 4" xfId="42031"/>
    <cellStyle name="CALC Amount Total 30 7" xfId="4914"/>
    <cellStyle name="CALC Amount Total 30 7 2" xfId="4915"/>
    <cellStyle name="CALC Amount Total 30 7 2 2" xfId="42032"/>
    <cellStyle name="CALC Amount Total 30 7 3" xfId="4916"/>
    <cellStyle name="CALC Amount Total 30 7 4" xfId="42033"/>
    <cellStyle name="CALC Amount Total 30 8" xfId="4917"/>
    <cellStyle name="CALC Amount Total 30 8 2" xfId="4918"/>
    <cellStyle name="CALC Amount Total 30 8 2 2" xfId="42034"/>
    <cellStyle name="CALC Amount Total 30 8 3" xfId="4919"/>
    <cellStyle name="CALC Amount Total 30 8 4" xfId="42035"/>
    <cellStyle name="CALC Amount Total 30 9" xfId="4920"/>
    <cellStyle name="CALC Amount Total 30 9 2" xfId="4921"/>
    <cellStyle name="CALC Amount Total 30 9 2 2" xfId="42036"/>
    <cellStyle name="CALC Amount Total 30 9 3" xfId="4922"/>
    <cellStyle name="CALC Amount Total 30 9 4" xfId="42037"/>
    <cellStyle name="CALC Amount Total 31" xfId="4923"/>
    <cellStyle name="CALC Amount Total 31 10" xfId="4924"/>
    <cellStyle name="CALC Amount Total 31 10 2" xfId="42038"/>
    <cellStyle name="CALC Amount Total 31 11" xfId="42039"/>
    <cellStyle name="CALC Amount Total 31 12" xfId="42040"/>
    <cellStyle name="CALC Amount Total 31 2" xfId="4925"/>
    <cellStyle name="CALC Amount Total 31 2 2" xfId="4926"/>
    <cellStyle name="CALC Amount Total 31 2 2 2" xfId="42041"/>
    <cellStyle name="CALC Amount Total 31 2 3" xfId="4927"/>
    <cellStyle name="CALC Amount Total 31 2 4" xfId="42042"/>
    <cellStyle name="CALC Amount Total 31 3" xfId="4928"/>
    <cellStyle name="CALC Amount Total 31 3 2" xfId="4929"/>
    <cellStyle name="CALC Amount Total 31 3 2 2" xfId="42043"/>
    <cellStyle name="CALC Amount Total 31 3 3" xfId="4930"/>
    <cellStyle name="CALC Amount Total 31 3 4" xfId="42044"/>
    <cellStyle name="CALC Amount Total 31 4" xfId="4931"/>
    <cellStyle name="CALC Amount Total 31 4 2" xfId="4932"/>
    <cellStyle name="CALC Amount Total 31 4 2 2" xfId="42045"/>
    <cellStyle name="CALC Amount Total 31 4 3" xfId="4933"/>
    <cellStyle name="CALC Amount Total 31 4 4" xfId="42046"/>
    <cellStyle name="CALC Amount Total 31 5" xfId="4934"/>
    <cellStyle name="CALC Amount Total 31 5 2" xfId="4935"/>
    <cellStyle name="CALC Amount Total 31 5 2 2" xfId="42047"/>
    <cellStyle name="CALC Amount Total 31 5 3" xfId="4936"/>
    <cellStyle name="CALC Amount Total 31 5 4" xfId="42048"/>
    <cellStyle name="CALC Amount Total 31 6" xfId="4937"/>
    <cellStyle name="CALC Amount Total 31 6 2" xfId="4938"/>
    <cellStyle name="CALC Amount Total 31 6 2 2" xfId="42049"/>
    <cellStyle name="CALC Amount Total 31 6 3" xfId="4939"/>
    <cellStyle name="CALC Amount Total 31 6 4" xfId="42050"/>
    <cellStyle name="CALC Amount Total 31 7" xfId="4940"/>
    <cellStyle name="CALC Amount Total 31 7 2" xfId="4941"/>
    <cellStyle name="CALC Amount Total 31 7 2 2" xfId="42051"/>
    <cellStyle name="CALC Amount Total 31 7 3" xfId="4942"/>
    <cellStyle name="CALC Amount Total 31 7 4" xfId="42052"/>
    <cellStyle name="CALC Amount Total 31 8" xfId="4943"/>
    <cellStyle name="CALC Amount Total 31 8 2" xfId="4944"/>
    <cellStyle name="CALC Amount Total 31 8 2 2" xfId="42053"/>
    <cellStyle name="CALC Amount Total 31 8 3" xfId="4945"/>
    <cellStyle name="CALC Amount Total 31 8 4" xfId="42054"/>
    <cellStyle name="CALC Amount Total 31 9" xfId="4946"/>
    <cellStyle name="CALC Amount Total 31 9 2" xfId="4947"/>
    <cellStyle name="CALC Amount Total 31 9 2 2" xfId="42055"/>
    <cellStyle name="CALC Amount Total 31 9 3" xfId="4948"/>
    <cellStyle name="CALC Amount Total 31 9 4" xfId="42056"/>
    <cellStyle name="CALC Amount Total 32" xfId="4949"/>
    <cellStyle name="CALC Amount Total 32 10" xfId="4950"/>
    <cellStyle name="CALC Amount Total 32 10 2" xfId="42057"/>
    <cellStyle name="CALC Amount Total 32 11" xfId="42058"/>
    <cellStyle name="CALC Amount Total 32 12" xfId="42059"/>
    <cellStyle name="CALC Amount Total 32 2" xfId="4951"/>
    <cellStyle name="CALC Amount Total 32 2 2" xfId="4952"/>
    <cellStyle name="CALC Amount Total 32 2 2 2" xfId="42060"/>
    <cellStyle name="CALC Amount Total 32 2 3" xfId="4953"/>
    <cellStyle name="CALC Amount Total 32 2 4" xfId="42061"/>
    <cellStyle name="CALC Amount Total 32 3" xfId="4954"/>
    <cellStyle name="CALC Amount Total 32 3 2" xfId="4955"/>
    <cellStyle name="CALC Amount Total 32 3 2 2" xfId="42062"/>
    <cellStyle name="CALC Amount Total 32 3 3" xfId="4956"/>
    <cellStyle name="CALC Amount Total 32 3 4" xfId="42063"/>
    <cellStyle name="CALC Amount Total 32 4" xfId="4957"/>
    <cellStyle name="CALC Amount Total 32 4 2" xfId="4958"/>
    <cellStyle name="CALC Amount Total 32 4 2 2" xfId="42064"/>
    <cellStyle name="CALC Amount Total 32 4 3" xfId="4959"/>
    <cellStyle name="CALC Amount Total 32 4 4" xfId="42065"/>
    <cellStyle name="CALC Amount Total 32 5" xfId="4960"/>
    <cellStyle name="CALC Amount Total 32 5 2" xfId="4961"/>
    <cellStyle name="CALC Amount Total 32 5 2 2" xfId="42066"/>
    <cellStyle name="CALC Amount Total 32 5 3" xfId="4962"/>
    <cellStyle name="CALC Amount Total 32 5 4" xfId="42067"/>
    <cellStyle name="CALC Amount Total 32 6" xfId="4963"/>
    <cellStyle name="CALC Amount Total 32 6 2" xfId="4964"/>
    <cellStyle name="CALC Amount Total 32 6 2 2" xfId="42068"/>
    <cellStyle name="CALC Amount Total 32 6 3" xfId="4965"/>
    <cellStyle name="CALC Amount Total 32 6 4" xfId="42069"/>
    <cellStyle name="CALC Amount Total 32 7" xfId="4966"/>
    <cellStyle name="CALC Amount Total 32 7 2" xfId="4967"/>
    <cellStyle name="CALC Amount Total 32 7 2 2" xfId="42070"/>
    <cellStyle name="CALC Amount Total 32 7 3" xfId="4968"/>
    <cellStyle name="CALC Amount Total 32 7 4" xfId="42071"/>
    <cellStyle name="CALC Amount Total 32 8" xfId="4969"/>
    <cellStyle name="CALC Amount Total 32 8 2" xfId="4970"/>
    <cellStyle name="CALC Amount Total 32 8 2 2" xfId="42072"/>
    <cellStyle name="CALC Amount Total 32 8 3" xfId="4971"/>
    <cellStyle name="CALC Amount Total 32 8 4" xfId="42073"/>
    <cellStyle name="CALC Amount Total 32 9" xfId="4972"/>
    <cellStyle name="CALC Amount Total 32 9 2" xfId="4973"/>
    <cellStyle name="CALC Amount Total 32 9 2 2" xfId="42074"/>
    <cellStyle name="CALC Amount Total 32 9 3" xfId="4974"/>
    <cellStyle name="CALC Amount Total 32 9 4" xfId="42075"/>
    <cellStyle name="CALC Amount Total 33" xfId="4975"/>
    <cellStyle name="CALC Amount Total 33 10" xfId="4976"/>
    <cellStyle name="CALC Amount Total 33 10 2" xfId="42076"/>
    <cellStyle name="CALC Amount Total 33 11" xfId="42077"/>
    <cellStyle name="CALC Amount Total 33 12" xfId="42078"/>
    <cellStyle name="CALC Amount Total 33 2" xfId="4977"/>
    <cellStyle name="CALC Amount Total 33 2 2" xfId="4978"/>
    <cellStyle name="CALC Amount Total 33 2 2 2" xfId="42079"/>
    <cellStyle name="CALC Amount Total 33 2 3" xfId="4979"/>
    <cellStyle name="CALC Amount Total 33 2 4" xfId="42080"/>
    <cellStyle name="CALC Amount Total 33 3" xfId="4980"/>
    <cellStyle name="CALC Amount Total 33 3 2" xfId="4981"/>
    <cellStyle name="CALC Amount Total 33 3 2 2" xfId="42081"/>
    <cellStyle name="CALC Amount Total 33 3 3" xfId="4982"/>
    <cellStyle name="CALC Amount Total 33 3 4" xfId="42082"/>
    <cellStyle name="CALC Amount Total 33 4" xfId="4983"/>
    <cellStyle name="CALC Amount Total 33 4 2" xfId="4984"/>
    <cellStyle name="CALC Amount Total 33 4 2 2" xfId="42083"/>
    <cellStyle name="CALC Amount Total 33 4 3" xfId="4985"/>
    <cellStyle name="CALC Amount Total 33 4 4" xfId="42084"/>
    <cellStyle name="CALC Amount Total 33 5" xfId="4986"/>
    <cellStyle name="CALC Amount Total 33 5 2" xfId="4987"/>
    <cellStyle name="CALC Amount Total 33 5 2 2" xfId="42085"/>
    <cellStyle name="CALC Amount Total 33 5 3" xfId="4988"/>
    <cellStyle name="CALC Amount Total 33 5 4" xfId="42086"/>
    <cellStyle name="CALC Amount Total 33 6" xfId="4989"/>
    <cellStyle name="CALC Amount Total 33 6 2" xfId="4990"/>
    <cellStyle name="CALC Amount Total 33 6 2 2" xfId="42087"/>
    <cellStyle name="CALC Amount Total 33 6 3" xfId="4991"/>
    <cellStyle name="CALC Amount Total 33 6 4" xfId="42088"/>
    <cellStyle name="CALC Amount Total 33 7" xfId="4992"/>
    <cellStyle name="CALC Amount Total 33 7 2" xfId="4993"/>
    <cellStyle name="CALC Amount Total 33 7 2 2" xfId="42089"/>
    <cellStyle name="CALC Amount Total 33 7 3" xfId="4994"/>
    <cellStyle name="CALC Amount Total 33 7 4" xfId="42090"/>
    <cellStyle name="CALC Amount Total 33 8" xfId="4995"/>
    <cellStyle name="CALC Amount Total 33 8 2" xfId="4996"/>
    <cellStyle name="CALC Amount Total 33 8 2 2" xfId="42091"/>
    <cellStyle name="CALC Amount Total 33 8 3" xfId="4997"/>
    <cellStyle name="CALC Amount Total 33 8 4" xfId="42092"/>
    <cellStyle name="CALC Amount Total 33 9" xfId="4998"/>
    <cellStyle name="CALC Amount Total 33 9 2" xfId="4999"/>
    <cellStyle name="CALC Amount Total 33 9 2 2" xfId="42093"/>
    <cellStyle name="CALC Amount Total 33 9 3" xfId="5000"/>
    <cellStyle name="CALC Amount Total 33 9 4" xfId="42094"/>
    <cellStyle name="CALC Amount Total 34" xfId="5001"/>
    <cellStyle name="CALC Amount Total 34 10" xfId="5002"/>
    <cellStyle name="CALC Amount Total 34 10 2" xfId="42095"/>
    <cellStyle name="CALC Amount Total 34 11" xfId="42096"/>
    <cellStyle name="CALC Amount Total 34 12" xfId="42097"/>
    <cellStyle name="CALC Amount Total 34 2" xfId="5003"/>
    <cellStyle name="CALC Amount Total 34 2 2" xfId="5004"/>
    <cellStyle name="CALC Amount Total 34 2 2 2" xfId="42098"/>
    <cellStyle name="CALC Amount Total 34 2 3" xfId="5005"/>
    <cellStyle name="CALC Amount Total 34 2 4" xfId="42099"/>
    <cellStyle name="CALC Amount Total 34 3" xfId="5006"/>
    <cellStyle name="CALC Amount Total 34 3 2" xfId="5007"/>
    <cellStyle name="CALC Amount Total 34 3 2 2" xfId="42100"/>
    <cellStyle name="CALC Amount Total 34 3 3" xfId="5008"/>
    <cellStyle name="CALC Amount Total 34 3 4" xfId="42101"/>
    <cellStyle name="CALC Amount Total 34 4" xfId="5009"/>
    <cellStyle name="CALC Amount Total 34 4 2" xfId="5010"/>
    <cellStyle name="CALC Amount Total 34 4 2 2" xfId="42102"/>
    <cellStyle name="CALC Amount Total 34 4 3" xfId="5011"/>
    <cellStyle name="CALC Amount Total 34 4 4" xfId="42103"/>
    <cellStyle name="CALC Amount Total 34 5" xfId="5012"/>
    <cellStyle name="CALC Amount Total 34 5 2" xfId="5013"/>
    <cellStyle name="CALC Amount Total 34 5 2 2" xfId="42104"/>
    <cellStyle name="CALC Amount Total 34 5 3" xfId="5014"/>
    <cellStyle name="CALC Amount Total 34 5 4" xfId="42105"/>
    <cellStyle name="CALC Amount Total 34 6" xfId="5015"/>
    <cellStyle name="CALC Amount Total 34 6 2" xfId="5016"/>
    <cellStyle name="CALC Amount Total 34 6 2 2" xfId="42106"/>
    <cellStyle name="CALC Amount Total 34 6 3" xfId="5017"/>
    <cellStyle name="CALC Amount Total 34 6 4" xfId="42107"/>
    <cellStyle name="CALC Amount Total 34 7" xfId="5018"/>
    <cellStyle name="CALC Amount Total 34 7 2" xfId="5019"/>
    <cellStyle name="CALC Amount Total 34 7 2 2" xfId="42108"/>
    <cellStyle name="CALC Amount Total 34 7 3" xfId="5020"/>
    <cellStyle name="CALC Amount Total 34 7 4" xfId="42109"/>
    <cellStyle name="CALC Amount Total 34 8" xfId="5021"/>
    <cellStyle name="CALC Amount Total 34 8 2" xfId="5022"/>
    <cellStyle name="CALC Amount Total 34 8 2 2" xfId="42110"/>
    <cellStyle name="CALC Amount Total 34 8 3" xfId="5023"/>
    <cellStyle name="CALC Amount Total 34 8 4" xfId="42111"/>
    <cellStyle name="CALC Amount Total 34 9" xfId="5024"/>
    <cellStyle name="CALC Amount Total 34 9 2" xfId="5025"/>
    <cellStyle name="CALC Amount Total 34 9 2 2" xfId="42112"/>
    <cellStyle name="CALC Amount Total 34 9 3" xfId="5026"/>
    <cellStyle name="CALC Amount Total 34 9 4" xfId="42113"/>
    <cellStyle name="CALC Amount Total 35" xfId="5027"/>
    <cellStyle name="CALC Amount Total 35 10" xfId="5028"/>
    <cellStyle name="CALC Amount Total 35 10 2" xfId="42114"/>
    <cellStyle name="CALC Amount Total 35 11" xfId="42115"/>
    <cellStyle name="CALC Amount Total 35 12" xfId="42116"/>
    <cellStyle name="CALC Amount Total 35 2" xfId="5029"/>
    <cellStyle name="CALC Amount Total 35 2 2" xfId="5030"/>
    <cellStyle name="CALC Amount Total 35 2 2 2" xfId="42117"/>
    <cellStyle name="CALC Amount Total 35 2 3" xfId="5031"/>
    <cellStyle name="CALC Amount Total 35 2 4" xfId="42118"/>
    <cellStyle name="CALC Amount Total 35 3" xfId="5032"/>
    <cellStyle name="CALC Amount Total 35 3 2" xfId="5033"/>
    <cellStyle name="CALC Amount Total 35 3 2 2" xfId="42119"/>
    <cellStyle name="CALC Amount Total 35 3 3" xfId="5034"/>
    <cellStyle name="CALC Amount Total 35 3 4" xfId="42120"/>
    <cellStyle name="CALC Amount Total 35 4" xfId="5035"/>
    <cellStyle name="CALC Amount Total 35 4 2" xfId="5036"/>
    <cellStyle name="CALC Amount Total 35 4 2 2" xfId="42121"/>
    <cellStyle name="CALC Amount Total 35 4 3" xfId="5037"/>
    <cellStyle name="CALC Amount Total 35 4 4" xfId="42122"/>
    <cellStyle name="CALC Amount Total 35 5" xfId="5038"/>
    <cellStyle name="CALC Amount Total 35 5 2" xfId="5039"/>
    <cellStyle name="CALC Amount Total 35 5 2 2" xfId="42123"/>
    <cellStyle name="CALC Amount Total 35 5 3" xfId="5040"/>
    <cellStyle name="CALC Amount Total 35 5 4" xfId="42124"/>
    <cellStyle name="CALC Amount Total 35 6" xfId="5041"/>
    <cellStyle name="CALC Amount Total 35 6 2" xfId="5042"/>
    <cellStyle name="CALC Amount Total 35 6 2 2" xfId="42125"/>
    <cellStyle name="CALC Amount Total 35 6 3" xfId="5043"/>
    <cellStyle name="CALC Amount Total 35 6 4" xfId="42126"/>
    <cellStyle name="CALC Amount Total 35 7" xfId="5044"/>
    <cellStyle name="CALC Amount Total 35 7 2" xfId="5045"/>
    <cellStyle name="CALC Amount Total 35 7 2 2" xfId="42127"/>
    <cellStyle name="CALC Amount Total 35 7 3" xfId="5046"/>
    <cellStyle name="CALC Amount Total 35 7 4" xfId="42128"/>
    <cellStyle name="CALC Amount Total 35 8" xfId="5047"/>
    <cellStyle name="CALC Amount Total 35 8 2" xfId="5048"/>
    <cellStyle name="CALC Amount Total 35 8 2 2" xfId="42129"/>
    <cellStyle name="CALC Amount Total 35 8 3" xfId="5049"/>
    <cellStyle name="CALC Amount Total 35 8 4" xfId="42130"/>
    <cellStyle name="CALC Amount Total 35 9" xfId="5050"/>
    <cellStyle name="CALC Amount Total 35 9 2" xfId="5051"/>
    <cellStyle name="CALC Amount Total 35 9 2 2" xfId="42131"/>
    <cellStyle name="CALC Amount Total 35 9 3" xfId="5052"/>
    <cellStyle name="CALC Amount Total 35 9 4" xfId="42132"/>
    <cellStyle name="CALC Amount Total 36" xfId="5053"/>
    <cellStyle name="CALC Amount Total 36 10" xfId="5054"/>
    <cellStyle name="CALC Amount Total 36 10 2" xfId="42133"/>
    <cellStyle name="CALC Amount Total 36 11" xfId="42134"/>
    <cellStyle name="CALC Amount Total 36 12" xfId="42135"/>
    <cellStyle name="CALC Amount Total 36 2" xfId="5055"/>
    <cellStyle name="CALC Amount Total 36 2 2" xfId="5056"/>
    <cellStyle name="CALC Amount Total 36 2 2 2" xfId="42136"/>
    <cellStyle name="CALC Amount Total 36 2 3" xfId="5057"/>
    <cellStyle name="CALC Amount Total 36 2 4" xfId="42137"/>
    <cellStyle name="CALC Amount Total 36 3" xfId="5058"/>
    <cellStyle name="CALC Amount Total 36 3 2" xfId="5059"/>
    <cellStyle name="CALC Amount Total 36 3 2 2" xfId="42138"/>
    <cellStyle name="CALC Amount Total 36 3 3" xfId="5060"/>
    <cellStyle name="CALC Amount Total 36 3 4" xfId="42139"/>
    <cellStyle name="CALC Amount Total 36 4" xfId="5061"/>
    <cellStyle name="CALC Amount Total 36 4 2" xfId="5062"/>
    <cellStyle name="CALC Amount Total 36 4 2 2" xfId="42140"/>
    <cellStyle name="CALC Amount Total 36 4 3" xfId="5063"/>
    <cellStyle name="CALC Amount Total 36 4 4" xfId="42141"/>
    <cellStyle name="CALC Amount Total 36 5" xfId="5064"/>
    <cellStyle name="CALC Amount Total 36 5 2" xfId="5065"/>
    <cellStyle name="CALC Amount Total 36 5 2 2" xfId="42142"/>
    <cellStyle name="CALC Amount Total 36 5 3" xfId="5066"/>
    <cellStyle name="CALC Amount Total 36 5 4" xfId="42143"/>
    <cellStyle name="CALC Amount Total 36 6" xfId="5067"/>
    <cellStyle name="CALC Amount Total 36 6 2" xfId="5068"/>
    <cellStyle name="CALC Amount Total 36 6 2 2" xfId="42144"/>
    <cellStyle name="CALC Amount Total 36 6 3" xfId="5069"/>
    <cellStyle name="CALC Amount Total 36 6 4" xfId="42145"/>
    <cellStyle name="CALC Amount Total 36 7" xfId="5070"/>
    <cellStyle name="CALC Amount Total 36 7 2" xfId="5071"/>
    <cellStyle name="CALC Amount Total 36 7 2 2" xfId="42146"/>
    <cellStyle name="CALC Amount Total 36 7 3" xfId="5072"/>
    <cellStyle name="CALC Amount Total 36 7 4" xfId="42147"/>
    <cellStyle name="CALC Amount Total 36 8" xfId="5073"/>
    <cellStyle name="CALC Amount Total 36 8 2" xfId="5074"/>
    <cellStyle name="CALC Amount Total 36 8 2 2" xfId="42148"/>
    <cellStyle name="CALC Amount Total 36 8 3" xfId="5075"/>
    <cellStyle name="CALC Amount Total 36 8 4" xfId="42149"/>
    <cellStyle name="CALC Amount Total 36 9" xfId="5076"/>
    <cellStyle name="CALC Amount Total 36 9 2" xfId="5077"/>
    <cellStyle name="CALC Amount Total 36 9 2 2" xfId="42150"/>
    <cellStyle name="CALC Amount Total 36 9 3" xfId="5078"/>
    <cellStyle name="CALC Amount Total 36 9 4" xfId="42151"/>
    <cellStyle name="CALC Amount Total 37" xfId="5079"/>
    <cellStyle name="CALC Amount Total 37 10" xfId="5080"/>
    <cellStyle name="CALC Amount Total 37 10 2" xfId="42152"/>
    <cellStyle name="CALC Amount Total 37 11" xfId="42153"/>
    <cellStyle name="CALC Amount Total 37 12" xfId="42154"/>
    <cellStyle name="CALC Amount Total 37 2" xfId="5081"/>
    <cellStyle name="CALC Amount Total 37 2 2" xfId="5082"/>
    <cellStyle name="CALC Amount Total 37 2 2 2" xfId="42155"/>
    <cellStyle name="CALC Amount Total 37 2 3" xfId="5083"/>
    <cellStyle name="CALC Amount Total 37 2 4" xfId="42156"/>
    <cellStyle name="CALC Amount Total 37 3" xfId="5084"/>
    <cellStyle name="CALC Amount Total 37 3 2" xfId="5085"/>
    <cellStyle name="CALC Amount Total 37 3 2 2" xfId="42157"/>
    <cellStyle name="CALC Amount Total 37 3 3" xfId="5086"/>
    <cellStyle name="CALC Amount Total 37 3 4" xfId="42158"/>
    <cellStyle name="CALC Amount Total 37 4" xfId="5087"/>
    <cellStyle name="CALC Amount Total 37 4 2" xfId="5088"/>
    <cellStyle name="CALC Amount Total 37 4 2 2" xfId="42159"/>
    <cellStyle name="CALC Amount Total 37 4 3" xfId="5089"/>
    <cellStyle name="CALC Amount Total 37 4 4" xfId="42160"/>
    <cellStyle name="CALC Amount Total 37 5" xfId="5090"/>
    <cellStyle name="CALC Amount Total 37 5 2" xfId="5091"/>
    <cellStyle name="CALC Amount Total 37 5 2 2" xfId="42161"/>
    <cellStyle name="CALC Amount Total 37 5 3" xfId="5092"/>
    <cellStyle name="CALC Amount Total 37 5 4" xfId="42162"/>
    <cellStyle name="CALC Amount Total 37 6" xfId="5093"/>
    <cellStyle name="CALC Amount Total 37 6 2" xfId="5094"/>
    <cellStyle name="CALC Amount Total 37 6 2 2" xfId="42163"/>
    <cellStyle name="CALC Amount Total 37 6 3" xfId="5095"/>
    <cellStyle name="CALC Amount Total 37 6 4" xfId="42164"/>
    <cellStyle name="CALC Amount Total 37 7" xfId="5096"/>
    <cellStyle name="CALC Amount Total 37 7 2" xfId="5097"/>
    <cellStyle name="CALC Amount Total 37 7 2 2" xfId="42165"/>
    <cellStyle name="CALC Amount Total 37 7 3" xfId="5098"/>
    <cellStyle name="CALC Amount Total 37 7 4" xfId="42166"/>
    <cellStyle name="CALC Amount Total 37 8" xfId="5099"/>
    <cellStyle name="CALC Amount Total 37 8 2" xfId="5100"/>
    <cellStyle name="CALC Amount Total 37 8 2 2" xfId="42167"/>
    <cellStyle name="CALC Amount Total 37 8 3" xfId="5101"/>
    <cellStyle name="CALC Amount Total 37 8 4" xfId="42168"/>
    <cellStyle name="CALC Amount Total 37 9" xfId="5102"/>
    <cellStyle name="CALC Amount Total 37 9 2" xfId="5103"/>
    <cellStyle name="CALC Amount Total 37 9 2 2" xfId="42169"/>
    <cellStyle name="CALC Amount Total 37 9 3" xfId="5104"/>
    <cellStyle name="CALC Amount Total 37 9 4" xfId="42170"/>
    <cellStyle name="CALC Amount Total 38" xfId="5105"/>
    <cellStyle name="CALC Amount Total 38 10" xfId="5106"/>
    <cellStyle name="CALC Amount Total 38 10 2" xfId="42171"/>
    <cellStyle name="CALC Amount Total 38 11" xfId="42172"/>
    <cellStyle name="CALC Amount Total 38 12" xfId="42173"/>
    <cellStyle name="CALC Amount Total 38 2" xfId="5107"/>
    <cellStyle name="CALC Amount Total 38 2 2" xfId="5108"/>
    <cellStyle name="CALC Amount Total 38 2 2 2" xfId="42174"/>
    <cellStyle name="CALC Amount Total 38 2 3" xfId="5109"/>
    <cellStyle name="CALC Amount Total 38 2 4" xfId="42175"/>
    <cellStyle name="CALC Amount Total 38 3" xfId="5110"/>
    <cellStyle name="CALC Amount Total 38 3 2" xfId="5111"/>
    <cellStyle name="CALC Amount Total 38 3 2 2" xfId="42176"/>
    <cellStyle name="CALC Amount Total 38 3 3" xfId="5112"/>
    <cellStyle name="CALC Amount Total 38 3 4" xfId="42177"/>
    <cellStyle name="CALC Amount Total 38 4" xfId="5113"/>
    <cellStyle name="CALC Amount Total 38 4 2" xfId="5114"/>
    <cellStyle name="CALC Amount Total 38 4 2 2" xfId="42178"/>
    <cellStyle name="CALC Amount Total 38 4 3" xfId="5115"/>
    <cellStyle name="CALC Amount Total 38 4 4" xfId="42179"/>
    <cellStyle name="CALC Amount Total 38 5" xfId="5116"/>
    <cellStyle name="CALC Amount Total 38 5 2" xfId="5117"/>
    <cellStyle name="CALC Amount Total 38 5 2 2" xfId="42180"/>
    <cellStyle name="CALC Amount Total 38 5 3" xfId="5118"/>
    <cellStyle name="CALC Amount Total 38 5 4" xfId="42181"/>
    <cellStyle name="CALC Amount Total 38 6" xfId="5119"/>
    <cellStyle name="CALC Amount Total 38 6 2" xfId="5120"/>
    <cellStyle name="CALC Amount Total 38 6 2 2" xfId="42182"/>
    <cellStyle name="CALC Amount Total 38 6 3" xfId="5121"/>
    <cellStyle name="CALC Amount Total 38 6 4" xfId="42183"/>
    <cellStyle name="CALC Amount Total 38 7" xfId="5122"/>
    <cellStyle name="CALC Amount Total 38 7 2" xfId="5123"/>
    <cellStyle name="CALC Amount Total 38 7 2 2" xfId="42184"/>
    <cellStyle name="CALC Amount Total 38 7 3" xfId="5124"/>
    <cellStyle name="CALC Amount Total 38 7 4" xfId="42185"/>
    <cellStyle name="CALC Amount Total 38 8" xfId="5125"/>
    <cellStyle name="CALC Amount Total 38 8 2" xfId="5126"/>
    <cellStyle name="CALC Amount Total 38 8 2 2" xfId="42186"/>
    <cellStyle name="CALC Amount Total 38 8 3" xfId="5127"/>
    <cellStyle name="CALC Amount Total 38 8 4" xfId="42187"/>
    <cellStyle name="CALC Amount Total 38 9" xfId="5128"/>
    <cellStyle name="CALC Amount Total 38 9 2" xfId="5129"/>
    <cellStyle name="CALC Amount Total 38 9 2 2" xfId="42188"/>
    <cellStyle name="CALC Amount Total 38 9 3" xfId="5130"/>
    <cellStyle name="CALC Amount Total 38 9 4" xfId="42189"/>
    <cellStyle name="CALC Amount Total 39" xfId="5131"/>
    <cellStyle name="CALC Amount Total 39 10" xfId="5132"/>
    <cellStyle name="CALC Amount Total 39 10 2" xfId="42190"/>
    <cellStyle name="CALC Amount Total 39 11" xfId="42191"/>
    <cellStyle name="CALC Amount Total 39 12" xfId="42192"/>
    <cellStyle name="CALC Amount Total 39 2" xfId="5133"/>
    <cellStyle name="CALC Amount Total 39 2 2" xfId="5134"/>
    <cellStyle name="CALC Amount Total 39 2 2 2" xfId="42193"/>
    <cellStyle name="CALC Amount Total 39 2 3" xfId="5135"/>
    <cellStyle name="CALC Amount Total 39 2 4" xfId="42194"/>
    <cellStyle name="CALC Amount Total 39 3" xfId="5136"/>
    <cellStyle name="CALC Amount Total 39 3 2" xfId="5137"/>
    <cellStyle name="CALC Amount Total 39 3 2 2" xfId="42195"/>
    <cellStyle name="CALC Amount Total 39 3 3" xfId="5138"/>
    <cellStyle name="CALC Amount Total 39 3 4" xfId="42196"/>
    <cellStyle name="CALC Amount Total 39 4" xfId="5139"/>
    <cellStyle name="CALC Amount Total 39 4 2" xfId="5140"/>
    <cellStyle name="CALC Amount Total 39 4 2 2" xfId="42197"/>
    <cellStyle name="CALC Amount Total 39 4 3" xfId="5141"/>
    <cellStyle name="CALC Amount Total 39 4 4" xfId="42198"/>
    <cellStyle name="CALC Amount Total 39 5" xfId="5142"/>
    <cellStyle name="CALC Amount Total 39 5 2" xfId="5143"/>
    <cellStyle name="CALC Amount Total 39 5 2 2" xfId="42199"/>
    <cellStyle name="CALC Amount Total 39 5 3" xfId="5144"/>
    <cellStyle name="CALC Amount Total 39 5 4" xfId="42200"/>
    <cellStyle name="CALC Amount Total 39 6" xfId="5145"/>
    <cellStyle name="CALC Amount Total 39 6 2" xfId="5146"/>
    <cellStyle name="CALC Amount Total 39 6 2 2" xfId="42201"/>
    <cellStyle name="CALC Amount Total 39 6 3" xfId="5147"/>
    <cellStyle name="CALC Amount Total 39 6 4" xfId="42202"/>
    <cellStyle name="CALC Amount Total 39 7" xfId="5148"/>
    <cellStyle name="CALC Amount Total 39 7 2" xfId="5149"/>
    <cellStyle name="CALC Amount Total 39 7 2 2" xfId="42203"/>
    <cellStyle name="CALC Amount Total 39 7 3" xfId="5150"/>
    <cellStyle name="CALC Amount Total 39 7 4" xfId="42204"/>
    <cellStyle name="CALC Amount Total 39 8" xfId="5151"/>
    <cellStyle name="CALC Amount Total 39 8 2" xfId="5152"/>
    <cellStyle name="CALC Amount Total 39 8 2 2" xfId="42205"/>
    <cellStyle name="CALC Amount Total 39 8 3" xfId="5153"/>
    <cellStyle name="CALC Amount Total 39 8 4" xfId="42206"/>
    <cellStyle name="CALC Amount Total 39 9" xfId="5154"/>
    <cellStyle name="CALC Amount Total 39 9 2" xfId="5155"/>
    <cellStyle name="CALC Amount Total 39 9 2 2" xfId="42207"/>
    <cellStyle name="CALC Amount Total 39 9 3" xfId="5156"/>
    <cellStyle name="CALC Amount Total 39 9 4" xfId="42208"/>
    <cellStyle name="CALC Amount Total 4" xfId="5157"/>
    <cellStyle name="CALC Amount Total 4 10" xfId="5158"/>
    <cellStyle name="CALC Amount Total 4 10 2" xfId="42209"/>
    <cellStyle name="CALC Amount Total 4 11" xfId="42210"/>
    <cellStyle name="CALC Amount Total 4 2" xfId="5159"/>
    <cellStyle name="CALC Amount Total 4 2 2" xfId="5160"/>
    <cellStyle name="CALC Amount Total 4 2 2 2" xfId="42211"/>
    <cellStyle name="CALC Amount Total 4 2 3" xfId="5161"/>
    <cellStyle name="CALC Amount Total 4 2 4" xfId="42212"/>
    <cellStyle name="CALC Amount Total 4 3" xfId="5162"/>
    <cellStyle name="CALC Amount Total 4 3 2" xfId="5163"/>
    <cellStyle name="CALC Amount Total 4 3 2 2" xfId="42213"/>
    <cellStyle name="CALC Amount Total 4 3 3" xfId="5164"/>
    <cellStyle name="CALC Amount Total 4 3 4" xfId="42214"/>
    <cellStyle name="CALC Amount Total 4 4" xfId="5165"/>
    <cellStyle name="CALC Amount Total 4 4 2" xfId="5166"/>
    <cellStyle name="CALC Amount Total 4 4 2 2" xfId="42215"/>
    <cellStyle name="CALC Amount Total 4 4 3" xfId="5167"/>
    <cellStyle name="CALC Amount Total 4 4 4" xfId="42216"/>
    <cellStyle name="CALC Amount Total 4 5" xfId="5168"/>
    <cellStyle name="CALC Amount Total 4 5 2" xfId="5169"/>
    <cellStyle name="CALC Amount Total 4 5 2 2" xfId="42217"/>
    <cellStyle name="CALC Amount Total 4 5 3" xfId="5170"/>
    <cellStyle name="CALC Amount Total 4 5 4" xfId="42218"/>
    <cellStyle name="CALC Amount Total 4 6" xfId="5171"/>
    <cellStyle name="CALC Amount Total 4 6 2" xfId="5172"/>
    <cellStyle name="CALC Amount Total 4 6 2 2" xfId="42219"/>
    <cellStyle name="CALC Amount Total 4 6 3" xfId="5173"/>
    <cellStyle name="CALC Amount Total 4 6 4" xfId="42220"/>
    <cellStyle name="CALC Amount Total 4 7" xfId="5174"/>
    <cellStyle name="CALC Amount Total 4 7 2" xfId="5175"/>
    <cellStyle name="CALC Amount Total 4 7 2 2" xfId="42221"/>
    <cellStyle name="CALC Amount Total 4 7 3" xfId="5176"/>
    <cellStyle name="CALC Amount Total 4 7 4" xfId="42222"/>
    <cellStyle name="CALC Amount Total 4 8" xfId="5177"/>
    <cellStyle name="CALC Amount Total 4 8 2" xfId="5178"/>
    <cellStyle name="CALC Amount Total 4 8 2 2" xfId="42223"/>
    <cellStyle name="CALC Amount Total 4 8 3" xfId="5179"/>
    <cellStyle name="CALC Amount Total 4 8 4" xfId="42224"/>
    <cellStyle name="CALC Amount Total 4 9" xfId="5180"/>
    <cellStyle name="CALC Amount Total 4 9 2" xfId="5181"/>
    <cellStyle name="CALC Amount Total 4 9 2 2" xfId="42225"/>
    <cellStyle name="CALC Amount Total 4 9 3" xfId="5182"/>
    <cellStyle name="CALC Amount Total 4 9 4" xfId="42226"/>
    <cellStyle name="CALC Amount Total 40" xfId="5183"/>
    <cellStyle name="CALC Amount Total 40 10" xfId="5184"/>
    <cellStyle name="CALC Amount Total 40 10 2" xfId="42227"/>
    <cellStyle name="CALC Amount Total 40 11" xfId="42228"/>
    <cellStyle name="CALC Amount Total 40 12" xfId="42229"/>
    <cellStyle name="CALC Amount Total 40 2" xfId="5185"/>
    <cellStyle name="CALC Amount Total 40 2 2" xfId="5186"/>
    <cellStyle name="CALC Amount Total 40 2 2 2" xfId="42230"/>
    <cellStyle name="CALC Amount Total 40 2 3" xfId="5187"/>
    <cellStyle name="CALC Amount Total 40 2 4" xfId="42231"/>
    <cellStyle name="CALC Amount Total 40 3" xfId="5188"/>
    <cellStyle name="CALC Amount Total 40 3 2" xfId="5189"/>
    <cellStyle name="CALC Amount Total 40 3 2 2" xfId="42232"/>
    <cellStyle name="CALC Amount Total 40 3 3" xfId="5190"/>
    <cellStyle name="CALC Amount Total 40 3 4" xfId="42233"/>
    <cellStyle name="CALC Amount Total 40 4" xfId="5191"/>
    <cellStyle name="CALC Amount Total 40 4 2" xfId="5192"/>
    <cellStyle name="CALC Amount Total 40 4 2 2" xfId="42234"/>
    <cellStyle name="CALC Amount Total 40 4 3" xfId="5193"/>
    <cellStyle name="CALC Amount Total 40 4 4" xfId="42235"/>
    <cellStyle name="CALC Amount Total 40 5" xfId="5194"/>
    <cellStyle name="CALC Amount Total 40 5 2" xfId="5195"/>
    <cellStyle name="CALC Amount Total 40 5 2 2" xfId="42236"/>
    <cellStyle name="CALC Amount Total 40 5 3" xfId="5196"/>
    <cellStyle name="CALC Amount Total 40 5 4" xfId="42237"/>
    <cellStyle name="CALC Amount Total 40 6" xfId="5197"/>
    <cellStyle name="CALC Amount Total 40 6 2" xfId="5198"/>
    <cellStyle name="CALC Amount Total 40 6 2 2" xfId="42238"/>
    <cellStyle name="CALC Amount Total 40 6 3" xfId="5199"/>
    <cellStyle name="CALC Amount Total 40 6 4" xfId="42239"/>
    <cellStyle name="CALC Amount Total 40 7" xfId="5200"/>
    <cellStyle name="CALC Amount Total 40 7 2" xfId="5201"/>
    <cellStyle name="CALC Amount Total 40 7 2 2" xfId="42240"/>
    <cellStyle name="CALC Amount Total 40 7 3" xfId="5202"/>
    <cellStyle name="CALC Amount Total 40 7 4" xfId="42241"/>
    <cellStyle name="CALC Amount Total 40 8" xfId="5203"/>
    <cellStyle name="CALC Amount Total 40 8 2" xfId="5204"/>
    <cellStyle name="CALC Amount Total 40 8 2 2" xfId="42242"/>
    <cellStyle name="CALC Amount Total 40 8 3" xfId="5205"/>
    <cellStyle name="CALC Amount Total 40 8 4" xfId="42243"/>
    <cellStyle name="CALC Amount Total 40 9" xfId="5206"/>
    <cellStyle name="CALC Amount Total 40 9 2" xfId="5207"/>
    <cellStyle name="CALC Amount Total 40 9 2 2" xfId="42244"/>
    <cellStyle name="CALC Amount Total 40 9 3" xfId="5208"/>
    <cellStyle name="CALC Amount Total 40 9 4" xfId="42245"/>
    <cellStyle name="CALC Amount Total 41" xfId="5209"/>
    <cellStyle name="CALC Amount Total 41 10" xfId="5210"/>
    <cellStyle name="CALC Amount Total 41 10 2" xfId="42246"/>
    <cellStyle name="CALC Amount Total 41 11" xfId="42247"/>
    <cellStyle name="CALC Amount Total 41 12" xfId="42248"/>
    <cellStyle name="CALC Amount Total 41 2" xfId="5211"/>
    <cellStyle name="CALC Amount Total 41 2 2" xfId="5212"/>
    <cellStyle name="CALC Amount Total 41 2 2 2" xfId="42249"/>
    <cellStyle name="CALC Amount Total 41 2 3" xfId="5213"/>
    <cellStyle name="CALC Amount Total 41 2 4" xfId="42250"/>
    <cellStyle name="CALC Amount Total 41 3" xfId="5214"/>
    <cellStyle name="CALC Amount Total 41 3 2" xfId="5215"/>
    <cellStyle name="CALC Amount Total 41 3 2 2" xfId="42251"/>
    <cellStyle name="CALC Amount Total 41 3 3" xfId="5216"/>
    <cellStyle name="CALC Amount Total 41 3 4" xfId="42252"/>
    <cellStyle name="CALC Amount Total 41 4" xfId="5217"/>
    <cellStyle name="CALC Amount Total 41 4 2" xfId="5218"/>
    <cellStyle name="CALC Amount Total 41 4 2 2" xfId="42253"/>
    <cellStyle name="CALC Amount Total 41 4 3" xfId="5219"/>
    <cellStyle name="CALC Amount Total 41 4 4" xfId="42254"/>
    <cellStyle name="CALC Amount Total 41 5" xfId="5220"/>
    <cellStyle name="CALC Amount Total 41 5 2" xfId="5221"/>
    <cellStyle name="CALC Amount Total 41 5 2 2" xfId="42255"/>
    <cellStyle name="CALC Amount Total 41 5 3" xfId="5222"/>
    <cellStyle name="CALC Amount Total 41 5 4" xfId="42256"/>
    <cellStyle name="CALC Amount Total 41 6" xfId="5223"/>
    <cellStyle name="CALC Amount Total 41 6 2" xfId="5224"/>
    <cellStyle name="CALC Amount Total 41 6 2 2" xfId="42257"/>
    <cellStyle name="CALC Amount Total 41 6 3" xfId="5225"/>
    <cellStyle name="CALC Amount Total 41 6 4" xfId="42258"/>
    <cellStyle name="CALC Amount Total 41 7" xfId="5226"/>
    <cellStyle name="CALC Amount Total 41 7 2" xfId="5227"/>
    <cellStyle name="CALC Amount Total 41 7 2 2" xfId="42259"/>
    <cellStyle name="CALC Amount Total 41 7 3" xfId="5228"/>
    <cellStyle name="CALC Amount Total 41 7 4" xfId="42260"/>
    <cellStyle name="CALC Amount Total 41 8" xfId="5229"/>
    <cellStyle name="CALC Amount Total 41 8 2" xfId="5230"/>
    <cellStyle name="CALC Amount Total 41 8 2 2" xfId="42261"/>
    <cellStyle name="CALC Amount Total 41 8 3" xfId="5231"/>
    <cellStyle name="CALC Amount Total 41 8 4" xfId="42262"/>
    <cellStyle name="CALC Amount Total 41 9" xfId="5232"/>
    <cellStyle name="CALC Amount Total 41 9 2" xfId="5233"/>
    <cellStyle name="CALC Amount Total 41 9 2 2" xfId="42263"/>
    <cellStyle name="CALC Amount Total 41 9 3" xfId="5234"/>
    <cellStyle name="CALC Amount Total 41 9 4" xfId="42264"/>
    <cellStyle name="CALC Amount Total 42" xfId="5235"/>
    <cellStyle name="CALC Amount Total 42 10" xfId="5236"/>
    <cellStyle name="CALC Amount Total 42 10 2" xfId="42265"/>
    <cellStyle name="CALC Amount Total 42 11" xfId="42266"/>
    <cellStyle name="CALC Amount Total 42 12" xfId="42267"/>
    <cellStyle name="CALC Amount Total 42 2" xfId="5237"/>
    <cellStyle name="CALC Amount Total 42 2 2" xfId="5238"/>
    <cellStyle name="CALC Amount Total 42 2 2 2" xfId="42268"/>
    <cellStyle name="CALC Amount Total 42 2 3" xfId="5239"/>
    <cellStyle name="CALC Amount Total 42 2 4" xfId="42269"/>
    <cellStyle name="CALC Amount Total 42 3" xfId="5240"/>
    <cellStyle name="CALC Amount Total 42 3 2" xfId="5241"/>
    <cellStyle name="CALC Amount Total 42 3 2 2" xfId="42270"/>
    <cellStyle name="CALC Amount Total 42 3 3" xfId="5242"/>
    <cellStyle name="CALC Amount Total 42 3 4" xfId="42271"/>
    <cellStyle name="CALC Amount Total 42 4" xfId="5243"/>
    <cellStyle name="CALC Amount Total 42 4 2" xfId="5244"/>
    <cellStyle name="CALC Amount Total 42 4 2 2" xfId="42272"/>
    <cellStyle name="CALC Amount Total 42 4 3" xfId="5245"/>
    <cellStyle name="CALC Amount Total 42 4 4" xfId="42273"/>
    <cellStyle name="CALC Amount Total 42 5" xfId="5246"/>
    <cellStyle name="CALC Amount Total 42 5 2" xfId="5247"/>
    <cellStyle name="CALC Amount Total 42 5 2 2" xfId="42274"/>
    <cellStyle name="CALC Amount Total 42 5 3" xfId="5248"/>
    <cellStyle name="CALC Amount Total 42 5 4" xfId="42275"/>
    <cellStyle name="CALC Amount Total 42 6" xfId="5249"/>
    <cellStyle name="CALC Amount Total 42 6 2" xfId="5250"/>
    <cellStyle name="CALC Amount Total 42 6 2 2" xfId="42276"/>
    <cellStyle name="CALC Amount Total 42 6 3" xfId="5251"/>
    <cellStyle name="CALC Amount Total 42 6 4" xfId="42277"/>
    <cellStyle name="CALC Amount Total 42 7" xfId="5252"/>
    <cellStyle name="CALC Amount Total 42 7 2" xfId="5253"/>
    <cellStyle name="CALC Amount Total 42 7 2 2" xfId="42278"/>
    <cellStyle name="CALC Amount Total 42 7 3" xfId="5254"/>
    <cellStyle name="CALC Amount Total 42 7 4" xfId="42279"/>
    <cellStyle name="CALC Amount Total 42 8" xfId="5255"/>
    <cellStyle name="CALC Amount Total 42 8 2" xfId="5256"/>
    <cellStyle name="CALC Amount Total 42 8 2 2" xfId="42280"/>
    <cellStyle name="CALC Amount Total 42 8 3" xfId="5257"/>
    <cellStyle name="CALC Amount Total 42 8 4" xfId="42281"/>
    <cellStyle name="CALC Amount Total 42 9" xfId="5258"/>
    <cellStyle name="CALC Amount Total 42 9 2" xfId="5259"/>
    <cellStyle name="CALC Amount Total 42 9 2 2" xfId="42282"/>
    <cellStyle name="CALC Amount Total 42 9 3" xfId="5260"/>
    <cellStyle name="CALC Amount Total 42 9 4" xfId="42283"/>
    <cellStyle name="CALC Amount Total 43" xfId="5261"/>
    <cellStyle name="CALC Amount Total 43 10" xfId="5262"/>
    <cellStyle name="CALC Amount Total 43 10 2" xfId="42284"/>
    <cellStyle name="CALC Amount Total 43 11" xfId="42285"/>
    <cellStyle name="CALC Amount Total 43 12" xfId="42286"/>
    <cellStyle name="CALC Amount Total 43 2" xfId="5263"/>
    <cellStyle name="CALC Amount Total 43 2 2" xfId="5264"/>
    <cellStyle name="CALC Amount Total 43 2 2 2" xfId="42287"/>
    <cellStyle name="CALC Amount Total 43 2 3" xfId="5265"/>
    <cellStyle name="CALC Amount Total 43 2 4" xfId="42288"/>
    <cellStyle name="CALC Amount Total 43 3" xfId="5266"/>
    <cellStyle name="CALC Amount Total 43 3 2" xfId="5267"/>
    <cellStyle name="CALC Amount Total 43 3 2 2" xfId="42289"/>
    <cellStyle name="CALC Amount Total 43 3 3" xfId="5268"/>
    <cellStyle name="CALC Amount Total 43 3 4" xfId="42290"/>
    <cellStyle name="CALC Amount Total 43 4" xfId="5269"/>
    <cellStyle name="CALC Amount Total 43 4 2" xfId="5270"/>
    <cellStyle name="CALC Amount Total 43 4 2 2" xfId="42291"/>
    <cellStyle name="CALC Amount Total 43 4 3" xfId="5271"/>
    <cellStyle name="CALC Amount Total 43 4 4" xfId="42292"/>
    <cellStyle name="CALC Amount Total 43 5" xfId="5272"/>
    <cellStyle name="CALC Amount Total 43 5 2" xfId="5273"/>
    <cellStyle name="CALC Amount Total 43 5 2 2" xfId="42293"/>
    <cellStyle name="CALC Amount Total 43 5 3" xfId="5274"/>
    <cellStyle name="CALC Amount Total 43 5 4" xfId="42294"/>
    <cellStyle name="CALC Amount Total 43 6" xfId="5275"/>
    <cellStyle name="CALC Amount Total 43 6 2" xfId="5276"/>
    <cellStyle name="CALC Amount Total 43 6 2 2" xfId="42295"/>
    <cellStyle name="CALC Amount Total 43 6 3" xfId="5277"/>
    <cellStyle name="CALC Amount Total 43 6 4" xfId="42296"/>
    <cellStyle name="CALC Amount Total 43 7" xfId="5278"/>
    <cellStyle name="CALC Amount Total 43 7 2" xfId="5279"/>
    <cellStyle name="CALC Amount Total 43 7 2 2" xfId="42297"/>
    <cellStyle name="CALC Amount Total 43 7 3" xfId="5280"/>
    <cellStyle name="CALC Amount Total 43 7 4" xfId="42298"/>
    <cellStyle name="CALC Amount Total 43 8" xfId="5281"/>
    <cellStyle name="CALC Amount Total 43 8 2" xfId="5282"/>
    <cellStyle name="CALC Amount Total 43 8 2 2" xfId="42299"/>
    <cellStyle name="CALC Amount Total 43 8 3" xfId="5283"/>
    <cellStyle name="CALC Amount Total 43 8 4" xfId="42300"/>
    <cellStyle name="CALC Amount Total 43 9" xfId="5284"/>
    <cellStyle name="CALC Amount Total 43 9 2" xfId="5285"/>
    <cellStyle name="CALC Amount Total 43 9 2 2" xfId="42301"/>
    <cellStyle name="CALC Amount Total 43 9 3" xfId="5286"/>
    <cellStyle name="CALC Amount Total 43 9 4" xfId="42302"/>
    <cellStyle name="CALC Amount Total 44" xfId="5287"/>
    <cellStyle name="CALC Amount Total 44 10" xfId="5288"/>
    <cellStyle name="CALC Amount Total 44 10 2" xfId="42303"/>
    <cellStyle name="CALC Amount Total 44 11" xfId="42304"/>
    <cellStyle name="CALC Amount Total 44 12" xfId="42305"/>
    <cellStyle name="CALC Amount Total 44 2" xfId="5289"/>
    <cellStyle name="CALC Amount Total 44 2 2" xfId="5290"/>
    <cellStyle name="CALC Amount Total 44 2 2 2" xfId="42306"/>
    <cellStyle name="CALC Amount Total 44 2 3" xfId="5291"/>
    <cellStyle name="CALC Amount Total 44 2 4" xfId="42307"/>
    <cellStyle name="CALC Amount Total 44 3" xfId="5292"/>
    <cellStyle name="CALC Amount Total 44 3 2" xfId="5293"/>
    <cellStyle name="CALC Amount Total 44 3 2 2" xfId="42308"/>
    <cellStyle name="CALC Amount Total 44 3 3" xfId="5294"/>
    <cellStyle name="CALC Amount Total 44 3 4" xfId="42309"/>
    <cellStyle name="CALC Amount Total 44 4" xfId="5295"/>
    <cellStyle name="CALC Amount Total 44 4 2" xfId="5296"/>
    <cellStyle name="CALC Amount Total 44 4 2 2" xfId="42310"/>
    <cellStyle name="CALC Amount Total 44 4 3" xfId="5297"/>
    <cellStyle name="CALC Amount Total 44 4 4" xfId="42311"/>
    <cellStyle name="CALC Amount Total 44 5" xfId="5298"/>
    <cellStyle name="CALC Amount Total 44 5 2" xfId="5299"/>
    <cellStyle name="CALC Amount Total 44 5 2 2" xfId="42312"/>
    <cellStyle name="CALC Amount Total 44 5 3" xfId="5300"/>
    <cellStyle name="CALC Amount Total 44 5 4" xfId="42313"/>
    <cellStyle name="CALC Amount Total 44 6" xfId="5301"/>
    <cellStyle name="CALC Amount Total 44 6 2" xfId="5302"/>
    <cellStyle name="CALC Amount Total 44 6 2 2" xfId="42314"/>
    <cellStyle name="CALC Amount Total 44 6 3" xfId="5303"/>
    <cellStyle name="CALC Amount Total 44 6 4" xfId="42315"/>
    <cellStyle name="CALC Amount Total 44 7" xfId="5304"/>
    <cellStyle name="CALC Amount Total 44 7 2" xfId="5305"/>
    <cellStyle name="CALC Amount Total 44 7 2 2" xfId="42316"/>
    <cellStyle name="CALC Amount Total 44 7 3" xfId="5306"/>
    <cellStyle name="CALC Amount Total 44 7 4" xfId="42317"/>
    <cellStyle name="CALC Amount Total 44 8" xfId="5307"/>
    <cellStyle name="CALC Amount Total 44 8 2" xfId="5308"/>
    <cellStyle name="CALC Amount Total 44 8 2 2" xfId="42318"/>
    <cellStyle name="CALC Amount Total 44 8 3" xfId="5309"/>
    <cellStyle name="CALC Amount Total 44 8 4" xfId="42319"/>
    <cellStyle name="CALC Amount Total 44 9" xfId="5310"/>
    <cellStyle name="CALC Amount Total 44 9 2" xfId="5311"/>
    <cellStyle name="CALC Amount Total 44 9 2 2" xfId="42320"/>
    <cellStyle name="CALC Amount Total 44 9 3" xfId="5312"/>
    <cellStyle name="CALC Amount Total 44 9 4" xfId="42321"/>
    <cellStyle name="CALC Amount Total 45" xfId="5313"/>
    <cellStyle name="CALC Amount Total 45 10" xfId="5314"/>
    <cellStyle name="CALC Amount Total 45 10 2" xfId="42322"/>
    <cellStyle name="CALC Amount Total 45 11" xfId="42323"/>
    <cellStyle name="CALC Amount Total 45 12" xfId="42324"/>
    <cellStyle name="CALC Amount Total 45 2" xfId="5315"/>
    <cellStyle name="CALC Amount Total 45 2 2" xfId="5316"/>
    <cellStyle name="CALC Amount Total 45 2 2 2" xfId="42325"/>
    <cellStyle name="CALC Amount Total 45 2 3" xfId="5317"/>
    <cellStyle name="CALC Amount Total 45 2 4" xfId="42326"/>
    <cellStyle name="CALC Amount Total 45 3" xfId="5318"/>
    <cellStyle name="CALC Amount Total 45 3 2" xfId="5319"/>
    <cellStyle name="CALC Amount Total 45 3 2 2" xfId="42327"/>
    <cellStyle name="CALC Amount Total 45 3 3" xfId="5320"/>
    <cellStyle name="CALC Amount Total 45 3 4" xfId="42328"/>
    <cellStyle name="CALC Amount Total 45 4" xfId="5321"/>
    <cellStyle name="CALC Amount Total 45 4 2" xfId="5322"/>
    <cellStyle name="CALC Amount Total 45 4 2 2" xfId="42329"/>
    <cellStyle name="CALC Amount Total 45 4 3" xfId="5323"/>
    <cellStyle name="CALC Amount Total 45 4 4" xfId="42330"/>
    <cellStyle name="CALC Amount Total 45 5" xfId="5324"/>
    <cellStyle name="CALC Amount Total 45 5 2" xfId="5325"/>
    <cellStyle name="CALC Amount Total 45 5 2 2" xfId="42331"/>
    <cellStyle name="CALC Amount Total 45 5 3" xfId="5326"/>
    <cellStyle name="CALC Amount Total 45 5 4" xfId="42332"/>
    <cellStyle name="CALC Amount Total 45 6" xfId="5327"/>
    <cellStyle name="CALC Amount Total 45 6 2" xfId="5328"/>
    <cellStyle name="CALC Amount Total 45 6 2 2" xfId="42333"/>
    <cellStyle name="CALC Amount Total 45 6 3" xfId="5329"/>
    <cellStyle name="CALC Amount Total 45 6 4" xfId="42334"/>
    <cellStyle name="CALC Amount Total 45 7" xfId="5330"/>
    <cellStyle name="CALC Amount Total 45 7 2" xfId="5331"/>
    <cellStyle name="CALC Amount Total 45 7 2 2" xfId="42335"/>
    <cellStyle name="CALC Amount Total 45 7 3" xfId="5332"/>
    <cellStyle name="CALC Amount Total 45 7 4" xfId="42336"/>
    <cellStyle name="CALC Amount Total 45 8" xfId="5333"/>
    <cellStyle name="CALC Amount Total 45 8 2" xfId="5334"/>
    <cellStyle name="CALC Amount Total 45 8 2 2" xfId="42337"/>
    <cellStyle name="CALC Amount Total 45 8 3" xfId="5335"/>
    <cellStyle name="CALC Amount Total 45 8 4" xfId="42338"/>
    <cellStyle name="CALC Amount Total 45 9" xfId="5336"/>
    <cellStyle name="CALC Amount Total 45 9 2" xfId="5337"/>
    <cellStyle name="CALC Amount Total 45 9 2 2" xfId="42339"/>
    <cellStyle name="CALC Amount Total 45 9 3" xfId="5338"/>
    <cellStyle name="CALC Amount Total 45 9 4" xfId="42340"/>
    <cellStyle name="CALC Amount Total 46" xfId="5339"/>
    <cellStyle name="CALC Amount Total 46 10" xfId="5340"/>
    <cellStyle name="CALC Amount Total 46 10 2" xfId="42341"/>
    <cellStyle name="CALC Amount Total 46 11" xfId="42342"/>
    <cellStyle name="CALC Amount Total 46 12" xfId="42343"/>
    <cellStyle name="CALC Amount Total 46 2" xfId="5341"/>
    <cellStyle name="CALC Amount Total 46 2 2" xfId="5342"/>
    <cellStyle name="CALC Amount Total 46 2 2 2" xfId="42344"/>
    <cellStyle name="CALC Amount Total 46 2 3" xfId="5343"/>
    <cellStyle name="CALC Amount Total 46 2 4" xfId="42345"/>
    <cellStyle name="CALC Amount Total 46 3" xfId="5344"/>
    <cellStyle name="CALC Amount Total 46 3 2" xfId="5345"/>
    <cellStyle name="CALC Amount Total 46 3 2 2" xfId="42346"/>
    <cellStyle name="CALC Amount Total 46 3 3" xfId="5346"/>
    <cellStyle name="CALC Amount Total 46 3 4" xfId="42347"/>
    <cellStyle name="CALC Amount Total 46 4" xfId="5347"/>
    <cellStyle name="CALC Amount Total 46 4 2" xfId="5348"/>
    <cellStyle name="CALC Amount Total 46 4 2 2" xfId="42348"/>
    <cellStyle name="CALC Amount Total 46 4 3" xfId="5349"/>
    <cellStyle name="CALC Amount Total 46 4 4" xfId="42349"/>
    <cellStyle name="CALC Amount Total 46 5" xfId="5350"/>
    <cellStyle name="CALC Amount Total 46 5 2" xfId="5351"/>
    <cellStyle name="CALC Amount Total 46 5 2 2" xfId="42350"/>
    <cellStyle name="CALC Amount Total 46 5 3" xfId="5352"/>
    <cellStyle name="CALC Amount Total 46 5 4" xfId="42351"/>
    <cellStyle name="CALC Amount Total 46 6" xfId="5353"/>
    <cellStyle name="CALC Amount Total 46 6 2" xfId="5354"/>
    <cellStyle name="CALC Amount Total 46 6 2 2" xfId="42352"/>
    <cellStyle name="CALC Amount Total 46 6 3" xfId="5355"/>
    <cellStyle name="CALC Amount Total 46 6 4" xfId="42353"/>
    <cellStyle name="CALC Amount Total 46 7" xfId="5356"/>
    <cellStyle name="CALC Amount Total 46 7 2" xfId="5357"/>
    <cellStyle name="CALC Amount Total 46 7 2 2" xfId="42354"/>
    <cellStyle name="CALC Amount Total 46 7 3" xfId="5358"/>
    <cellStyle name="CALC Amount Total 46 7 4" xfId="42355"/>
    <cellStyle name="CALC Amount Total 46 8" xfId="5359"/>
    <cellStyle name="CALC Amount Total 46 8 2" xfId="5360"/>
    <cellStyle name="CALC Amount Total 46 8 2 2" xfId="42356"/>
    <cellStyle name="CALC Amount Total 46 8 3" xfId="5361"/>
    <cellStyle name="CALC Amount Total 46 8 4" xfId="42357"/>
    <cellStyle name="CALC Amount Total 46 9" xfId="5362"/>
    <cellStyle name="CALC Amount Total 46 9 2" xfId="5363"/>
    <cellStyle name="CALC Amount Total 46 9 2 2" xfId="42358"/>
    <cellStyle name="CALC Amount Total 46 9 3" xfId="5364"/>
    <cellStyle name="CALC Amount Total 46 9 4" xfId="42359"/>
    <cellStyle name="CALC Amount Total 47" xfId="5365"/>
    <cellStyle name="CALC Amount Total 47 10" xfId="5366"/>
    <cellStyle name="CALC Amount Total 47 10 2" xfId="42360"/>
    <cellStyle name="CALC Amount Total 47 11" xfId="42361"/>
    <cellStyle name="CALC Amount Total 47 12" xfId="42362"/>
    <cellStyle name="CALC Amount Total 47 2" xfId="5367"/>
    <cellStyle name="CALC Amount Total 47 2 2" xfId="5368"/>
    <cellStyle name="CALC Amount Total 47 2 2 2" xfId="42363"/>
    <cellStyle name="CALC Amount Total 47 2 3" xfId="5369"/>
    <cellStyle name="CALC Amount Total 47 2 4" xfId="42364"/>
    <cellStyle name="CALC Amount Total 47 3" xfId="5370"/>
    <cellStyle name="CALC Amount Total 47 3 2" xfId="5371"/>
    <cellStyle name="CALC Amount Total 47 3 2 2" xfId="42365"/>
    <cellStyle name="CALC Amount Total 47 3 3" xfId="5372"/>
    <cellStyle name="CALC Amount Total 47 3 4" xfId="42366"/>
    <cellStyle name="CALC Amount Total 47 4" xfId="5373"/>
    <cellStyle name="CALC Amount Total 47 4 2" xfId="5374"/>
    <cellStyle name="CALC Amount Total 47 4 2 2" xfId="42367"/>
    <cellStyle name="CALC Amount Total 47 4 3" xfId="5375"/>
    <cellStyle name="CALC Amount Total 47 4 4" xfId="42368"/>
    <cellStyle name="CALC Amount Total 47 5" xfId="5376"/>
    <cellStyle name="CALC Amount Total 47 5 2" xfId="5377"/>
    <cellStyle name="CALC Amount Total 47 5 2 2" xfId="42369"/>
    <cellStyle name="CALC Amount Total 47 5 3" xfId="5378"/>
    <cellStyle name="CALC Amount Total 47 5 4" xfId="42370"/>
    <cellStyle name="CALC Amount Total 47 6" xfId="5379"/>
    <cellStyle name="CALC Amount Total 47 6 2" xfId="5380"/>
    <cellStyle name="CALC Amount Total 47 6 2 2" xfId="42371"/>
    <cellStyle name="CALC Amount Total 47 6 3" xfId="5381"/>
    <cellStyle name="CALC Amount Total 47 6 4" xfId="42372"/>
    <cellStyle name="CALC Amount Total 47 7" xfId="5382"/>
    <cellStyle name="CALC Amount Total 47 7 2" xfId="5383"/>
    <cellStyle name="CALC Amount Total 47 7 2 2" xfId="42373"/>
    <cellStyle name="CALC Amount Total 47 7 3" xfId="5384"/>
    <cellStyle name="CALC Amount Total 47 7 4" xfId="42374"/>
    <cellStyle name="CALC Amount Total 47 8" xfId="5385"/>
    <cellStyle name="CALC Amount Total 47 8 2" xfId="5386"/>
    <cellStyle name="CALC Amount Total 47 8 2 2" xfId="42375"/>
    <cellStyle name="CALC Amount Total 47 8 3" xfId="5387"/>
    <cellStyle name="CALC Amount Total 47 8 4" xfId="42376"/>
    <cellStyle name="CALC Amount Total 47 9" xfId="5388"/>
    <cellStyle name="CALC Amount Total 47 9 2" xfId="5389"/>
    <cellStyle name="CALC Amount Total 47 9 2 2" xfId="42377"/>
    <cellStyle name="CALC Amount Total 47 9 3" xfId="5390"/>
    <cellStyle name="CALC Amount Total 47 9 4" xfId="42378"/>
    <cellStyle name="CALC Amount Total 48" xfId="5391"/>
    <cellStyle name="CALC Amount Total 48 10" xfId="5392"/>
    <cellStyle name="CALC Amount Total 48 10 2" xfId="42379"/>
    <cellStyle name="CALC Amount Total 48 11" xfId="42380"/>
    <cellStyle name="CALC Amount Total 48 12" xfId="42381"/>
    <cellStyle name="CALC Amount Total 48 2" xfId="5393"/>
    <cellStyle name="CALC Amount Total 48 2 2" xfId="5394"/>
    <cellStyle name="CALC Amount Total 48 2 2 2" xfId="42382"/>
    <cellStyle name="CALC Amount Total 48 2 3" xfId="5395"/>
    <cellStyle name="CALC Amount Total 48 2 4" xfId="42383"/>
    <cellStyle name="CALC Amount Total 48 3" xfId="5396"/>
    <cellStyle name="CALC Amount Total 48 3 2" xfId="5397"/>
    <cellStyle name="CALC Amount Total 48 3 2 2" xfId="42384"/>
    <cellStyle name="CALC Amount Total 48 3 3" xfId="5398"/>
    <cellStyle name="CALC Amount Total 48 3 4" xfId="42385"/>
    <cellStyle name="CALC Amount Total 48 4" xfId="5399"/>
    <cellStyle name="CALC Amount Total 48 4 2" xfId="5400"/>
    <cellStyle name="CALC Amount Total 48 4 2 2" xfId="42386"/>
    <cellStyle name="CALC Amount Total 48 4 3" xfId="5401"/>
    <cellStyle name="CALC Amount Total 48 4 4" xfId="42387"/>
    <cellStyle name="CALC Amount Total 48 5" xfId="5402"/>
    <cellStyle name="CALC Amount Total 48 5 2" xfId="5403"/>
    <cellStyle name="CALC Amount Total 48 5 2 2" xfId="42388"/>
    <cellStyle name="CALC Amount Total 48 5 3" xfId="5404"/>
    <cellStyle name="CALC Amount Total 48 5 4" xfId="42389"/>
    <cellStyle name="CALC Amount Total 48 6" xfId="5405"/>
    <cellStyle name="CALC Amount Total 48 6 2" xfId="5406"/>
    <cellStyle name="CALC Amount Total 48 6 2 2" xfId="42390"/>
    <cellStyle name="CALC Amount Total 48 6 3" xfId="5407"/>
    <cellStyle name="CALC Amount Total 48 6 4" xfId="42391"/>
    <cellStyle name="CALC Amount Total 48 7" xfId="5408"/>
    <cellStyle name="CALC Amount Total 48 7 2" xfId="5409"/>
    <cellStyle name="CALC Amount Total 48 7 2 2" xfId="42392"/>
    <cellStyle name="CALC Amount Total 48 7 3" xfId="5410"/>
    <cellStyle name="CALC Amount Total 48 7 4" xfId="42393"/>
    <cellStyle name="CALC Amount Total 48 8" xfId="5411"/>
    <cellStyle name="CALC Amount Total 48 8 2" xfId="5412"/>
    <cellStyle name="CALC Amount Total 48 8 2 2" xfId="42394"/>
    <cellStyle name="CALC Amount Total 48 8 3" xfId="5413"/>
    <cellStyle name="CALC Amount Total 48 8 4" xfId="42395"/>
    <cellStyle name="CALC Amount Total 48 9" xfId="5414"/>
    <cellStyle name="CALC Amount Total 48 9 2" xfId="5415"/>
    <cellStyle name="CALC Amount Total 48 9 2 2" xfId="42396"/>
    <cellStyle name="CALC Amount Total 48 9 3" xfId="5416"/>
    <cellStyle name="CALC Amount Total 48 9 4" xfId="42397"/>
    <cellStyle name="CALC Amount Total 49" xfId="5417"/>
    <cellStyle name="CALC Amount Total 49 10" xfId="5418"/>
    <cellStyle name="CALC Amount Total 49 10 2" xfId="42398"/>
    <cellStyle name="CALC Amount Total 49 11" xfId="42399"/>
    <cellStyle name="CALC Amount Total 49 12" xfId="42400"/>
    <cellStyle name="CALC Amount Total 49 2" xfId="5419"/>
    <cellStyle name="CALC Amount Total 49 2 2" xfId="5420"/>
    <cellStyle name="CALC Amount Total 49 2 2 2" xfId="42401"/>
    <cellStyle name="CALC Amount Total 49 2 3" xfId="5421"/>
    <cellStyle name="CALC Amount Total 49 2 4" xfId="42402"/>
    <cellStyle name="CALC Amount Total 49 3" xfId="5422"/>
    <cellStyle name="CALC Amount Total 49 3 2" xfId="5423"/>
    <cellStyle name="CALC Amount Total 49 3 2 2" xfId="42403"/>
    <cellStyle name="CALC Amount Total 49 3 3" xfId="5424"/>
    <cellStyle name="CALC Amount Total 49 3 4" xfId="42404"/>
    <cellStyle name="CALC Amount Total 49 4" xfId="5425"/>
    <cellStyle name="CALC Amount Total 49 4 2" xfId="5426"/>
    <cellStyle name="CALC Amount Total 49 4 2 2" xfId="42405"/>
    <cellStyle name="CALC Amount Total 49 4 3" xfId="5427"/>
    <cellStyle name="CALC Amount Total 49 4 4" xfId="42406"/>
    <cellStyle name="CALC Amount Total 49 5" xfId="5428"/>
    <cellStyle name="CALC Amount Total 49 5 2" xfId="5429"/>
    <cellStyle name="CALC Amount Total 49 5 2 2" xfId="42407"/>
    <cellStyle name="CALC Amount Total 49 5 3" xfId="5430"/>
    <cellStyle name="CALC Amount Total 49 5 4" xfId="42408"/>
    <cellStyle name="CALC Amount Total 49 6" xfId="5431"/>
    <cellStyle name="CALC Amount Total 49 6 2" xfId="5432"/>
    <cellStyle name="CALC Amount Total 49 6 2 2" xfId="42409"/>
    <cellStyle name="CALC Amount Total 49 6 3" xfId="5433"/>
    <cellStyle name="CALC Amount Total 49 6 4" xfId="42410"/>
    <cellStyle name="CALC Amount Total 49 7" xfId="5434"/>
    <cellStyle name="CALC Amount Total 49 7 2" xfId="5435"/>
    <cellStyle name="CALC Amount Total 49 7 2 2" xfId="42411"/>
    <cellStyle name="CALC Amount Total 49 7 3" xfId="5436"/>
    <cellStyle name="CALC Amount Total 49 7 4" xfId="42412"/>
    <cellStyle name="CALC Amount Total 49 8" xfId="5437"/>
    <cellStyle name="CALC Amount Total 49 8 2" xfId="5438"/>
    <cellStyle name="CALC Amount Total 49 8 2 2" xfId="42413"/>
    <cellStyle name="CALC Amount Total 49 8 3" xfId="5439"/>
    <cellStyle name="CALC Amount Total 49 8 4" xfId="42414"/>
    <cellStyle name="CALC Amount Total 49 9" xfId="5440"/>
    <cellStyle name="CALC Amount Total 49 9 2" xfId="5441"/>
    <cellStyle name="CALC Amount Total 49 9 2 2" xfId="42415"/>
    <cellStyle name="CALC Amount Total 49 9 3" xfId="5442"/>
    <cellStyle name="CALC Amount Total 49 9 4" xfId="42416"/>
    <cellStyle name="CALC Amount Total 5" xfId="5443"/>
    <cellStyle name="CALC Amount Total 5 10" xfId="5444"/>
    <cellStyle name="CALC Amount Total 5 10 2" xfId="42417"/>
    <cellStyle name="CALC Amount Total 5 11" xfId="42418"/>
    <cellStyle name="CALC Amount Total 5 2" xfId="5445"/>
    <cellStyle name="CALC Amount Total 5 2 2" xfId="5446"/>
    <cellStyle name="CALC Amount Total 5 2 2 2" xfId="42419"/>
    <cellStyle name="CALC Amount Total 5 2 3" xfId="5447"/>
    <cellStyle name="CALC Amount Total 5 2 4" xfId="42420"/>
    <cellStyle name="CALC Amount Total 5 3" xfId="5448"/>
    <cellStyle name="CALC Amount Total 5 3 2" xfId="5449"/>
    <cellStyle name="CALC Amount Total 5 3 2 2" xfId="42421"/>
    <cellStyle name="CALC Amount Total 5 3 3" xfId="5450"/>
    <cellStyle name="CALC Amount Total 5 3 4" xfId="42422"/>
    <cellStyle name="CALC Amount Total 5 4" xfId="5451"/>
    <cellStyle name="CALC Amount Total 5 4 2" xfId="5452"/>
    <cellStyle name="CALC Amount Total 5 4 2 2" xfId="42423"/>
    <cellStyle name="CALC Amount Total 5 4 3" xfId="5453"/>
    <cellStyle name="CALC Amount Total 5 4 4" xfId="42424"/>
    <cellStyle name="CALC Amount Total 5 5" xfId="5454"/>
    <cellStyle name="CALC Amount Total 5 5 2" xfId="5455"/>
    <cellStyle name="CALC Amount Total 5 5 2 2" xfId="42425"/>
    <cellStyle name="CALC Amount Total 5 5 3" xfId="5456"/>
    <cellStyle name="CALC Amount Total 5 5 4" xfId="42426"/>
    <cellStyle name="CALC Amount Total 5 6" xfId="5457"/>
    <cellStyle name="CALC Amount Total 5 6 2" xfId="5458"/>
    <cellStyle name="CALC Amount Total 5 6 2 2" xfId="42427"/>
    <cellStyle name="CALC Amount Total 5 6 3" xfId="5459"/>
    <cellStyle name="CALC Amount Total 5 6 4" xfId="42428"/>
    <cellStyle name="CALC Amount Total 5 7" xfId="5460"/>
    <cellStyle name="CALC Amount Total 5 7 2" xfId="5461"/>
    <cellStyle name="CALC Amount Total 5 7 2 2" xfId="42429"/>
    <cellStyle name="CALC Amount Total 5 7 3" xfId="5462"/>
    <cellStyle name="CALC Amount Total 5 7 4" xfId="42430"/>
    <cellStyle name="CALC Amount Total 5 8" xfId="5463"/>
    <cellStyle name="CALC Amount Total 5 8 2" xfId="5464"/>
    <cellStyle name="CALC Amount Total 5 8 2 2" xfId="42431"/>
    <cellStyle name="CALC Amount Total 5 8 3" xfId="5465"/>
    <cellStyle name="CALC Amount Total 5 8 4" xfId="42432"/>
    <cellStyle name="CALC Amount Total 5 9" xfId="5466"/>
    <cellStyle name="CALC Amount Total 5 9 2" xfId="5467"/>
    <cellStyle name="CALC Amount Total 5 9 2 2" xfId="42433"/>
    <cellStyle name="CALC Amount Total 5 9 3" xfId="5468"/>
    <cellStyle name="CALC Amount Total 5 9 4" xfId="42434"/>
    <cellStyle name="CALC Amount Total 50" xfId="5469"/>
    <cellStyle name="CALC Amount Total 50 10" xfId="5470"/>
    <cellStyle name="CALC Amount Total 50 10 2" xfId="42435"/>
    <cellStyle name="CALC Amount Total 50 11" xfId="42436"/>
    <cellStyle name="CALC Amount Total 50 12" xfId="42437"/>
    <cellStyle name="CALC Amount Total 50 2" xfId="5471"/>
    <cellStyle name="CALC Amount Total 50 2 2" xfId="5472"/>
    <cellStyle name="CALC Amount Total 50 2 2 2" xfId="42438"/>
    <cellStyle name="CALC Amount Total 50 2 3" xfId="5473"/>
    <cellStyle name="CALC Amount Total 50 2 4" xfId="42439"/>
    <cellStyle name="CALC Amount Total 50 3" xfId="5474"/>
    <cellStyle name="CALC Amount Total 50 3 2" xfId="5475"/>
    <cellStyle name="CALC Amount Total 50 3 2 2" xfId="42440"/>
    <cellStyle name="CALC Amount Total 50 3 3" xfId="5476"/>
    <cellStyle name="CALC Amount Total 50 3 4" xfId="42441"/>
    <cellStyle name="CALC Amount Total 50 4" xfId="5477"/>
    <cellStyle name="CALC Amount Total 50 4 2" xfId="5478"/>
    <cellStyle name="CALC Amount Total 50 4 2 2" xfId="42442"/>
    <cellStyle name="CALC Amount Total 50 4 3" xfId="5479"/>
    <cellStyle name="CALC Amount Total 50 4 4" xfId="42443"/>
    <cellStyle name="CALC Amount Total 50 5" xfId="5480"/>
    <cellStyle name="CALC Amount Total 50 5 2" xfId="5481"/>
    <cellStyle name="CALC Amount Total 50 5 2 2" xfId="42444"/>
    <cellStyle name="CALC Amount Total 50 5 3" xfId="5482"/>
    <cellStyle name="CALC Amount Total 50 5 4" xfId="42445"/>
    <cellStyle name="CALC Amount Total 50 6" xfId="5483"/>
    <cellStyle name="CALC Amount Total 50 6 2" xfId="5484"/>
    <cellStyle name="CALC Amount Total 50 6 2 2" xfId="42446"/>
    <cellStyle name="CALC Amount Total 50 6 3" xfId="5485"/>
    <cellStyle name="CALC Amount Total 50 6 4" xfId="42447"/>
    <cellStyle name="CALC Amount Total 50 7" xfId="5486"/>
    <cellStyle name="CALC Amount Total 50 7 2" xfId="5487"/>
    <cellStyle name="CALC Amount Total 50 7 2 2" xfId="42448"/>
    <cellStyle name="CALC Amount Total 50 7 3" xfId="5488"/>
    <cellStyle name="CALC Amount Total 50 7 4" xfId="42449"/>
    <cellStyle name="CALC Amount Total 50 8" xfId="5489"/>
    <cellStyle name="CALC Amount Total 50 8 2" xfId="5490"/>
    <cellStyle name="CALC Amount Total 50 8 2 2" xfId="42450"/>
    <cellStyle name="CALC Amount Total 50 8 3" xfId="5491"/>
    <cellStyle name="CALC Amount Total 50 8 4" xfId="42451"/>
    <cellStyle name="CALC Amount Total 50 9" xfId="5492"/>
    <cellStyle name="CALC Amount Total 50 9 2" xfId="5493"/>
    <cellStyle name="CALC Amount Total 50 9 2 2" xfId="42452"/>
    <cellStyle name="CALC Amount Total 50 9 3" xfId="5494"/>
    <cellStyle name="CALC Amount Total 50 9 4" xfId="42453"/>
    <cellStyle name="CALC Amount Total 51" xfId="5495"/>
    <cellStyle name="CALC Amount Total 51 10" xfId="5496"/>
    <cellStyle name="CALC Amount Total 51 10 2" xfId="42454"/>
    <cellStyle name="CALC Amount Total 51 11" xfId="42455"/>
    <cellStyle name="CALC Amount Total 51 12" xfId="42456"/>
    <cellStyle name="CALC Amount Total 51 2" xfId="5497"/>
    <cellStyle name="CALC Amount Total 51 2 2" xfId="5498"/>
    <cellStyle name="CALC Amount Total 51 2 2 2" xfId="42457"/>
    <cellStyle name="CALC Amount Total 51 2 3" xfId="5499"/>
    <cellStyle name="CALC Amount Total 51 2 4" xfId="42458"/>
    <cellStyle name="CALC Amount Total 51 3" xfId="5500"/>
    <cellStyle name="CALC Amount Total 51 3 2" xfId="5501"/>
    <cellStyle name="CALC Amount Total 51 3 2 2" xfId="42459"/>
    <cellStyle name="CALC Amount Total 51 3 3" xfId="5502"/>
    <cellStyle name="CALC Amount Total 51 3 4" xfId="42460"/>
    <cellStyle name="CALC Amount Total 51 4" xfId="5503"/>
    <cellStyle name="CALC Amount Total 51 4 2" xfId="5504"/>
    <cellStyle name="CALC Amount Total 51 4 2 2" xfId="42461"/>
    <cellStyle name="CALC Amount Total 51 4 3" xfId="5505"/>
    <cellStyle name="CALC Amount Total 51 4 4" xfId="42462"/>
    <cellStyle name="CALC Amount Total 51 5" xfId="5506"/>
    <cellStyle name="CALC Amount Total 51 5 2" xfId="5507"/>
    <cellStyle name="CALC Amount Total 51 5 2 2" xfId="42463"/>
    <cellStyle name="CALC Amount Total 51 5 3" xfId="5508"/>
    <cellStyle name="CALC Amount Total 51 5 4" xfId="42464"/>
    <cellStyle name="CALC Amount Total 51 6" xfId="5509"/>
    <cellStyle name="CALC Amount Total 51 6 2" xfId="5510"/>
    <cellStyle name="CALC Amount Total 51 6 2 2" xfId="42465"/>
    <cellStyle name="CALC Amount Total 51 6 3" xfId="5511"/>
    <cellStyle name="CALC Amount Total 51 6 4" xfId="42466"/>
    <cellStyle name="CALC Amount Total 51 7" xfId="5512"/>
    <cellStyle name="CALC Amount Total 51 7 2" xfId="5513"/>
    <cellStyle name="CALC Amount Total 51 7 2 2" xfId="42467"/>
    <cellStyle name="CALC Amount Total 51 7 3" xfId="5514"/>
    <cellStyle name="CALC Amount Total 51 7 4" xfId="42468"/>
    <cellStyle name="CALC Amount Total 51 8" xfId="5515"/>
    <cellStyle name="CALC Amount Total 51 8 2" xfId="5516"/>
    <cellStyle name="CALC Amount Total 51 8 2 2" xfId="42469"/>
    <cellStyle name="CALC Amount Total 51 8 3" xfId="5517"/>
    <cellStyle name="CALC Amount Total 51 8 4" xfId="42470"/>
    <cellStyle name="CALC Amount Total 51 9" xfId="5518"/>
    <cellStyle name="CALC Amount Total 51 9 2" xfId="5519"/>
    <cellStyle name="CALC Amount Total 51 9 2 2" xfId="42471"/>
    <cellStyle name="CALC Amount Total 51 9 3" xfId="5520"/>
    <cellStyle name="CALC Amount Total 51 9 4" xfId="42472"/>
    <cellStyle name="CALC Amount Total 52" xfId="5521"/>
    <cellStyle name="CALC Amount Total 52 10" xfId="5522"/>
    <cellStyle name="CALC Amount Total 52 10 2" xfId="42473"/>
    <cellStyle name="CALC Amount Total 52 11" xfId="42474"/>
    <cellStyle name="CALC Amount Total 52 12" xfId="42475"/>
    <cellStyle name="CALC Amount Total 52 2" xfId="5523"/>
    <cellStyle name="CALC Amount Total 52 2 2" xfId="5524"/>
    <cellStyle name="CALC Amount Total 52 2 2 2" xfId="42476"/>
    <cellStyle name="CALC Amount Total 52 2 3" xfId="5525"/>
    <cellStyle name="CALC Amount Total 52 2 4" xfId="42477"/>
    <cellStyle name="CALC Amount Total 52 3" xfId="5526"/>
    <cellStyle name="CALC Amount Total 52 3 2" xfId="5527"/>
    <cellStyle name="CALC Amount Total 52 3 2 2" xfId="42478"/>
    <cellStyle name="CALC Amount Total 52 3 3" xfId="5528"/>
    <cellStyle name="CALC Amount Total 52 3 4" xfId="42479"/>
    <cellStyle name="CALC Amount Total 52 4" xfId="5529"/>
    <cellStyle name="CALC Amount Total 52 4 2" xfId="5530"/>
    <cellStyle name="CALC Amount Total 52 4 2 2" xfId="42480"/>
    <cellStyle name="CALC Amount Total 52 4 3" xfId="5531"/>
    <cellStyle name="CALC Amount Total 52 4 4" xfId="42481"/>
    <cellStyle name="CALC Amount Total 52 5" xfId="5532"/>
    <cellStyle name="CALC Amount Total 52 5 2" xfId="5533"/>
    <cellStyle name="CALC Amount Total 52 5 2 2" xfId="42482"/>
    <cellStyle name="CALC Amount Total 52 5 3" xfId="5534"/>
    <cellStyle name="CALC Amount Total 52 5 4" xfId="42483"/>
    <cellStyle name="CALC Amount Total 52 6" xfId="5535"/>
    <cellStyle name="CALC Amount Total 52 6 2" xfId="5536"/>
    <cellStyle name="CALC Amount Total 52 6 2 2" xfId="42484"/>
    <cellStyle name="CALC Amount Total 52 6 3" xfId="5537"/>
    <cellStyle name="CALC Amount Total 52 6 4" xfId="42485"/>
    <cellStyle name="CALC Amount Total 52 7" xfId="5538"/>
    <cellStyle name="CALC Amount Total 52 7 2" xfId="5539"/>
    <cellStyle name="CALC Amount Total 52 7 2 2" xfId="42486"/>
    <cellStyle name="CALC Amount Total 52 7 3" xfId="5540"/>
    <cellStyle name="CALC Amount Total 52 7 4" xfId="42487"/>
    <cellStyle name="CALC Amount Total 52 8" xfId="5541"/>
    <cellStyle name="CALC Amount Total 52 8 2" xfId="5542"/>
    <cellStyle name="CALC Amount Total 52 8 2 2" xfId="42488"/>
    <cellStyle name="CALC Amount Total 52 8 3" xfId="5543"/>
    <cellStyle name="CALC Amount Total 52 8 4" xfId="42489"/>
    <cellStyle name="CALC Amount Total 52 9" xfId="5544"/>
    <cellStyle name="CALC Amount Total 52 9 2" xfId="5545"/>
    <cellStyle name="CALC Amount Total 52 9 2 2" xfId="42490"/>
    <cellStyle name="CALC Amount Total 52 9 3" xfId="5546"/>
    <cellStyle name="CALC Amount Total 52 9 4" xfId="42491"/>
    <cellStyle name="CALC Amount Total 53" xfId="5547"/>
    <cellStyle name="CALC Amount Total 53 10" xfId="5548"/>
    <cellStyle name="CALC Amount Total 53 10 2" xfId="42492"/>
    <cellStyle name="CALC Amount Total 53 11" xfId="42493"/>
    <cellStyle name="CALC Amount Total 53 12" xfId="42494"/>
    <cellStyle name="CALC Amount Total 53 2" xfId="5549"/>
    <cellStyle name="CALC Amount Total 53 2 2" xfId="5550"/>
    <cellStyle name="CALC Amount Total 53 2 2 2" xfId="42495"/>
    <cellStyle name="CALC Amount Total 53 2 3" xfId="5551"/>
    <cellStyle name="CALC Amount Total 53 2 4" xfId="42496"/>
    <cellStyle name="CALC Amount Total 53 3" xfId="5552"/>
    <cellStyle name="CALC Amount Total 53 3 2" xfId="5553"/>
    <cellStyle name="CALC Amount Total 53 3 2 2" xfId="42497"/>
    <cellStyle name="CALC Amount Total 53 3 3" xfId="5554"/>
    <cellStyle name="CALC Amount Total 53 3 4" xfId="42498"/>
    <cellStyle name="CALC Amount Total 53 4" xfId="5555"/>
    <cellStyle name="CALC Amount Total 53 4 2" xfId="5556"/>
    <cellStyle name="CALC Amount Total 53 4 2 2" xfId="42499"/>
    <cellStyle name="CALC Amount Total 53 4 3" xfId="5557"/>
    <cellStyle name="CALC Amount Total 53 4 4" xfId="42500"/>
    <cellStyle name="CALC Amount Total 53 5" xfId="5558"/>
    <cellStyle name="CALC Amount Total 53 5 2" xfId="5559"/>
    <cellStyle name="CALC Amount Total 53 5 2 2" xfId="42501"/>
    <cellStyle name="CALC Amount Total 53 5 3" xfId="5560"/>
    <cellStyle name="CALC Amount Total 53 5 4" xfId="42502"/>
    <cellStyle name="CALC Amount Total 53 6" xfId="5561"/>
    <cellStyle name="CALC Amount Total 53 6 2" xfId="5562"/>
    <cellStyle name="CALC Amount Total 53 6 2 2" xfId="42503"/>
    <cellStyle name="CALC Amount Total 53 6 3" xfId="5563"/>
    <cellStyle name="CALC Amount Total 53 6 4" xfId="42504"/>
    <cellStyle name="CALC Amount Total 53 7" xfId="5564"/>
    <cellStyle name="CALC Amount Total 53 7 2" xfId="5565"/>
    <cellStyle name="CALC Amount Total 53 7 2 2" xfId="42505"/>
    <cellStyle name="CALC Amount Total 53 7 3" xfId="5566"/>
    <cellStyle name="CALC Amount Total 53 7 4" xfId="42506"/>
    <cellStyle name="CALC Amount Total 53 8" xfId="5567"/>
    <cellStyle name="CALC Amount Total 53 8 2" xfId="5568"/>
    <cellStyle name="CALC Amount Total 53 8 2 2" xfId="42507"/>
    <cellStyle name="CALC Amount Total 53 8 3" xfId="5569"/>
    <cellStyle name="CALC Amount Total 53 8 4" xfId="42508"/>
    <cellStyle name="CALC Amount Total 53 9" xfId="5570"/>
    <cellStyle name="CALC Amount Total 53 9 2" xfId="5571"/>
    <cellStyle name="CALC Amount Total 53 9 2 2" xfId="42509"/>
    <cellStyle name="CALC Amount Total 53 9 3" xfId="5572"/>
    <cellStyle name="CALC Amount Total 53 9 4" xfId="42510"/>
    <cellStyle name="CALC Amount Total 54" xfId="5573"/>
    <cellStyle name="CALC Amount Total 54 10" xfId="5574"/>
    <cellStyle name="CALC Amount Total 54 10 2" xfId="42511"/>
    <cellStyle name="CALC Amount Total 54 11" xfId="42512"/>
    <cellStyle name="CALC Amount Total 54 12" xfId="42513"/>
    <cellStyle name="CALC Amount Total 54 2" xfId="5575"/>
    <cellStyle name="CALC Amount Total 54 2 2" xfId="5576"/>
    <cellStyle name="CALC Amount Total 54 2 2 2" xfId="42514"/>
    <cellStyle name="CALC Amount Total 54 2 3" xfId="5577"/>
    <cellStyle name="CALC Amount Total 54 2 4" xfId="42515"/>
    <cellStyle name="CALC Amount Total 54 3" xfId="5578"/>
    <cellStyle name="CALC Amount Total 54 3 2" xfId="5579"/>
    <cellStyle name="CALC Amount Total 54 3 2 2" xfId="42516"/>
    <cellStyle name="CALC Amount Total 54 3 3" xfId="5580"/>
    <cellStyle name="CALC Amount Total 54 3 4" xfId="42517"/>
    <cellStyle name="CALC Amount Total 54 4" xfId="5581"/>
    <cellStyle name="CALC Amount Total 54 4 2" xfId="5582"/>
    <cellStyle name="CALC Amount Total 54 4 2 2" xfId="42518"/>
    <cellStyle name="CALC Amount Total 54 4 3" xfId="5583"/>
    <cellStyle name="CALC Amount Total 54 4 4" xfId="42519"/>
    <cellStyle name="CALC Amount Total 54 5" xfId="5584"/>
    <cellStyle name="CALC Amount Total 54 5 2" xfId="5585"/>
    <cellStyle name="CALC Amount Total 54 5 2 2" xfId="42520"/>
    <cellStyle name="CALC Amount Total 54 5 3" xfId="5586"/>
    <cellStyle name="CALC Amount Total 54 5 4" xfId="42521"/>
    <cellStyle name="CALC Amount Total 54 6" xfId="5587"/>
    <cellStyle name="CALC Amount Total 54 6 2" xfId="5588"/>
    <cellStyle name="CALC Amount Total 54 6 2 2" xfId="42522"/>
    <cellStyle name="CALC Amount Total 54 6 3" xfId="5589"/>
    <cellStyle name="CALC Amount Total 54 6 4" xfId="42523"/>
    <cellStyle name="CALC Amount Total 54 7" xfId="5590"/>
    <cellStyle name="CALC Amount Total 54 7 2" xfId="5591"/>
    <cellStyle name="CALC Amount Total 54 7 2 2" xfId="42524"/>
    <cellStyle name="CALC Amount Total 54 7 3" xfId="5592"/>
    <cellStyle name="CALC Amount Total 54 7 4" xfId="42525"/>
    <cellStyle name="CALC Amount Total 54 8" xfId="5593"/>
    <cellStyle name="CALC Amount Total 54 8 2" xfId="5594"/>
    <cellStyle name="CALC Amount Total 54 8 2 2" xfId="42526"/>
    <cellStyle name="CALC Amount Total 54 8 3" xfId="5595"/>
    <cellStyle name="CALC Amount Total 54 8 4" xfId="42527"/>
    <cellStyle name="CALC Amount Total 54 9" xfId="5596"/>
    <cellStyle name="CALC Amount Total 54 9 2" xfId="5597"/>
    <cellStyle name="CALC Amount Total 54 9 2 2" xfId="42528"/>
    <cellStyle name="CALC Amount Total 54 9 3" xfId="5598"/>
    <cellStyle name="CALC Amount Total 54 9 4" xfId="42529"/>
    <cellStyle name="CALC Amount Total 55" xfId="5599"/>
    <cellStyle name="CALC Amount Total 55 10" xfId="5600"/>
    <cellStyle name="CALC Amount Total 55 10 2" xfId="42530"/>
    <cellStyle name="CALC Amount Total 55 11" xfId="42531"/>
    <cellStyle name="CALC Amount Total 55 12" xfId="42532"/>
    <cellStyle name="CALC Amount Total 55 2" xfId="5601"/>
    <cellStyle name="CALC Amount Total 55 2 2" xfId="5602"/>
    <cellStyle name="CALC Amount Total 55 2 2 2" xfId="42533"/>
    <cellStyle name="CALC Amount Total 55 2 3" xfId="5603"/>
    <cellStyle name="CALC Amount Total 55 2 4" xfId="42534"/>
    <cellStyle name="CALC Amount Total 55 3" xfId="5604"/>
    <cellStyle name="CALC Amount Total 55 3 2" xfId="5605"/>
    <cellStyle name="CALC Amount Total 55 3 2 2" xfId="42535"/>
    <cellStyle name="CALC Amount Total 55 3 3" xfId="5606"/>
    <cellStyle name="CALC Amount Total 55 3 4" xfId="42536"/>
    <cellStyle name="CALC Amount Total 55 4" xfId="5607"/>
    <cellStyle name="CALC Amount Total 55 4 2" xfId="5608"/>
    <cellStyle name="CALC Amount Total 55 4 2 2" xfId="42537"/>
    <cellStyle name="CALC Amount Total 55 4 3" xfId="5609"/>
    <cellStyle name="CALC Amount Total 55 4 4" xfId="42538"/>
    <cellStyle name="CALC Amount Total 55 5" xfId="5610"/>
    <cellStyle name="CALC Amount Total 55 5 2" xfId="5611"/>
    <cellStyle name="CALC Amount Total 55 5 2 2" xfId="42539"/>
    <cellStyle name="CALC Amount Total 55 5 3" xfId="5612"/>
    <cellStyle name="CALC Amount Total 55 5 4" xfId="42540"/>
    <cellStyle name="CALC Amount Total 55 6" xfId="5613"/>
    <cellStyle name="CALC Amount Total 55 6 2" xfId="5614"/>
    <cellStyle name="CALC Amount Total 55 6 2 2" xfId="42541"/>
    <cellStyle name="CALC Amount Total 55 6 3" xfId="5615"/>
    <cellStyle name="CALC Amount Total 55 6 4" xfId="42542"/>
    <cellStyle name="CALC Amount Total 55 7" xfId="5616"/>
    <cellStyle name="CALC Amount Total 55 7 2" xfId="5617"/>
    <cellStyle name="CALC Amount Total 55 7 2 2" xfId="42543"/>
    <cellStyle name="CALC Amount Total 55 7 3" xfId="5618"/>
    <cellStyle name="CALC Amount Total 55 7 4" xfId="42544"/>
    <cellStyle name="CALC Amount Total 55 8" xfId="5619"/>
    <cellStyle name="CALC Amount Total 55 8 2" xfId="5620"/>
    <cellStyle name="CALC Amount Total 55 8 2 2" xfId="42545"/>
    <cellStyle name="CALC Amount Total 55 8 3" xfId="5621"/>
    <cellStyle name="CALC Amount Total 55 8 4" xfId="42546"/>
    <cellStyle name="CALC Amount Total 55 9" xfId="5622"/>
    <cellStyle name="CALC Amount Total 55 9 2" xfId="5623"/>
    <cellStyle name="CALC Amount Total 55 9 2 2" xfId="42547"/>
    <cellStyle name="CALC Amount Total 55 9 3" xfId="5624"/>
    <cellStyle name="CALC Amount Total 55 9 4" xfId="42548"/>
    <cellStyle name="CALC Amount Total 56" xfId="5625"/>
    <cellStyle name="CALC Amount Total 56 10" xfId="5626"/>
    <cellStyle name="CALC Amount Total 56 10 2" xfId="42549"/>
    <cellStyle name="CALC Amount Total 56 11" xfId="42550"/>
    <cellStyle name="CALC Amount Total 56 12" xfId="42551"/>
    <cellStyle name="CALC Amount Total 56 2" xfId="5627"/>
    <cellStyle name="CALC Amount Total 56 2 2" xfId="5628"/>
    <cellStyle name="CALC Amount Total 56 2 2 2" xfId="42552"/>
    <cellStyle name="CALC Amount Total 56 2 3" xfId="5629"/>
    <cellStyle name="CALC Amount Total 56 2 4" xfId="42553"/>
    <cellStyle name="CALC Amount Total 56 3" xfId="5630"/>
    <cellStyle name="CALC Amount Total 56 3 2" xfId="5631"/>
    <cellStyle name="CALC Amount Total 56 3 2 2" xfId="42554"/>
    <cellStyle name="CALC Amount Total 56 3 3" xfId="5632"/>
    <cellStyle name="CALC Amount Total 56 3 4" xfId="42555"/>
    <cellStyle name="CALC Amount Total 56 4" xfId="5633"/>
    <cellStyle name="CALC Amount Total 56 4 2" xfId="5634"/>
    <cellStyle name="CALC Amount Total 56 4 2 2" xfId="42556"/>
    <cellStyle name="CALC Amount Total 56 4 3" xfId="5635"/>
    <cellStyle name="CALC Amount Total 56 4 4" xfId="42557"/>
    <cellStyle name="CALC Amount Total 56 5" xfId="5636"/>
    <cellStyle name="CALC Amount Total 56 5 2" xfId="5637"/>
    <cellStyle name="CALC Amount Total 56 5 2 2" xfId="42558"/>
    <cellStyle name="CALC Amount Total 56 5 3" xfId="5638"/>
    <cellStyle name="CALC Amount Total 56 5 4" xfId="42559"/>
    <cellStyle name="CALC Amount Total 56 6" xfId="5639"/>
    <cellStyle name="CALC Amount Total 56 6 2" xfId="5640"/>
    <cellStyle name="CALC Amount Total 56 6 2 2" xfId="42560"/>
    <cellStyle name="CALC Amount Total 56 6 3" xfId="5641"/>
    <cellStyle name="CALC Amount Total 56 6 4" xfId="42561"/>
    <cellStyle name="CALC Amount Total 56 7" xfId="5642"/>
    <cellStyle name="CALC Amount Total 56 7 2" xfId="5643"/>
    <cellStyle name="CALC Amount Total 56 7 2 2" xfId="42562"/>
    <cellStyle name="CALC Amount Total 56 7 3" xfId="5644"/>
    <cellStyle name="CALC Amount Total 56 7 4" xfId="42563"/>
    <cellStyle name="CALC Amount Total 56 8" xfId="5645"/>
    <cellStyle name="CALC Amount Total 56 8 2" xfId="5646"/>
    <cellStyle name="CALC Amount Total 56 8 2 2" xfId="42564"/>
    <cellStyle name="CALC Amount Total 56 8 3" xfId="5647"/>
    <cellStyle name="CALC Amount Total 56 8 4" xfId="42565"/>
    <cellStyle name="CALC Amount Total 56 9" xfId="5648"/>
    <cellStyle name="CALC Amount Total 56 9 2" xfId="5649"/>
    <cellStyle name="CALC Amount Total 56 9 2 2" xfId="42566"/>
    <cellStyle name="CALC Amount Total 56 9 3" xfId="5650"/>
    <cellStyle name="CALC Amount Total 56 9 4" xfId="42567"/>
    <cellStyle name="CALC Amount Total 57" xfId="5651"/>
    <cellStyle name="CALC Amount Total 57 10" xfId="5652"/>
    <cellStyle name="CALC Amount Total 57 10 2" xfId="42568"/>
    <cellStyle name="CALC Amount Total 57 11" xfId="42569"/>
    <cellStyle name="CALC Amount Total 57 12" xfId="42570"/>
    <cellStyle name="CALC Amount Total 57 2" xfId="5653"/>
    <cellStyle name="CALC Amount Total 57 2 2" xfId="5654"/>
    <cellStyle name="CALC Amount Total 57 2 2 2" xfId="42571"/>
    <cellStyle name="CALC Amount Total 57 2 3" xfId="5655"/>
    <cellStyle name="CALC Amount Total 57 2 4" xfId="42572"/>
    <cellStyle name="CALC Amount Total 57 3" xfId="5656"/>
    <cellStyle name="CALC Amount Total 57 3 2" xfId="5657"/>
    <cellStyle name="CALC Amount Total 57 3 2 2" xfId="42573"/>
    <cellStyle name="CALC Amount Total 57 3 3" xfId="5658"/>
    <cellStyle name="CALC Amount Total 57 3 4" xfId="42574"/>
    <cellStyle name="CALC Amount Total 57 4" xfId="5659"/>
    <cellStyle name="CALC Amount Total 57 4 2" xfId="5660"/>
    <cellStyle name="CALC Amount Total 57 4 2 2" xfId="42575"/>
    <cellStyle name="CALC Amount Total 57 4 3" xfId="5661"/>
    <cellStyle name="CALC Amount Total 57 4 4" xfId="42576"/>
    <cellStyle name="CALC Amount Total 57 5" xfId="5662"/>
    <cellStyle name="CALC Amount Total 57 5 2" xfId="5663"/>
    <cellStyle name="CALC Amount Total 57 5 2 2" xfId="42577"/>
    <cellStyle name="CALC Amount Total 57 5 3" xfId="5664"/>
    <cellStyle name="CALC Amount Total 57 5 4" xfId="42578"/>
    <cellStyle name="CALC Amount Total 57 6" xfId="5665"/>
    <cellStyle name="CALC Amount Total 57 6 2" xfId="5666"/>
    <cellStyle name="CALC Amount Total 57 6 2 2" xfId="42579"/>
    <cellStyle name="CALC Amount Total 57 6 3" xfId="5667"/>
    <cellStyle name="CALC Amount Total 57 6 4" xfId="42580"/>
    <cellStyle name="CALC Amount Total 57 7" xfId="5668"/>
    <cellStyle name="CALC Amount Total 57 7 2" xfId="5669"/>
    <cellStyle name="CALC Amount Total 57 7 2 2" xfId="42581"/>
    <cellStyle name="CALC Amount Total 57 7 3" xfId="5670"/>
    <cellStyle name="CALC Amount Total 57 7 4" xfId="42582"/>
    <cellStyle name="CALC Amount Total 57 8" xfId="5671"/>
    <cellStyle name="CALC Amount Total 57 8 2" xfId="5672"/>
    <cellStyle name="CALC Amount Total 57 8 2 2" xfId="42583"/>
    <cellStyle name="CALC Amount Total 57 8 3" xfId="5673"/>
    <cellStyle name="CALC Amount Total 57 8 4" xfId="42584"/>
    <cellStyle name="CALC Amount Total 57 9" xfId="5674"/>
    <cellStyle name="CALC Amount Total 57 9 2" xfId="5675"/>
    <cellStyle name="CALC Amount Total 57 9 2 2" xfId="42585"/>
    <cellStyle name="CALC Amount Total 57 9 3" xfId="5676"/>
    <cellStyle name="CALC Amount Total 57 9 4" xfId="42586"/>
    <cellStyle name="CALC Amount Total 58" xfId="5677"/>
    <cellStyle name="CALC Amount Total 58 10" xfId="5678"/>
    <cellStyle name="CALC Amount Total 58 10 2" xfId="42587"/>
    <cellStyle name="CALC Amount Total 58 11" xfId="42588"/>
    <cellStyle name="CALC Amount Total 58 12" xfId="42589"/>
    <cellStyle name="CALC Amount Total 58 2" xfId="5679"/>
    <cellStyle name="CALC Amount Total 58 2 2" xfId="5680"/>
    <cellStyle name="CALC Amount Total 58 2 2 2" xfId="42590"/>
    <cellStyle name="CALC Amount Total 58 2 3" xfId="5681"/>
    <cellStyle name="CALC Amount Total 58 2 4" xfId="42591"/>
    <cellStyle name="CALC Amount Total 58 3" xfId="5682"/>
    <cellStyle name="CALC Amount Total 58 3 2" xfId="5683"/>
    <cellStyle name="CALC Amount Total 58 3 2 2" xfId="42592"/>
    <cellStyle name="CALC Amount Total 58 3 3" xfId="5684"/>
    <cellStyle name="CALC Amount Total 58 3 4" xfId="42593"/>
    <cellStyle name="CALC Amount Total 58 4" xfId="5685"/>
    <cellStyle name="CALC Amount Total 58 4 2" xfId="5686"/>
    <cellStyle name="CALC Amount Total 58 4 2 2" xfId="42594"/>
    <cellStyle name="CALC Amount Total 58 4 3" xfId="5687"/>
    <cellStyle name="CALC Amount Total 58 4 4" xfId="42595"/>
    <cellStyle name="CALC Amount Total 58 5" xfId="5688"/>
    <cellStyle name="CALC Amount Total 58 5 2" xfId="5689"/>
    <cellStyle name="CALC Amount Total 58 5 2 2" xfId="42596"/>
    <cellStyle name="CALC Amount Total 58 5 3" xfId="5690"/>
    <cellStyle name="CALC Amount Total 58 5 4" xfId="42597"/>
    <cellStyle name="CALC Amount Total 58 6" xfId="5691"/>
    <cellStyle name="CALC Amount Total 58 6 2" xfId="5692"/>
    <cellStyle name="CALC Amount Total 58 6 2 2" xfId="42598"/>
    <cellStyle name="CALC Amount Total 58 6 3" xfId="5693"/>
    <cellStyle name="CALC Amount Total 58 6 4" xfId="42599"/>
    <cellStyle name="CALC Amount Total 58 7" xfId="5694"/>
    <cellStyle name="CALC Amount Total 58 7 2" xfId="5695"/>
    <cellStyle name="CALC Amount Total 58 7 2 2" xfId="42600"/>
    <cellStyle name="CALC Amount Total 58 7 3" xfId="5696"/>
    <cellStyle name="CALC Amount Total 58 7 4" xfId="42601"/>
    <cellStyle name="CALC Amount Total 58 8" xfId="5697"/>
    <cellStyle name="CALC Amount Total 58 8 2" xfId="5698"/>
    <cellStyle name="CALC Amount Total 58 8 2 2" xfId="42602"/>
    <cellStyle name="CALC Amount Total 58 8 3" xfId="5699"/>
    <cellStyle name="CALC Amount Total 58 8 4" xfId="42603"/>
    <cellStyle name="CALC Amount Total 58 9" xfId="5700"/>
    <cellStyle name="CALC Amount Total 58 9 2" xfId="5701"/>
    <cellStyle name="CALC Amount Total 58 9 2 2" xfId="42604"/>
    <cellStyle name="CALC Amount Total 58 9 3" xfId="5702"/>
    <cellStyle name="CALC Amount Total 58 9 4" xfId="42605"/>
    <cellStyle name="CALC Amount Total 59" xfId="5703"/>
    <cellStyle name="CALC Amount Total 59 10" xfId="5704"/>
    <cellStyle name="CALC Amount Total 59 10 2" xfId="42606"/>
    <cellStyle name="CALC Amount Total 59 11" xfId="42607"/>
    <cellStyle name="CALC Amount Total 59 12" xfId="42608"/>
    <cellStyle name="CALC Amount Total 59 2" xfId="5705"/>
    <cellStyle name="CALC Amount Total 59 2 2" xfId="5706"/>
    <cellStyle name="CALC Amount Total 59 2 2 2" xfId="42609"/>
    <cellStyle name="CALC Amount Total 59 2 3" xfId="5707"/>
    <cellStyle name="CALC Amount Total 59 2 4" xfId="42610"/>
    <cellStyle name="CALC Amount Total 59 3" xfId="5708"/>
    <cellStyle name="CALC Amount Total 59 3 2" xfId="5709"/>
    <cellStyle name="CALC Amount Total 59 3 2 2" xfId="42611"/>
    <cellStyle name="CALC Amount Total 59 3 3" xfId="5710"/>
    <cellStyle name="CALC Amount Total 59 3 4" xfId="42612"/>
    <cellStyle name="CALC Amount Total 59 4" xfId="5711"/>
    <cellStyle name="CALC Amount Total 59 4 2" xfId="5712"/>
    <cellStyle name="CALC Amount Total 59 4 2 2" xfId="42613"/>
    <cellStyle name="CALC Amount Total 59 4 3" xfId="5713"/>
    <cellStyle name="CALC Amount Total 59 4 4" xfId="42614"/>
    <cellStyle name="CALC Amount Total 59 5" xfId="5714"/>
    <cellStyle name="CALC Amount Total 59 5 2" xfId="5715"/>
    <cellStyle name="CALC Amount Total 59 5 2 2" xfId="42615"/>
    <cellStyle name="CALC Amount Total 59 5 3" xfId="5716"/>
    <cellStyle name="CALC Amount Total 59 5 4" xfId="42616"/>
    <cellStyle name="CALC Amount Total 59 6" xfId="5717"/>
    <cellStyle name="CALC Amount Total 59 6 2" xfId="5718"/>
    <cellStyle name="CALC Amount Total 59 6 2 2" xfId="42617"/>
    <cellStyle name="CALC Amount Total 59 6 3" xfId="5719"/>
    <cellStyle name="CALC Amount Total 59 6 4" xfId="42618"/>
    <cellStyle name="CALC Amount Total 59 7" xfId="5720"/>
    <cellStyle name="CALC Amount Total 59 7 2" xfId="5721"/>
    <cellStyle name="CALC Amount Total 59 7 2 2" xfId="42619"/>
    <cellStyle name="CALC Amount Total 59 7 3" xfId="5722"/>
    <cellStyle name="CALC Amount Total 59 7 4" xfId="42620"/>
    <cellStyle name="CALC Amount Total 59 8" xfId="5723"/>
    <cellStyle name="CALC Amount Total 59 8 2" xfId="5724"/>
    <cellStyle name="CALC Amount Total 59 8 2 2" xfId="42621"/>
    <cellStyle name="CALC Amount Total 59 8 3" xfId="5725"/>
    <cellStyle name="CALC Amount Total 59 8 4" xfId="42622"/>
    <cellStyle name="CALC Amount Total 59 9" xfId="5726"/>
    <cellStyle name="CALC Amount Total 59 9 2" xfId="5727"/>
    <cellStyle name="CALC Amount Total 59 9 2 2" xfId="42623"/>
    <cellStyle name="CALC Amount Total 59 9 3" xfId="5728"/>
    <cellStyle name="CALC Amount Total 59 9 4" xfId="42624"/>
    <cellStyle name="CALC Amount Total 6" xfId="5729"/>
    <cellStyle name="CALC Amount Total 6 10" xfId="5730"/>
    <cellStyle name="CALC Amount Total 6 10 2" xfId="42625"/>
    <cellStyle name="CALC Amount Total 6 11" xfId="42626"/>
    <cellStyle name="CALC Amount Total 6 2" xfId="5731"/>
    <cellStyle name="CALC Amount Total 6 2 2" xfId="5732"/>
    <cellStyle name="CALC Amount Total 6 2 2 2" xfId="42627"/>
    <cellStyle name="CALC Amount Total 6 2 3" xfId="5733"/>
    <cellStyle name="CALC Amount Total 6 2 4" xfId="42628"/>
    <cellStyle name="CALC Amount Total 6 3" xfId="5734"/>
    <cellStyle name="CALC Amount Total 6 3 2" xfId="5735"/>
    <cellStyle name="CALC Amount Total 6 3 2 2" xfId="42629"/>
    <cellStyle name="CALC Amount Total 6 3 3" xfId="5736"/>
    <cellStyle name="CALC Amount Total 6 3 4" xfId="42630"/>
    <cellStyle name="CALC Amount Total 6 4" xfId="5737"/>
    <cellStyle name="CALC Amount Total 6 4 2" xfId="5738"/>
    <cellStyle name="CALC Amount Total 6 4 2 2" xfId="42631"/>
    <cellStyle name="CALC Amount Total 6 4 3" xfId="5739"/>
    <cellStyle name="CALC Amount Total 6 4 4" xfId="42632"/>
    <cellStyle name="CALC Amount Total 6 5" xfId="5740"/>
    <cellStyle name="CALC Amount Total 6 5 2" xfId="5741"/>
    <cellStyle name="CALC Amount Total 6 5 2 2" xfId="42633"/>
    <cellStyle name="CALC Amount Total 6 5 3" xfId="5742"/>
    <cellStyle name="CALC Amount Total 6 5 4" xfId="42634"/>
    <cellStyle name="CALC Amount Total 6 6" xfId="5743"/>
    <cellStyle name="CALC Amount Total 6 6 2" xfId="5744"/>
    <cellStyle name="CALC Amount Total 6 6 2 2" xfId="42635"/>
    <cellStyle name="CALC Amount Total 6 6 3" xfId="5745"/>
    <cellStyle name="CALC Amount Total 6 6 4" xfId="42636"/>
    <cellStyle name="CALC Amount Total 6 7" xfId="5746"/>
    <cellStyle name="CALC Amount Total 6 7 2" xfId="5747"/>
    <cellStyle name="CALC Amount Total 6 7 2 2" xfId="42637"/>
    <cellStyle name="CALC Amount Total 6 7 3" xfId="5748"/>
    <cellStyle name="CALC Amount Total 6 7 4" xfId="42638"/>
    <cellStyle name="CALC Amount Total 6 8" xfId="5749"/>
    <cellStyle name="CALC Amount Total 6 8 2" xfId="5750"/>
    <cellStyle name="CALC Amount Total 6 8 2 2" xfId="42639"/>
    <cellStyle name="CALC Amount Total 6 8 3" xfId="5751"/>
    <cellStyle name="CALC Amount Total 6 8 4" xfId="42640"/>
    <cellStyle name="CALC Amount Total 6 9" xfId="5752"/>
    <cellStyle name="CALC Amount Total 6 9 2" xfId="5753"/>
    <cellStyle name="CALC Amount Total 6 9 2 2" xfId="42641"/>
    <cellStyle name="CALC Amount Total 6 9 3" xfId="5754"/>
    <cellStyle name="CALC Amount Total 6 9 4" xfId="42642"/>
    <cellStyle name="CALC Amount Total 60" xfId="5755"/>
    <cellStyle name="CALC Amount Total 60 10" xfId="5756"/>
    <cellStyle name="CALC Amount Total 60 10 2" xfId="42643"/>
    <cellStyle name="CALC Amount Total 60 11" xfId="42644"/>
    <cellStyle name="CALC Amount Total 60 12" xfId="42645"/>
    <cellStyle name="CALC Amount Total 60 2" xfId="5757"/>
    <cellStyle name="CALC Amount Total 60 2 2" xfId="5758"/>
    <cellStyle name="CALC Amount Total 60 2 2 2" xfId="42646"/>
    <cellStyle name="CALC Amount Total 60 2 3" xfId="5759"/>
    <cellStyle name="CALC Amount Total 60 2 4" xfId="42647"/>
    <cellStyle name="CALC Amount Total 60 3" xfId="5760"/>
    <cellStyle name="CALC Amount Total 60 3 2" xfId="5761"/>
    <cellStyle name="CALC Amount Total 60 3 2 2" xfId="42648"/>
    <cellStyle name="CALC Amount Total 60 3 3" xfId="5762"/>
    <cellStyle name="CALC Amount Total 60 3 4" xfId="42649"/>
    <cellStyle name="CALC Amount Total 60 4" xfId="5763"/>
    <cellStyle name="CALC Amount Total 60 4 2" xfId="5764"/>
    <cellStyle name="CALC Amount Total 60 4 2 2" xfId="42650"/>
    <cellStyle name="CALC Amount Total 60 4 3" xfId="5765"/>
    <cellStyle name="CALC Amount Total 60 4 4" xfId="42651"/>
    <cellStyle name="CALC Amount Total 60 5" xfId="5766"/>
    <cellStyle name="CALC Amount Total 60 5 2" xfId="5767"/>
    <cellStyle name="CALC Amount Total 60 5 2 2" xfId="42652"/>
    <cellStyle name="CALC Amount Total 60 5 3" xfId="5768"/>
    <cellStyle name="CALC Amount Total 60 5 4" xfId="42653"/>
    <cellStyle name="CALC Amount Total 60 6" xfId="5769"/>
    <cellStyle name="CALC Amount Total 60 6 2" xfId="5770"/>
    <cellStyle name="CALC Amount Total 60 6 2 2" xfId="42654"/>
    <cellStyle name="CALC Amount Total 60 6 3" xfId="5771"/>
    <cellStyle name="CALC Amount Total 60 6 4" xfId="42655"/>
    <cellStyle name="CALC Amount Total 60 7" xfId="5772"/>
    <cellStyle name="CALC Amount Total 60 7 2" xfId="5773"/>
    <cellStyle name="CALC Amount Total 60 7 2 2" xfId="42656"/>
    <cellStyle name="CALC Amount Total 60 7 3" xfId="5774"/>
    <cellStyle name="CALC Amount Total 60 7 4" xfId="42657"/>
    <cellStyle name="CALC Amount Total 60 8" xfId="5775"/>
    <cellStyle name="CALC Amount Total 60 8 2" xfId="5776"/>
    <cellStyle name="CALC Amount Total 60 8 2 2" xfId="42658"/>
    <cellStyle name="CALC Amount Total 60 8 3" xfId="5777"/>
    <cellStyle name="CALC Amount Total 60 8 4" xfId="42659"/>
    <cellStyle name="CALC Amount Total 60 9" xfId="5778"/>
    <cellStyle name="CALC Amount Total 60 9 2" xfId="5779"/>
    <cellStyle name="CALC Amount Total 60 9 2 2" xfId="42660"/>
    <cellStyle name="CALC Amount Total 60 9 3" xfId="5780"/>
    <cellStyle name="CALC Amount Total 60 9 4" xfId="42661"/>
    <cellStyle name="CALC Amount Total 61" xfId="5781"/>
    <cellStyle name="CALC Amount Total 61 10" xfId="5782"/>
    <cellStyle name="CALC Amount Total 61 10 2" xfId="42662"/>
    <cellStyle name="CALC Amount Total 61 11" xfId="42663"/>
    <cellStyle name="CALC Amount Total 61 12" xfId="42664"/>
    <cellStyle name="CALC Amount Total 61 2" xfId="5783"/>
    <cellStyle name="CALC Amount Total 61 2 2" xfId="5784"/>
    <cellStyle name="CALC Amount Total 61 2 2 2" xfId="42665"/>
    <cellStyle name="CALC Amount Total 61 2 3" xfId="5785"/>
    <cellStyle name="CALC Amount Total 61 2 4" xfId="42666"/>
    <cellStyle name="CALC Amount Total 61 3" xfId="5786"/>
    <cellStyle name="CALC Amount Total 61 3 2" xfId="5787"/>
    <cellStyle name="CALC Amount Total 61 3 2 2" xfId="42667"/>
    <cellStyle name="CALC Amount Total 61 3 3" xfId="5788"/>
    <cellStyle name="CALC Amount Total 61 3 4" xfId="42668"/>
    <cellStyle name="CALC Amount Total 61 4" xfId="5789"/>
    <cellStyle name="CALC Amount Total 61 4 2" xfId="5790"/>
    <cellStyle name="CALC Amount Total 61 4 2 2" xfId="42669"/>
    <cellStyle name="CALC Amount Total 61 4 3" xfId="5791"/>
    <cellStyle name="CALC Amount Total 61 4 4" xfId="42670"/>
    <cellStyle name="CALC Amount Total 61 5" xfId="5792"/>
    <cellStyle name="CALC Amount Total 61 5 2" xfId="5793"/>
    <cellStyle name="CALC Amount Total 61 5 2 2" xfId="42671"/>
    <cellStyle name="CALC Amount Total 61 5 3" xfId="5794"/>
    <cellStyle name="CALC Amount Total 61 5 4" xfId="42672"/>
    <cellStyle name="CALC Amount Total 61 6" xfId="5795"/>
    <cellStyle name="CALC Amount Total 61 6 2" xfId="5796"/>
    <cellStyle name="CALC Amount Total 61 6 2 2" xfId="42673"/>
    <cellStyle name="CALC Amount Total 61 6 3" xfId="5797"/>
    <cellStyle name="CALC Amount Total 61 6 4" xfId="42674"/>
    <cellStyle name="CALC Amount Total 61 7" xfId="5798"/>
    <cellStyle name="CALC Amount Total 61 7 2" xfId="5799"/>
    <cellStyle name="CALC Amount Total 61 7 2 2" xfId="42675"/>
    <cellStyle name="CALC Amount Total 61 7 3" xfId="5800"/>
    <cellStyle name="CALC Amount Total 61 7 4" xfId="42676"/>
    <cellStyle name="CALC Amount Total 61 8" xfId="5801"/>
    <cellStyle name="CALC Amount Total 61 8 2" xfId="5802"/>
    <cellStyle name="CALC Amount Total 61 8 2 2" xfId="42677"/>
    <cellStyle name="CALC Amount Total 61 8 3" xfId="5803"/>
    <cellStyle name="CALC Amount Total 61 8 4" xfId="42678"/>
    <cellStyle name="CALC Amount Total 61 9" xfId="5804"/>
    <cellStyle name="CALC Amount Total 61 9 2" xfId="5805"/>
    <cellStyle name="CALC Amount Total 61 9 2 2" xfId="42679"/>
    <cellStyle name="CALC Amount Total 61 9 3" xfId="5806"/>
    <cellStyle name="CALC Amount Total 61 9 4" xfId="42680"/>
    <cellStyle name="CALC Amount Total 62" xfId="5807"/>
    <cellStyle name="CALC Amount Total 62 10" xfId="5808"/>
    <cellStyle name="CALC Amount Total 62 10 2" xfId="42681"/>
    <cellStyle name="CALC Amount Total 62 11" xfId="42682"/>
    <cellStyle name="CALC Amount Total 62 12" xfId="42683"/>
    <cellStyle name="CALC Amount Total 62 2" xfId="5809"/>
    <cellStyle name="CALC Amount Total 62 2 2" xfId="5810"/>
    <cellStyle name="CALC Amount Total 62 2 2 2" xfId="42684"/>
    <cellStyle name="CALC Amount Total 62 2 3" xfId="5811"/>
    <cellStyle name="CALC Amount Total 62 2 4" xfId="42685"/>
    <cellStyle name="CALC Amount Total 62 3" xfId="5812"/>
    <cellStyle name="CALC Amount Total 62 3 2" xfId="5813"/>
    <cellStyle name="CALC Amount Total 62 3 2 2" xfId="42686"/>
    <cellStyle name="CALC Amount Total 62 3 3" xfId="5814"/>
    <cellStyle name="CALC Amount Total 62 3 4" xfId="42687"/>
    <cellStyle name="CALC Amount Total 62 4" xfId="5815"/>
    <cellStyle name="CALC Amount Total 62 4 2" xfId="5816"/>
    <cellStyle name="CALC Amount Total 62 4 2 2" xfId="42688"/>
    <cellStyle name="CALC Amount Total 62 4 3" xfId="5817"/>
    <cellStyle name="CALC Amount Total 62 4 4" xfId="42689"/>
    <cellStyle name="CALC Amount Total 62 5" xfId="5818"/>
    <cellStyle name="CALC Amount Total 62 5 2" xfId="5819"/>
    <cellStyle name="CALC Amount Total 62 5 2 2" xfId="42690"/>
    <cellStyle name="CALC Amount Total 62 5 3" xfId="5820"/>
    <cellStyle name="CALC Amount Total 62 5 4" xfId="42691"/>
    <cellStyle name="CALC Amount Total 62 6" xfId="5821"/>
    <cellStyle name="CALC Amount Total 62 6 2" xfId="5822"/>
    <cellStyle name="CALC Amount Total 62 6 2 2" xfId="42692"/>
    <cellStyle name="CALC Amount Total 62 6 3" xfId="5823"/>
    <cellStyle name="CALC Amount Total 62 6 4" xfId="42693"/>
    <cellStyle name="CALC Amount Total 62 7" xfId="5824"/>
    <cellStyle name="CALC Amount Total 62 7 2" xfId="5825"/>
    <cellStyle name="CALC Amount Total 62 7 2 2" xfId="42694"/>
    <cellStyle name="CALC Amount Total 62 7 3" xfId="5826"/>
    <cellStyle name="CALC Amount Total 62 7 4" xfId="42695"/>
    <cellStyle name="CALC Amount Total 62 8" xfId="5827"/>
    <cellStyle name="CALC Amount Total 62 8 2" xfId="5828"/>
    <cellStyle name="CALC Amount Total 62 8 2 2" xfId="42696"/>
    <cellStyle name="CALC Amount Total 62 8 3" xfId="5829"/>
    <cellStyle name="CALC Amount Total 62 8 4" xfId="42697"/>
    <cellStyle name="CALC Amount Total 62 9" xfId="5830"/>
    <cellStyle name="CALC Amount Total 62 9 2" xfId="5831"/>
    <cellStyle name="CALC Amount Total 62 9 2 2" xfId="42698"/>
    <cellStyle name="CALC Amount Total 62 9 3" xfId="5832"/>
    <cellStyle name="CALC Amount Total 62 9 4" xfId="42699"/>
    <cellStyle name="CALC Amount Total 63" xfId="5833"/>
    <cellStyle name="CALC Amount Total 63 10" xfId="5834"/>
    <cellStyle name="CALC Amount Total 63 10 2" xfId="42700"/>
    <cellStyle name="CALC Amount Total 63 11" xfId="42701"/>
    <cellStyle name="CALC Amount Total 63 12" xfId="42702"/>
    <cellStyle name="CALC Amount Total 63 2" xfId="5835"/>
    <cellStyle name="CALC Amount Total 63 2 2" xfId="5836"/>
    <cellStyle name="CALC Amount Total 63 2 2 2" xfId="42703"/>
    <cellStyle name="CALC Amount Total 63 2 3" xfId="5837"/>
    <cellStyle name="CALC Amount Total 63 2 4" xfId="42704"/>
    <cellStyle name="CALC Amount Total 63 3" xfId="5838"/>
    <cellStyle name="CALC Amount Total 63 3 2" xfId="5839"/>
    <cellStyle name="CALC Amount Total 63 3 2 2" xfId="42705"/>
    <cellStyle name="CALC Amount Total 63 3 3" xfId="5840"/>
    <cellStyle name="CALC Amount Total 63 3 4" xfId="42706"/>
    <cellStyle name="CALC Amount Total 63 4" xfId="5841"/>
    <cellStyle name="CALC Amount Total 63 4 2" xfId="5842"/>
    <cellStyle name="CALC Amount Total 63 4 2 2" xfId="42707"/>
    <cellStyle name="CALC Amount Total 63 4 3" xfId="5843"/>
    <cellStyle name="CALC Amount Total 63 4 4" xfId="42708"/>
    <cellStyle name="CALC Amount Total 63 5" xfId="5844"/>
    <cellStyle name="CALC Amount Total 63 5 2" xfId="5845"/>
    <cellStyle name="CALC Amount Total 63 5 2 2" xfId="42709"/>
    <cellStyle name="CALC Amount Total 63 5 3" xfId="5846"/>
    <cellStyle name="CALC Amount Total 63 5 4" xfId="42710"/>
    <cellStyle name="CALC Amount Total 63 6" xfId="5847"/>
    <cellStyle name="CALC Amount Total 63 6 2" xfId="5848"/>
    <cellStyle name="CALC Amount Total 63 6 2 2" xfId="42711"/>
    <cellStyle name="CALC Amount Total 63 6 3" xfId="5849"/>
    <cellStyle name="CALC Amount Total 63 6 4" xfId="42712"/>
    <cellStyle name="CALC Amount Total 63 7" xfId="5850"/>
    <cellStyle name="CALC Amount Total 63 7 2" xfId="5851"/>
    <cellStyle name="CALC Amount Total 63 7 2 2" xfId="42713"/>
    <cellStyle name="CALC Amount Total 63 7 3" xfId="5852"/>
    <cellStyle name="CALC Amount Total 63 7 4" xfId="42714"/>
    <cellStyle name="CALC Amount Total 63 8" xfId="5853"/>
    <cellStyle name="CALC Amount Total 63 8 2" xfId="5854"/>
    <cellStyle name="CALC Amount Total 63 8 2 2" xfId="42715"/>
    <cellStyle name="CALC Amount Total 63 8 3" xfId="5855"/>
    <cellStyle name="CALC Amount Total 63 8 4" xfId="42716"/>
    <cellStyle name="CALC Amount Total 63 9" xfId="5856"/>
    <cellStyle name="CALC Amount Total 63 9 2" xfId="5857"/>
    <cellStyle name="CALC Amount Total 63 9 2 2" xfId="42717"/>
    <cellStyle name="CALC Amount Total 63 9 3" xfId="5858"/>
    <cellStyle name="CALC Amount Total 63 9 4" xfId="42718"/>
    <cellStyle name="CALC Amount Total 64" xfId="5859"/>
    <cellStyle name="CALC Amount Total 64 10" xfId="5860"/>
    <cellStyle name="CALC Amount Total 64 10 2" xfId="42719"/>
    <cellStyle name="CALC Amount Total 64 11" xfId="42720"/>
    <cellStyle name="CALC Amount Total 64 12" xfId="42721"/>
    <cellStyle name="CALC Amount Total 64 2" xfId="5861"/>
    <cellStyle name="CALC Amount Total 64 2 2" xfId="5862"/>
    <cellStyle name="CALC Amount Total 64 2 2 2" xfId="42722"/>
    <cellStyle name="CALC Amount Total 64 2 3" xfId="5863"/>
    <cellStyle name="CALC Amount Total 64 2 4" xfId="42723"/>
    <cellStyle name="CALC Amount Total 64 3" xfId="5864"/>
    <cellStyle name="CALC Amount Total 64 3 2" xfId="5865"/>
    <cellStyle name="CALC Amount Total 64 3 2 2" xfId="42724"/>
    <cellStyle name="CALC Amount Total 64 3 3" xfId="5866"/>
    <cellStyle name="CALC Amount Total 64 3 4" xfId="42725"/>
    <cellStyle name="CALC Amount Total 64 4" xfId="5867"/>
    <cellStyle name="CALC Amount Total 64 4 2" xfId="5868"/>
    <cellStyle name="CALC Amount Total 64 4 2 2" xfId="42726"/>
    <cellStyle name="CALC Amount Total 64 4 3" xfId="5869"/>
    <cellStyle name="CALC Amount Total 64 4 4" xfId="42727"/>
    <cellStyle name="CALC Amount Total 64 5" xfId="5870"/>
    <cellStyle name="CALC Amount Total 64 5 2" xfId="5871"/>
    <cellStyle name="CALC Amount Total 64 5 2 2" xfId="42728"/>
    <cellStyle name="CALC Amount Total 64 5 3" xfId="5872"/>
    <cellStyle name="CALC Amount Total 64 5 4" xfId="42729"/>
    <cellStyle name="CALC Amount Total 64 6" xfId="5873"/>
    <cellStyle name="CALC Amount Total 64 6 2" xfId="5874"/>
    <cellStyle name="CALC Amount Total 64 6 2 2" xfId="42730"/>
    <cellStyle name="CALC Amount Total 64 6 3" xfId="5875"/>
    <cellStyle name="CALC Amount Total 64 6 4" xfId="42731"/>
    <cellStyle name="CALC Amount Total 64 7" xfId="5876"/>
    <cellStyle name="CALC Amount Total 64 7 2" xfId="5877"/>
    <cellStyle name="CALC Amount Total 64 7 2 2" xfId="42732"/>
    <cellStyle name="CALC Amount Total 64 7 3" xfId="5878"/>
    <cellStyle name="CALC Amount Total 64 7 4" xfId="42733"/>
    <cellStyle name="CALC Amount Total 64 8" xfId="5879"/>
    <cellStyle name="CALC Amount Total 64 8 2" xfId="5880"/>
    <cellStyle name="CALC Amount Total 64 8 2 2" xfId="42734"/>
    <cellStyle name="CALC Amount Total 64 8 3" xfId="5881"/>
    <cellStyle name="CALC Amount Total 64 8 4" xfId="42735"/>
    <cellStyle name="CALC Amount Total 64 9" xfId="5882"/>
    <cellStyle name="CALC Amount Total 64 9 2" xfId="5883"/>
    <cellStyle name="CALC Amount Total 64 9 2 2" xfId="42736"/>
    <cellStyle name="CALC Amount Total 64 9 3" xfId="5884"/>
    <cellStyle name="CALC Amount Total 64 9 4" xfId="42737"/>
    <cellStyle name="CALC Amount Total 65" xfId="5885"/>
    <cellStyle name="CALC Amount Total 65 10" xfId="5886"/>
    <cellStyle name="CALC Amount Total 65 10 2" xfId="42738"/>
    <cellStyle name="CALC Amount Total 65 11" xfId="42739"/>
    <cellStyle name="CALC Amount Total 65 12" xfId="42740"/>
    <cellStyle name="CALC Amount Total 65 2" xfId="5887"/>
    <cellStyle name="CALC Amount Total 65 2 2" xfId="5888"/>
    <cellStyle name="CALC Amount Total 65 2 2 2" xfId="42741"/>
    <cellStyle name="CALC Amount Total 65 2 3" xfId="5889"/>
    <cellStyle name="CALC Amount Total 65 2 4" xfId="42742"/>
    <cellStyle name="CALC Amount Total 65 3" xfId="5890"/>
    <cellStyle name="CALC Amount Total 65 3 2" xfId="5891"/>
    <cellStyle name="CALC Amount Total 65 3 2 2" xfId="42743"/>
    <cellStyle name="CALC Amount Total 65 3 3" xfId="5892"/>
    <cellStyle name="CALC Amount Total 65 3 4" xfId="42744"/>
    <cellStyle name="CALC Amount Total 65 4" xfId="5893"/>
    <cellStyle name="CALC Amount Total 65 4 2" xfId="5894"/>
    <cellStyle name="CALC Amount Total 65 4 2 2" xfId="42745"/>
    <cellStyle name="CALC Amount Total 65 4 3" xfId="5895"/>
    <cellStyle name="CALC Amount Total 65 4 4" xfId="42746"/>
    <cellStyle name="CALC Amount Total 65 5" xfId="5896"/>
    <cellStyle name="CALC Amount Total 65 5 2" xfId="5897"/>
    <cellStyle name="CALC Amount Total 65 5 2 2" xfId="42747"/>
    <cellStyle name="CALC Amount Total 65 5 3" xfId="5898"/>
    <cellStyle name="CALC Amount Total 65 5 4" xfId="42748"/>
    <cellStyle name="CALC Amount Total 65 6" xfId="5899"/>
    <cellStyle name="CALC Amount Total 65 6 2" xfId="5900"/>
    <cellStyle name="CALC Amount Total 65 6 2 2" xfId="42749"/>
    <cellStyle name="CALC Amount Total 65 6 3" xfId="5901"/>
    <cellStyle name="CALC Amount Total 65 6 4" xfId="42750"/>
    <cellStyle name="CALC Amount Total 65 7" xfId="5902"/>
    <cellStyle name="CALC Amount Total 65 7 2" xfId="5903"/>
    <cellStyle name="CALC Amount Total 65 7 2 2" xfId="42751"/>
    <cellStyle name="CALC Amount Total 65 7 3" xfId="5904"/>
    <cellStyle name="CALC Amount Total 65 7 4" xfId="42752"/>
    <cellStyle name="CALC Amount Total 65 8" xfId="5905"/>
    <cellStyle name="CALC Amount Total 65 8 2" xfId="5906"/>
    <cellStyle name="CALC Amount Total 65 8 2 2" xfId="42753"/>
    <cellStyle name="CALC Amount Total 65 8 3" xfId="5907"/>
    <cellStyle name="CALC Amount Total 65 8 4" xfId="42754"/>
    <cellStyle name="CALC Amount Total 65 9" xfId="5908"/>
    <cellStyle name="CALC Amount Total 65 9 2" xfId="5909"/>
    <cellStyle name="CALC Amount Total 65 9 2 2" xfId="42755"/>
    <cellStyle name="CALC Amount Total 65 9 3" xfId="5910"/>
    <cellStyle name="CALC Amount Total 65 9 4" xfId="42756"/>
    <cellStyle name="CALC Amount Total 66" xfId="5911"/>
    <cellStyle name="CALC Amount Total 66 10" xfId="5912"/>
    <cellStyle name="CALC Amount Total 66 10 2" xfId="42757"/>
    <cellStyle name="CALC Amount Total 66 11" xfId="42758"/>
    <cellStyle name="CALC Amount Total 66 12" xfId="42759"/>
    <cellStyle name="CALC Amount Total 66 2" xfId="5913"/>
    <cellStyle name="CALC Amount Total 66 2 2" xfId="5914"/>
    <cellStyle name="CALC Amount Total 66 2 2 2" xfId="42760"/>
    <cellStyle name="CALC Amount Total 66 2 3" xfId="5915"/>
    <cellStyle name="CALC Amount Total 66 2 4" xfId="42761"/>
    <cellStyle name="CALC Amount Total 66 3" xfId="5916"/>
    <cellStyle name="CALC Amount Total 66 3 2" xfId="5917"/>
    <cellStyle name="CALC Amount Total 66 3 2 2" xfId="42762"/>
    <cellStyle name="CALC Amount Total 66 3 3" xfId="5918"/>
    <cellStyle name="CALC Amount Total 66 3 4" xfId="42763"/>
    <cellStyle name="CALC Amount Total 66 4" xfId="5919"/>
    <cellStyle name="CALC Amount Total 66 4 2" xfId="5920"/>
    <cellStyle name="CALC Amount Total 66 4 2 2" xfId="42764"/>
    <cellStyle name="CALC Amount Total 66 4 3" xfId="5921"/>
    <cellStyle name="CALC Amount Total 66 4 4" xfId="42765"/>
    <cellStyle name="CALC Amount Total 66 5" xfId="5922"/>
    <cellStyle name="CALC Amount Total 66 5 2" xfId="5923"/>
    <cellStyle name="CALC Amount Total 66 5 2 2" xfId="42766"/>
    <cellStyle name="CALC Amount Total 66 5 3" xfId="5924"/>
    <cellStyle name="CALC Amount Total 66 5 4" xfId="42767"/>
    <cellStyle name="CALC Amount Total 66 6" xfId="5925"/>
    <cellStyle name="CALC Amount Total 66 6 2" xfId="5926"/>
    <cellStyle name="CALC Amount Total 66 6 2 2" xfId="42768"/>
    <cellStyle name="CALC Amount Total 66 6 3" xfId="5927"/>
    <cellStyle name="CALC Amount Total 66 6 4" xfId="42769"/>
    <cellStyle name="CALC Amount Total 66 7" xfId="5928"/>
    <cellStyle name="CALC Amount Total 66 7 2" xfId="5929"/>
    <cellStyle name="CALC Amount Total 66 7 2 2" xfId="42770"/>
    <cellStyle name="CALC Amount Total 66 7 3" xfId="5930"/>
    <cellStyle name="CALC Amount Total 66 7 4" xfId="42771"/>
    <cellStyle name="CALC Amount Total 66 8" xfId="5931"/>
    <cellStyle name="CALC Amount Total 66 8 2" xfId="5932"/>
    <cellStyle name="CALC Amount Total 66 8 2 2" xfId="42772"/>
    <cellStyle name="CALC Amount Total 66 8 3" xfId="5933"/>
    <cellStyle name="CALC Amount Total 66 8 4" xfId="42773"/>
    <cellStyle name="CALC Amount Total 66 9" xfId="5934"/>
    <cellStyle name="CALC Amount Total 66 9 2" xfId="5935"/>
    <cellStyle name="CALC Amount Total 66 9 2 2" xfId="42774"/>
    <cellStyle name="CALC Amount Total 66 9 3" xfId="5936"/>
    <cellStyle name="CALC Amount Total 66 9 4" xfId="42775"/>
    <cellStyle name="CALC Amount Total 67" xfId="5937"/>
    <cellStyle name="CALC Amount Total 67 10" xfId="5938"/>
    <cellStyle name="CALC Amount Total 67 10 2" xfId="42776"/>
    <cellStyle name="CALC Amount Total 67 11" xfId="42777"/>
    <cellStyle name="CALC Amount Total 67 12" xfId="42778"/>
    <cellStyle name="CALC Amount Total 67 2" xfId="5939"/>
    <cellStyle name="CALC Amount Total 67 2 2" xfId="5940"/>
    <cellStyle name="CALC Amount Total 67 2 2 2" xfId="42779"/>
    <cellStyle name="CALC Amount Total 67 2 3" xfId="5941"/>
    <cellStyle name="CALC Amount Total 67 2 4" xfId="42780"/>
    <cellStyle name="CALC Amount Total 67 3" xfId="5942"/>
    <cellStyle name="CALC Amount Total 67 3 2" xfId="5943"/>
    <cellStyle name="CALC Amount Total 67 3 2 2" xfId="42781"/>
    <cellStyle name="CALC Amount Total 67 3 3" xfId="5944"/>
    <cellStyle name="CALC Amount Total 67 3 4" xfId="42782"/>
    <cellStyle name="CALC Amount Total 67 4" xfId="5945"/>
    <cellStyle name="CALC Amount Total 67 4 2" xfId="5946"/>
    <cellStyle name="CALC Amount Total 67 4 2 2" xfId="42783"/>
    <cellStyle name="CALC Amount Total 67 4 3" xfId="5947"/>
    <cellStyle name="CALC Amount Total 67 4 4" xfId="42784"/>
    <cellStyle name="CALC Amount Total 67 5" xfId="5948"/>
    <cellStyle name="CALC Amount Total 67 5 2" xfId="5949"/>
    <cellStyle name="CALC Amount Total 67 5 2 2" xfId="42785"/>
    <cellStyle name="CALC Amount Total 67 5 3" xfId="5950"/>
    <cellStyle name="CALC Amount Total 67 5 4" xfId="42786"/>
    <cellStyle name="CALC Amount Total 67 6" xfId="5951"/>
    <cellStyle name="CALC Amount Total 67 6 2" xfId="5952"/>
    <cellStyle name="CALC Amount Total 67 6 2 2" xfId="42787"/>
    <cellStyle name="CALC Amount Total 67 6 3" xfId="5953"/>
    <cellStyle name="CALC Amount Total 67 6 4" xfId="42788"/>
    <cellStyle name="CALC Amount Total 67 7" xfId="5954"/>
    <cellStyle name="CALC Amount Total 67 7 2" xfId="5955"/>
    <cellStyle name="CALC Amount Total 67 7 2 2" xfId="42789"/>
    <cellStyle name="CALC Amount Total 67 7 3" xfId="5956"/>
    <cellStyle name="CALC Amount Total 67 7 4" xfId="42790"/>
    <cellStyle name="CALC Amount Total 67 8" xfId="5957"/>
    <cellStyle name="CALC Amount Total 67 8 2" xfId="5958"/>
    <cellStyle name="CALC Amount Total 67 8 2 2" xfId="42791"/>
    <cellStyle name="CALC Amount Total 67 8 3" xfId="5959"/>
    <cellStyle name="CALC Amount Total 67 8 4" xfId="42792"/>
    <cellStyle name="CALC Amount Total 67 9" xfId="5960"/>
    <cellStyle name="CALC Amount Total 67 9 2" xfId="5961"/>
    <cellStyle name="CALC Amount Total 67 9 2 2" xfId="42793"/>
    <cellStyle name="CALC Amount Total 67 9 3" xfId="5962"/>
    <cellStyle name="CALC Amount Total 67 9 4" xfId="42794"/>
    <cellStyle name="CALC Amount Total 68" xfId="5963"/>
    <cellStyle name="CALC Amount Total 68 10" xfId="5964"/>
    <cellStyle name="CALC Amount Total 68 10 2" xfId="42795"/>
    <cellStyle name="CALC Amount Total 68 11" xfId="42796"/>
    <cellStyle name="CALC Amount Total 68 12" xfId="42797"/>
    <cellStyle name="CALC Amount Total 68 2" xfId="5965"/>
    <cellStyle name="CALC Amount Total 68 2 2" xfId="5966"/>
    <cellStyle name="CALC Amount Total 68 2 2 2" xfId="42798"/>
    <cellStyle name="CALC Amount Total 68 2 3" xfId="5967"/>
    <cellStyle name="CALC Amount Total 68 2 4" xfId="42799"/>
    <cellStyle name="CALC Amount Total 68 3" xfId="5968"/>
    <cellStyle name="CALC Amount Total 68 3 2" xfId="5969"/>
    <cellStyle name="CALC Amount Total 68 3 2 2" xfId="42800"/>
    <cellStyle name="CALC Amount Total 68 3 3" xfId="5970"/>
    <cellStyle name="CALC Amount Total 68 3 4" xfId="42801"/>
    <cellStyle name="CALC Amount Total 68 4" xfId="5971"/>
    <cellStyle name="CALC Amount Total 68 4 2" xfId="5972"/>
    <cellStyle name="CALC Amount Total 68 4 2 2" xfId="42802"/>
    <cellStyle name="CALC Amount Total 68 4 3" xfId="5973"/>
    <cellStyle name="CALC Amount Total 68 4 4" xfId="42803"/>
    <cellStyle name="CALC Amount Total 68 5" xfId="5974"/>
    <cellStyle name="CALC Amount Total 68 5 2" xfId="5975"/>
    <cellStyle name="CALC Amount Total 68 5 2 2" xfId="42804"/>
    <cellStyle name="CALC Amount Total 68 5 3" xfId="5976"/>
    <cellStyle name="CALC Amount Total 68 5 4" xfId="42805"/>
    <cellStyle name="CALC Amount Total 68 6" xfId="5977"/>
    <cellStyle name="CALC Amount Total 68 6 2" xfId="5978"/>
    <cellStyle name="CALC Amount Total 68 6 2 2" xfId="42806"/>
    <cellStyle name="CALC Amount Total 68 6 3" xfId="5979"/>
    <cellStyle name="CALC Amount Total 68 6 4" xfId="42807"/>
    <cellStyle name="CALC Amount Total 68 7" xfId="5980"/>
    <cellStyle name="CALC Amount Total 68 7 2" xfId="5981"/>
    <cellStyle name="CALC Amount Total 68 7 2 2" xfId="42808"/>
    <cellStyle name="CALC Amount Total 68 7 3" xfId="5982"/>
    <cellStyle name="CALC Amount Total 68 7 4" xfId="42809"/>
    <cellStyle name="CALC Amount Total 68 8" xfId="5983"/>
    <cellStyle name="CALC Amount Total 68 8 2" xfId="5984"/>
    <cellStyle name="CALC Amount Total 68 8 2 2" xfId="42810"/>
    <cellStyle name="CALC Amount Total 68 8 3" xfId="5985"/>
    <cellStyle name="CALC Amount Total 68 8 4" xfId="42811"/>
    <cellStyle name="CALC Amount Total 68 9" xfId="5986"/>
    <cellStyle name="CALC Amount Total 68 9 2" xfId="5987"/>
    <cellStyle name="CALC Amount Total 68 9 2 2" xfId="42812"/>
    <cellStyle name="CALC Amount Total 68 9 3" xfId="5988"/>
    <cellStyle name="CALC Amount Total 68 9 4" xfId="42813"/>
    <cellStyle name="CALC Amount Total 69" xfId="5989"/>
    <cellStyle name="CALC Amount Total 69 10" xfId="5990"/>
    <cellStyle name="CALC Amount Total 69 10 2" xfId="42814"/>
    <cellStyle name="CALC Amount Total 69 11" xfId="42815"/>
    <cellStyle name="CALC Amount Total 69 12" xfId="42816"/>
    <cellStyle name="CALC Amount Total 69 2" xfId="5991"/>
    <cellStyle name="CALC Amount Total 69 2 2" xfId="5992"/>
    <cellStyle name="CALC Amount Total 69 2 2 2" xfId="42817"/>
    <cellStyle name="CALC Amount Total 69 2 3" xfId="5993"/>
    <cellStyle name="CALC Amount Total 69 2 4" xfId="42818"/>
    <cellStyle name="CALC Amount Total 69 3" xfId="5994"/>
    <cellStyle name="CALC Amount Total 69 3 2" xfId="5995"/>
    <cellStyle name="CALC Amount Total 69 3 2 2" xfId="42819"/>
    <cellStyle name="CALC Amount Total 69 3 3" xfId="5996"/>
    <cellStyle name="CALC Amount Total 69 3 4" xfId="42820"/>
    <cellStyle name="CALC Amount Total 69 4" xfId="5997"/>
    <cellStyle name="CALC Amount Total 69 4 2" xfId="5998"/>
    <cellStyle name="CALC Amount Total 69 4 2 2" xfId="42821"/>
    <cellStyle name="CALC Amount Total 69 4 3" xfId="5999"/>
    <cellStyle name="CALC Amount Total 69 4 4" xfId="42822"/>
    <cellStyle name="CALC Amount Total 69 5" xfId="6000"/>
    <cellStyle name="CALC Amount Total 69 5 2" xfId="6001"/>
    <cellStyle name="CALC Amount Total 69 5 2 2" xfId="42823"/>
    <cellStyle name="CALC Amount Total 69 5 3" xfId="6002"/>
    <cellStyle name="CALC Amount Total 69 5 4" xfId="42824"/>
    <cellStyle name="CALC Amount Total 69 6" xfId="6003"/>
    <cellStyle name="CALC Amount Total 69 6 2" xfId="6004"/>
    <cellStyle name="CALC Amount Total 69 6 2 2" xfId="42825"/>
    <cellStyle name="CALC Amount Total 69 6 3" xfId="6005"/>
    <cellStyle name="CALC Amount Total 69 6 4" xfId="42826"/>
    <cellStyle name="CALC Amount Total 69 7" xfId="6006"/>
    <cellStyle name="CALC Amount Total 69 7 2" xfId="6007"/>
    <cellStyle name="CALC Amount Total 69 7 2 2" xfId="42827"/>
    <cellStyle name="CALC Amount Total 69 7 3" xfId="6008"/>
    <cellStyle name="CALC Amount Total 69 7 4" xfId="42828"/>
    <cellStyle name="CALC Amount Total 69 8" xfId="6009"/>
    <cellStyle name="CALC Amount Total 69 8 2" xfId="6010"/>
    <cellStyle name="CALC Amount Total 69 8 2 2" xfId="42829"/>
    <cellStyle name="CALC Amount Total 69 8 3" xfId="6011"/>
    <cellStyle name="CALC Amount Total 69 8 4" xfId="42830"/>
    <cellStyle name="CALC Amount Total 69 9" xfId="6012"/>
    <cellStyle name="CALC Amount Total 69 9 2" xfId="6013"/>
    <cellStyle name="CALC Amount Total 69 9 2 2" xfId="42831"/>
    <cellStyle name="CALC Amount Total 69 9 3" xfId="6014"/>
    <cellStyle name="CALC Amount Total 69 9 4" xfId="42832"/>
    <cellStyle name="CALC Amount Total 7" xfId="6015"/>
    <cellStyle name="CALC Amount Total 7 10" xfId="6016"/>
    <cellStyle name="CALC Amount Total 7 10 2" xfId="42833"/>
    <cellStyle name="CALC Amount Total 7 11" xfId="42834"/>
    <cellStyle name="CALC Amount Total 7 2" xfId="6017"/>
    <cellStyle name="CALC Amount Total 7 2 2" xfId="6018"/>
    <cellStyle name="CALC Amount Total 7 2 2 2" xfId="42835"/>
    <cellStyle name="CALC Amount Total 7 2 3" xfId="6019"/>
    <cellStyle name="CALC Amount Total 7 2 4" xfId="42836"/>
    <cellStyle name="CALC Amount Total 7 3" xfId="6020"/>
    <cellStyle name="CALC Amount Total 7 3 2" xfId="6021"/>
    <cellStyle name="CALC Amount Total 7 3 2 2" xfId="42837"/>
    <cellStyle name="CALC Amount Total 7 3 3" xfId="6022"/>
    <cellStyle name="CALC Amount Total 7 3 4" xfId="42838"/>
    <cellStyle name="CALC Amount Total 7 4" xfId="6023"/>
    <cellStyle name="CALC Amount Total 7 4 2" xfId="6024"/>
    <cellStyle name="CALC Amount Total 7 4 2 2" xfId="42839"/>
    <cellStyle name="CALC Amount Total 7 4 3" xfId="6025"/>
    <cellStyle name="CALC Amount Total 7 4 4" xfId="42840"/>
    <cellStyle name="CALC Amount Total 7 5" xfId="6026"/>
    <cellStyle name="CALC Amount Total 7 5 2" xfId="6027"/>
    <cellStyle name="CALC Amount Total 7 5 2 2" xfId="42841"/>
    <cellStyle name="CALC Amount Total 7 5 3" xfId="6028"/>
    <cellStyle name="CALC Amount Total 7 5 4" xfId="42842"/>
    <cellStyle name="CALC Amount Total 7 6" xfId="6029"/>
    <cellStyle name="CALC Amount Total 7 6 2" xfId="6030"/>
    <cellStyle name="CALC Amount Total 7 6 2 2" xfId="42843"/>
    <cellStyle name="CALC Amount Total 7 6 3" xfId="6031"/>
    <cellStyle name="CALC Amount Total 7 6 4" xfId="42844"/>
    <cellStyle name="CALC Amount Total 7 7" xfId="6032"/>
    <cellStyle name="CALC Amount Total 7 7 2" xfId="6033"/>
    <cellStyle name="CALC Amount Total 7 7 2 2" xfId="42845"/>
    <cellStyle name="CALC Amount Total 7 7 3" xfId="6034"/>
    <cellStyle name="CALC Amount Total 7 7 4" xfId="42846"/>
    <cellStyle name="CALC Amount Total 7 8" xfId="6035"/>
    <cellStyle name="CALC Amount Total 7 8 2" xfId="6036"/>
    <cellStyle name="CALC Amount Total 7 8 2 2" xfId="42847"/>
    <cellStyle name="CALC Amount Total 7 8 3" xfId="6037"/>
    <cellStyle name="CALC Amount Total 7 8 4" xfId="42848"/>
    <cellStyle name="CALC Amount Total 7 9" xfId="6038"/>
    <cellStyle name="CALC Amount Total 7 9 2" xfId="6039"/>
    <cellStyle name="CALC Amount Total 7 9 2 2" xfId="42849"/>
    <cellStyle name="CALC Amount Total 7 9 3" xfId="6040"/>
    <cellStyle name="CALC Amount Total 7 9 4" xfId="42850"/>
    <cellStyle name="CALC Amount Total 70" xfId="6041"/>
    <cellStyle name="CALC Amount Total 70 10" xfId="6042"/>
    <cellStyle name="CALC Amount Total 70 10 2" xfId="42851"/>
    <cellStyle name="CALC Amount Total 70 11" xfId="42852"/>
    <cellStyle name="CALC Amount Total 70 12" xfId="42853"/>
    <cellStyle name="CALC Amount Total 70 2" xfId="6043"/>
    <cellStyle name="CALC Amount Total 70 2 2" xfId="6044"/>
    <cellStyle name="CALC Amount Total 70 2 2 2" xfId="42854"/>
    <cellStyle name="CALC Amount Total 70 2 3" xfId="6045"/>
    <cellStyle name="CALC Amount Total 70 2 4" xfId="42855"/>
    <cellStyle name="CALC Amount Total 70 3" xfId="6046"/>
    <cellStyle name="CALC Amount Total 70 3 2" xfId="6047"/>
    <cellStyle name="CALC Amount Total 70 3 2 2" xfId="42856"/>
    <cellStyle name="CALC Amount Total 70 3 3" xfId="6048"/>
    <cellStyle name="CALC Amount Total 70 3 4" xfId="42857"/>
    <cellStyle name="CALC Amount Total 70 4" xfId="6049"/>
    <cellStyle name="CALC Amount Total 70 4 2" xfId="6050"/>
    <cellStyle name="CALC Amount Total 70 4 2 2" xfId="42858"/>
    <cellStyle name="CALC Amount Total 70 4 3" xfId="6051"/>
    <cellStyle name="CALC Amount Total 70 4 4" xfId="42859"/>
    <cellStyle name="CALC Amount Total 70 5" xfId="6052"/>
    <cellStyle name="CALC Amount Total 70 5 2" xfId="6053"/>
    <cellStyle name="CALC Amount Total 70 5 2 2" xfId="42860"/>
    <cellStyle name="CALC Amount Total 70 5 3" xfId="6054"/>
    <cellStyle name="CALC Amount Total 70 5 4" xfId="42861"/>
    <cellStyle name="CALC Amount Total 70 6" xfId="6055"/>
    <cellStyle name="CALC Amount Total 70 6 2" xfId="6056"/>
    <cellStyle name="CALC Amount Total 70 6 2 2" xfId="42862"/>
    <cellStyle name="CALC Amount Total 70 6 3" xfId="6057"/>
    <cellStyle name="CALC Amount Total 70 6 4" xfId="42863"/>
    <cellStyle name="CALC Amount Total 70 7" xfId="6058"/>
    <cellStyle name="CALC Amount Total 70 7 2" xfId="6059"/>
    <cellStyle name="CALC Amount Total 70 7 2 2" xfId="42864"/>
    <cellStyle name="CALC Amount Total 70 7 3" xfId="6060"/>
    <cellStyle name="CALC Amount Total 70 7 4" xfId="42865"/>
    <cellStyle name="CALC Amount Total 70 8" xfId="6061"/>
    <cellStyle name="CALC Amount Total 70 8 2" xfId="6062"/>
    <cellStyle name="CALC Amount Total 70 8 2 2" xfId="42866"/>
    <cellStyle name="CALC Amount Total 70 8 3" xfId="6063"/>
    <cellStyle name="CALC Amount Total 70 8 4" xfId="42867"/>
    <cellStyle name="CALC Amount Total 70 9" xfId="6064"/>
    <cellStyle name="CALC Amount Total 70 9 2" xfId="6065"/>
    <cellStyle name="CALC Amount Total 70 9 2 2" xfId="42868"/>
    <cellStyle name="CALC Amount Total 70 9 3" xfId="6066"/>
    <cellStyle name="CALC Amount Total 70 9 4" xfId="42869"/>
    <cellStyle name="CALC Amount Total 71" xfId="6067"/>
    <cellStyle name="CALC Amount Total 71 10" xfId="6068"/>
    <cellStyle name="CALC Amount Total 71 10 2" xfId="42870"/>
    <cellStyle name="CALC Amount Total 71 11" xfId="42871"/>
    <cellStyle name="CALC Amount Total 71 12" xfId="42872"/>
    <cellStyle name="CALC Amount Total 71 2" xfId="6069"/>
    <cellStyle name="CALC Amount Total 71 2 2" xfId="6070"/>
    <cellStyle name="CALC Amount Total 71 2 2 2" xfId="42873"/>
    <cellStyle name="CALC Amount Total 71 2 3" xfId="6071"/>
    <cellStyle name="CALC Amount Total 71 2 4" xfId="42874"/>
    <cellStyle name="CALC Amount Total 71 3" xfId="6072"/>
    <cellStyle name="CALC Amount Total 71 3 2" xfId="6073"/>
    <cellStyle name="CALC Amount Total 71 3 2 2" xfId="42875"/>
    <cellStyle name="CALC Amount Total 71 3 3" xfId="6074"/>
    <cellStyle name="CALC Amount Total 71 3 4" xfId="42876"/>
    <cellStyle name="CALC Amount Total 71 4" xfId="6075"/>
    <cellStyle name="CALC Amount Total 71 4 2" xfId="6076"/>
    <cellStyle name="CALC Amount Total 71 4 2 2" xfId="42877"/>
    <cellStyle name="CALC Amount Total 71 4 3" xfId="6077"/>
    <cellStyle name="CALC Amount Total 71 4 4" xfId="42878"/>
    <cellStyle name="CALC Amount Total 71 5" xfId="6078"/>
    <cellStyle name="CALC Amount Total 71 5 2" xfId="6079"/>
    <cellStyle name="CALC Amount Total 71 5 2 2" xfId="42879"/>
    <cellStyle name="CALC Amount Total 71 5 3" xfId="6080"/>
    <cellStyle name="CALC Amount Total 71 5 4" xfId="42880"/>
    <cellStyle name="CALC Amount Total 71 6" xfId="6081"/>
    <cellStyle name="CALC Amount Total 71 6 2" xfId="6082"/>
    <cellStyle name="CALC Amount Total 71 6 2 2" xfId="42881"/>
    <cellStyle name="CALC Amount Total 71 6 3" xfId="6083"/>
    <cellStyle name="CALC Amount Total 71 6 4" xfId="42882"/>
    <cellStyle name="CALC Amount Total 71 7" xfId="6084"/>
    <cellStyle name="CALC Amount Total 71 7 2" xfId="6085"/>
    <cellStyle name="CALC Amount Total 71 7 2 2" xfId="42883"/>
    <cellStyle name="CALC Amount Total 71 7 3" xfId="6086"/>
    <cellStyle name="CALC Amount Total 71 7 4" xfId="42884"/>
    <cellStyle name="CALC Amount Total 71 8" xfId="6087"/>
    <cellStyle name="CALC Amount Total 71 8 2" xfId="6088"/>
    <cellStyle name="CALC Amount Total 71 8 2 2" xfId="42885"/>
    <cellStyle name="CALC Amount Total 71 8 3" xfId="6089"/>
    <cellStyle name="CALC Amount Total 71 8 4" xfId="42886"/>
    <cellStyle name="CALC Amount Total 71 9" xfId="6090"/>
    <cellStyle name="CALC Amount Total 71 9 2" xfId="6091"/>
    <cellStyle name="CALC Amount Total 71 9 2 2" xfId="42887"/>
    <cellStyle name="CALC Amount Total 71 9 3" xfId="6092"/>
    <cellStyle name="CALC Amount Total 71 9 4" xfId="42888"/>
    <cellStyle name="CALC Amount Total 72" xfId="6093"/>
    <cellStyle name="CALC Amount Total 72 10" xfId="6094"/>
    <cellStyle name="CALC Amount Total 72 10 2" xfId="42889"/>
    <cellStyle name="CALC Amount Total 72 11" xfId="42890"/>
    <cellStyle name="CALC Amount Total 72 12" xfId="42891"/>
    <cellStyle name="CALC Amount Total 72 2" xfId="6095"/>
    <cellStyle name="CALC Amount Total 72 2 2" xfId="6096"/>
    <cellStyle name="CALC Amount Total 72 2 2 2" xfId="42892"/>
    <cellStyle name="CALC Amount Total 72 2 3" xfId="6097"/>
    <cellStyle name="CALC Amount Total 72 2 4" xfId="42893"/>
    <cellStyle name="CALC Amount Total 72 3" xfId="6098"/>
    <cellStyle name="CALC Amount Total 72 3 2" xfId="6099"/>
    <cellStyle name="CALC Amount Total 72 3 2 2" xfId="42894"/>
    <cellStyle name="CALC Amount Total 72 3 3" xfId="6100"/>
    <cellStyle name="CALC Amount Total 72 3 4" xfId="42895"/>
    <cellStyle name="CALC Amount Total 72 4" xfId="6101"/>
    <cellStyle name="CALC Amount Total 72 4 2" xfId="6102"/>
    <cellStyle name="CALC Amount Total 72 4 2 2" xfId="42896"/>
    <cellStyle name="CALC Amount Total 72 4 3" xfId="6103"/>
    <cellStyle name="CALC Amount Total 72 4 4" xfId="42897"/>
    <cellStyle name="CALC Amount Total 72 5" xfId="6104"/>
    <cellStyle name="CALC Amount Total 72 5 2" xfId="6105"/>
    <cellStyle name="CALC Amount Total 72 5 2 2" xfId="42898"/>
    <cellStyle name="CALC Amount Total 72 5 3" xfId="6106"/>
    <cellStyle name="CALC Amount Total 72 5 4" xfId="42899"/>
    <cellStyle name="CALC Amount Total 72 6" xfId="6107"/>
    <cellStyle name="CALC Amount Total 72 6 2" xfId="6108"/>
    <cellStyle name="CALC Amount Total 72 6 2 2" xfId="42900"/>
    <cellStyle name="CALC Amount Total 72 6 3" xfId="6109"/>
    <cellStyle name="CALC Amount Total 72 6 4" xfId="42901"/>
    <cellStyle name="CALC Amount Total 72 7" xfId="6110"/>
    <cellStyle name="CALC Amount Total 72 7 2" xfId="6111"/>
    <cellStyle name="CALC Amount Total 72 7 2 2" xfId="42902"/>
    <cellStyle name="CALC Amount Total 72 7 3" xfId="6112"/>
    <cellStyle name="CALC Amount Total 72 7 4" xfId="42903"/>
    <cellStyle name="CALC Amount Total 72 8" xfId="6113"/>
    <cellStyle name="CALC Amount Total 72 8 2" xfId="6114"/>
    <cellStyle name="CALC Amount Total 72 8 2 2" xfId="42904"/>
    <cellStyle name="CALC Amount Total 72 8 3" xfId="6115"/>
    <cellStyle name="CALC Amount Total 72 8 4" xfId="42905"/>
    <cellStyle name="CALC Amount Total 72 9" xfId="6116"/>
    <cellStyle name="CALC Amount Total 72 9 2" xfId="6117"/>
    <cellStyle name="CALC Amount Total 72 9 2 2" xfId="42906"/>
    <cellStyle name="CALC Amount Total 72 9 3" xfId="6118"/>
    <cellStyle name="CALC Amount Total 72 9 4" xfId="42907"/>
    <cellStyle name="CALC Amount Total 73" xfId="6119"/>
    <cellStyle name="CALC Amount Total 73 10" xfId="42908"/>
    <cellStyle name="CALC Amount Total 73 11" xfId="42909"/>
    <cellStyle name="CALC Amount Total 73 2" xfId="6120"/>
    <cellStyle name="CALC Amount Total 73 2 2" xfId="6121"/>
    <cellStyle name="CALC Amount Total 73 2 2 2" xfId="42910"/>
    <cellStyle name="CALC Amount Total 73 2 3" xfId="6122"/>
    <cellStyle name="CALC Amount Total 73 2 4" xfId="42911"/>
    <cellStyle name="CALC Amount Total 73 3" xfId="6123"/>
    <cellStyle name="CALC Amount Total 73 3 2" xfId="6124"/>
    <cellStyle name="CALC Amount Total 73 3 2 2" xfId="42912"/>
    <cellStyle name="CALC Amount Total 73 3 3" xfId="6125"/>
    <cellStyle name="CALC Amount Total 73 3 4" xfId="42913"/>
    <cellStyle name="CALC Amount Total 73 4" xfId="6126"/>
    <cellStyle name="CALC Amount Total 73 4 2" xfId="6127"/>
    <cellStyle name="CALC Amount Total 73 4 2 2" xfId="42914"/>
    <cellStyle name="CALC Amount Total 73 4 3" xfId="6128"/>
    <cellStyle name="CALC Amount Total 73 4 4" xfId="42915"/>
    <cellStyle name="CALC Amount Total 73 5" xfId="6129"/>
    <cellStyle name="CALC Amount Total 73 5 2" xfId="6130"/>
    <cellStyle name="CALC Amount Total 73 5 2 2" xfId="42916"/>
    <cellStyle name="CALC Amount Total 73 5 3" xfId="6131"/>
    <cellStyle name="CALC Amount Total 73 5 4" xfId="42917"/>
    <cellStyle name="CALC Amount Total 73 6" xfId="6132"/>
    <cellStyle name="CALC Amount Total 73 6 2" xfId="6133"/>
    <cellStyle name="CALC Amount Total 73 6 2 2" xfId="42918"/>
    <cellStyle name="CALC Amount Total 73 6 3" xfId="6134"/>
    <cellStyle name="CALC Amount Total 73 6 4" xfId="42919"/>
    <cellStyle name="CALC Amount Total 73 7" xfId="6135"/>
    <cellStyle name="CALC Amount Total 73 7 2" xfId="6136"/>
    <cellStyle name="CALC Amount Total 73 7 2 2" xfId="42920"/>
    <cellStyle name="CALC Amount Total 73 7 3" xfId="6137"/>
    <cellStyle name="CALC Amount Total 73 7 4" xfId="42921"/>
    <cellStyle name="CALC Amount Total 73 8" xfId="6138"/>
    <cellStyle name="CALC Amount Total 73 8 2" xfId="6139"/>
    <cellStyle name="CALC Amount Total 73 8 2 2" xfId="42922"/>
    <cellStyle name="CALC Amount Total 73 8 3" xfId="6140"/>
    <cellStyle name="CALC Amount Total 73 8 4" xfId="42923"/>
    <cellStyle name="CALC Amount Total 73 9" xfId="6141"/>
    <cellStyle name="CALC Amount Total 73 9 2" xfId="42924"/>
    <cellStyle name="CALC Amount Total 74" xfId="6142"/>
    <cellStyle name="CALC Amount Total 74 10" xfId="42925"/>
    <cellStyle name="CALC Amount Total 74 11" xfId="42926"/>
    <cellStyle name="CALC Amount Total 74 2" xfId="6143"/>
    <cellStyle name="CALC Amount Total 74 2 2" xfId="6144"/>
    <cellStyle name="CALC Amount Total 74 2 2 2" xfId="42927"/>
    <cellStyle name="CALC Amount Total 74 2 3" xfId="6145"/>
    <cellStyle name="CALC Amount Total 74 2 4" xfId="42928"/>
    <cellStyle name="CALC Amount Total 74 3" xfId="6146"/>
    <cellStyle name="CALC Amount Total 74 3 2" xfId="6147"/>
    <cellStyle name="CALC Amount Total 74 3 2 2" xfId="42929"/>
    <cellStyle name="CALC Amount Total 74 3 3" xfId="6148"/>
    <cellStyle name="CALC Amount Total 74 3 4" xfId="42930"/>
    <cellStyle name="CALC Amount Total 74 4" xfId="6149"/>
    <cellStyle name="CALC Amount Total 74 4 2" xfId="6150"/>
    <cellStyle name="CALC Amount Total 74 4 2 2" xfId="42931"/>
    <cellStyle name="CALC Amount Total 74 4 3" xfId="6151"/>
    <cellStyle name="CALC Amount Total 74 4 4" xfId="42932"/>
    <cellStyle name="CALC Amount Total 74 5" xfId="6152"/>
    <cellStyle name="CALC Amount Total 74 5 2" xfId="6153"/>
    <cellStyle name="CALC Amount Total 74 5 2 2" xfId="42933"/>
    <cellStyle name="CALC Amount Total 74 5 3" xfId="6154"/>
    <cellStyle name="CALC Amount Total 74 5 4" xfId="42934"/>
    <cellStyle name="CALC Amount Total 74 6" xfId="6155"/>
    <cellStyle name="CALC Amount Total 74 6 2" xfId="6156"/>
    <cellStyle name="CALC Amount Total 74 6 2 2" xfId="42935"/>
    <cellStyle name="CALC Amount Total 74 6 3" xfId="6157"/>
    <cellStyle name="CALC Amount Total 74 6 4" xfId="42936"/>
    <cellStyle name="CALC Amount Total 74 7" xfId="6158"/>
    <cellStyle name="CALC Amount Total 74 7 2" xfId="6159"/>
    <cellStyle name="CALC Amount Total 74 7 2 2" xfId="42937"/>
    <cellStyle name="CALC Amount Total 74 7 3" xfId="6160"/>
    <cellStyle name="CALC Amount Total 74 7 4" xfId="42938"/>
    <cellStyle name="CALC Amount Total 74 8" xfId="6161"/>
    <cellStyle name="CALC Amount Total 74 8 2" xfId="6162"/>
    <cellStyle name="CALC Amount Total 74 8 2 2" xfId="42939"/>
    <cellStyle name="CALC Amount Total 74 8 3" xfId="6163"/>
    <cellStyle name="CALC Amount Total 74 8 4" xfId="42940"/>
    <cellStyle name="CALC Amount Total 74 9" xfId="6164"/>
    <cellStyle name="CALC Amount Total 74 9 2" xfId="42941"/>
    <cellStyle name="CALC Amount Total 75" xfId="6165"/>
    <cellStyle name="CALC Amount Total 75 10" xfId="42942"/>
    <cellStyle name="CALC Amount Total 75 11" xfId="42943"/>
    <cellStyle name="CALC Amount Total 75 2" xfId="6166"/>
    <cellStyle name="CALC Amount Total 75 2 2" xfId="6167"/>
    <cellStyle name="CALC Amount Total 75 2 2 2" xfId="42944"/>
    <cellStyle name="CALC Amount Total 75 2 3" xfId="6168"/>
    <cellStyle name="CALC Amount Total 75 2 4" xfId="42945"/>
    <cellStyle name="CALC Amount Total 75 3" xfId="6169"/>
    <cellStyle name="CALC Amount Total 75 3 2" xfId="6170"/>
    <cellStyle name="CALC Amount Total 75 3 2 2" xfId="42946"/>
    <cellStyle name="CALC Amount Total 75 3 3" xfId="6171"/>
    <cellStyle name="CALC Amount Total 75 3 4" xfId="42947"/>
    <cellStyle name="CALC Amount Total 75 4" xfId="6172"/>
    <cellStyle name="CALC Amount Total 75 4 2" xfId="6173"/>
    <cellStyle name="CALC Amount Total 75 4 2 2" xfId="42948"/>
    <cellStyle name="CALC Amount Total 75 4 3" xfId="6174"/>
    <cellStyle name="CALC Amount Total 75 4 4" xfId="42949"/>
    <cellStyle name="CALC Amount Total 75 5" xfId="6175"/>
    <cellStyle name="CALC Amount Total 75 5 2" xfId="6176"/>
    <cellStyle name="CALC Amount Total 75 5 2 2" xfId="42950"/>
    <cellStyle name="CALC Amount Total 75 5 3" xfId="6177"/>
    <cellStyle name="CALC Amount Total 75 5 4" xfId="42951"/>
    <cellStyle name="CALC Amount Total 75 6" xfId="6178"/>
    <cellStyle name="CALC Amount Total 75 6 2" xfId="6179"/>
    <cellStyle name="CALC Amount Total 75 6 2 2" xfId="42952"/>
    <cellStyle name="CALC Amount Total 75 6 3" xfId="6180"/>
    <cellStyle name="CALC Amount Total 75 6 4" xfId="42953"/>
    <cellStyle name="CALC Amount Total 75 7" xfId="6181"/>
    <cellStyle name="CALC Amount Total 75 7 2" xfId="6182"/>
    <cellStyle name="CALC Amount Total 75 7 2 2" xfId="42954"/>
    <cellStyle name="CALC Amount Total 75 7 3" xfId="6183"/>
    <cellStyle name="CALC Amount Total 75 7 4" xfId="42955"/>
    <cellStyle name="CALC Amount Total 75 8" xfId="6184"/>
    <cellStyle name="CALC Amount Total 75 8 2" xfId="6185"/>
    <cellStyle name="CALC Amount Total 75 8 2 2" xfId="42956"/>
    <cellStyle name="CALC Amount Total 75 8 3" xfId="6186"/>
    <cellStyle name="CALC Amount Total 75 8 4" xfId="42957"/>
    <cellStyle name="CALC Amount Total 75 9" xfId="6187"/>
    <cellStyle name="CALC Amount Total 75 9 2" xfId="42958"/>
    <cellStyle name="CALC Amount Total 76" xfId="6188"/>
    <cellStyle name="CALC Amount Total 76 10" xfId="42959"/>
    <cellStyle name="CALC Amount Total 76 11" xfId="42960"/>
    <cellStyle name="CALC Amount Total 76 2" xfId="6189"/>
    <cellStyle name="CALC Amount Total 76 2 2" xfId="6190"/>
    <cellStyle name="CALC Amount Total 76 2 2 2" xfId="42961"/>
    <cellStyle name="CALC Amount Total 76 2 3" xfId="6191"/>
    <cellStyle name="CALC Amount Total 76 2 4" xfId="42962"/>
    <cellStyle name="CALC Amount Total 76 3" xfId="6192"/>
    <cellStyle name="CALC Amount Total 76 3 2" xfId="6193"/>
    <cellStyle name="CALC Amount Total 76 3 2 2" xfId="42963"/>
    <cellStyle name="CALC Amount Total 76 3 3" xfId="6194"/>
    <cellStyle name="CALC Amount Total 76 3 4" xfId="42964"/>
    <cellStyle name="CALC Amount Total 76 4" xfId="6195"/>
    <cellStyle name="CALC Amount Total 76 4 2" xfId="6196"/>
    <cellStyle name="CALC Amount Total 76 4 2 2" xfId="42965"/>
    <cellStyle name="CALC Amount Total 76 4 3" xfId="6197"/>
    <cellStyle name="CALC Amount Total 76 4 4" xfId="42966"/>
    <cellStyle name="CALC Amount Total 76 5" xfId="6198"/>
    <cellStyle name="CALC Amount Total 76 5 2" xfId="6199"/>
    <cellStyle name="CALC Amount Total 76 5 2 2" xfId="42967"/>
    <cellStyle name="CALC Amount Total 76 5 3" xfId="6200"/>
    <cellStyle name="CALC Amount Total 76 5 4" xfId="42968"/>
    <cellStyle name="CALC Amount Total 76 6" xfId="6201"/>
    <cellStyle name="CALC Amount Total 76 6 2" xfId="6202"/>
    <cellStyle name="CALC Amount Total 76 6 2 2" xfId="42969"/>
    <cellStyle name="CALC Amount Total 76 6 3" xfId="6203"/>
    <cellStyle name="CALC Amount Total 76 6 4" xfId="42970"/>
    <cellStyle name="CALC Amount Total 76 7" xfId="6204"/>
    <cellStyle name="CALC Amount Total 76 7 2" xfId="6205"/>
    <cellStyle name="CALC Amount Total 76 7 2 2" xfId="42971"/>
    <cellStyle name="CALC Amount Total 76 7 3" xfId="6206"/>
    <cellStyle name="CALC Amount Total 76 7 4" xfId="42972"/>
    <cellStyle name="CALC Amount Total 76 8" xfId="6207"/>
    <cellStyle name="CALC Amount Total 76 8 2" xfId="6208"/>
    <cellStyle name="CALC Amount Total 76 8 2 2" xfId="42973"/>
    <cellStyle name="CALC Amount Total 76 8 3" xfId="6209"/>
    <cellStyle name="CALC Amount Total 76 8 4" xfId="42974"/>
    <cellStyle name="CALC Amount Total 76 9" xfId="6210"/>
    <cellStyle name="CALC Amount Total 76 9 2" xfId="42975"/>
    <cellStyle name="CALC Amount Total 77" xfId="6211"/>
    <cellStyle name="CALC Amount Total 77 10" xfId="42976"/>
    <cellStyle name="CALC Amount Total 77 11" xfId="42977"/>
    <cellStyle name="CALC Amount Total 77 2" xfId="6212"/>
    <cellStyle name="CALC Amount Total 77 2 2" xfId="6213"/>
    <cellStyle name="CALC Amount Total 77 2 2 2" xfId="42978"/>
    <cellStyle name="CALC Amount Total 77 2 3" xfId="6214"/>
    <cellStyle name="CALC Amount Total 77 2 4" xfId="42979"/>
    <cellStyle name="CALC Amount Total 77 3" xfId="6215"/>
    <cellStyle name="CALC Amount Total 77 3 2" xfId="6216"/>
    <cellStyle name="CALC Amount Total 77 3 2 2" xfId="42980"/>
    <cellStyle name="CALC Amount Total 77 3 3" xfId="6217"/>
    <cellStyle name="CALC Amount Total 77 3 4" xfId="42981"/>
    <cellStyle name="CALC Amount Total 77 4" xfId="6218"/>
    <cellStyle name="CALC Amount Total 77 4 2" xfId="6219"/>
    <cellStyle name="CALC Amount Total 77 4 2 2" xfId="42982"/>
    <cellStyle name="CALC Amount Total 77 4 3" xfId="6220"/>
    <cellStyle name="CALC Amount Total 77 4 4" xfId="42983"/>
    <cellStyle name="CALC Amount Total 77 5" xfId="6221"/>
    <cellStyle name="CALC Amount Total 77 5 2" xfId="6222"/>
    <cellStyle name="CALC Amount Total 77 5 2 2" xfId="42984"/>
    <cellStyle name="CALC Amount Total 77 5 3" xfId="6223"/>
    <cellStyle name="CALC Amount Total 77 5 4" xfId="42985"/>
    <cellStyle name="CALC Amount Total 77 6" xfId="6224"/>
    <cellStyle name="CALC Amount Total 77 6 2" xfId="6225"/>
    <cellStyle name="CALC Amount Total 77 6 2 2" xfId="42986"/>
    <cellStyle name="CALC Amount Total 77 6 3" xfId="6226"/>
    <cellStyle name="CALC Amount Total 77 6 4" xfId="42987"/>
    <cellStyle name="CALC Amount Total 77 7" xfId="6227"/>
    <cellStyle name="CALC Amount Total 77 7 2" xfId="6228"/>
    <cellStyle name="CALC Amount Total 77 7 2 2" xfId="42988"/>
    <cellStyle name="CALC Amount Total 77 7 3" xfId="6229"/>
    <cellStyle name="CALC Amount Total 77 7 4" xfId="42989"/>
    <cellStyle name="CALC Amount Total 77 8" xfId="6230"/>
    <cellStyle name="CALC Amount Total 77 8 2" xfId="6231"/>
    <cellStyle name="CALC Amount Total 77 8 2 2" xfId="42990"/>
    <cellStyle name="CALC Amount Total 77 8 3" xfId="6232"/>
    <cellStyle name="CALC Amount Total 77 8 4" xfId="42991"/>
    <cellStyle name="CALC Amount Total 77 9" xfId="6233"/>
    <cellStyle name="CALC Amount Total 77 9 2" xfId="42992"/>
    <cellStyle name="CALC Amount Total 78" xfId="6234"/>
    <cellStyle name="CALC Amount Total 78 10" xfId="42993"/>
    <cellStyle name="CALC Amount Total 78 11" xfId="42994"/>
    <cellStyle name="CALC Amount Total 78 2" xfId="6235"/>
    <cellStyle name="CALC Amount Total 78 2 2" xfId="6236"/>
    <cellStyle name="CALC Amount Total 78 2 2 2" xfId="42995"/>
    <cellStyle name="CALC Amount Total 78 2 3" xfId="6237"/>
    <cellStyle name="CALC Amount Total 78 2 4" xfId="42996"/>
    <cellStyle name="CALC Amount Total 78 3" xfId="6238"/>
    <cellStyle name="CALC Amount Total 78 3 2" xfId="6239"/>
    <cellStyle name="CALC Amount Total 78 3 2 2" xfId="42997"/>
    <cellStyle name="CALC Amount Total 78 3 3" xfId="6240"/>
    <cellStyle name="CALC Amount Total 78 3 4" xfId="42998"/>
    <cellStyle name="CALC Amount Total 78 4" xfId="6241"/>
    <cellStyle name="CALC Amount Total 78 4 2" xfId="6242"/>
    <cellStyle name="CALC Amount Total 78 4 2 2" xfId="42999"/>
    <cellStyle name="CALC Amount Total 78 4 3" xfId="6243"/>
    <cellStyle name="CALC Amount Total 78 4 4" xfId="43000"/>
    <cellStyle name="CALC Amount Total 78 5" xfId="6244"/>
    <cellStyle name="CALC Amount Total 78 5 2" xfId="6245"/>
    <cellStyle name="CALC Amount Total 78 5 2 2" xfId="43001"/>
    <cellStyle name="CALC Amount Total 78 5 3" xfId="6246"/>
    <cellStyle name="CALC Amount Total 78 5 4" xfId="43002"/>
    <cellStyle name="CALC Amount Total 78 6" xfId="6247"/>
    <cellStyle name="CALC Amount Total 78 6 2" xfId="6248"/>
    <cellStyle name="CALC Amount Total 78 6 2 2" xfId="43003"/>
    <cellStyle name="CALC Amount Total 78 6 3" xfId="6249"/>
    <cellStyle name="CALC Amount Total 78 6 4" xfId="43004"/>
    <cellStyle name="CALC Amount Total 78 7" xfId="6250"/>
    <cellStyle name="CALC Amount Total 78 7 2" xfId="6251"/>
    <cellStyle name="CALC Amount Total 78 7 2 2" xfId="43005"/>
    <cellStyle name="CALC Amount Total 78 7 3" xfId="6252"/>
    <cellStyle name="CALC Amount Total 78 7 4" xfId="43006"/>
    <cellStyle name="CALC Amount Total 78 8" xfId="6253"/>
    <cellStyle name="CALC Amount Total 78 8 2" xfId="6254"/>
    <cellStyle name="CALC Amount Total 78 8 2 2" xfId="43007"/>
    <cellStyle name="CALC Amount Total 78 8 3" xfId="6255"/>
    <cellStyle name="CALC Amount Total 78 8 4" xfId="43008"/>
    <cellStyle name="CALC Amount Total 78 9" xfId="6256"/>
    <cellStyle name="CALC Amount Total 78 9 2" xfId="43009"/>
    <cellStyle name="CALC Amount Total 79" xfId="6257"/>
    <cellStyle name="CALC Amount Total 79 10" xfId="43010"/>
    <cellStyle name="CALC Amount Total 79 11" xfId="43011"/>
    <cellStyle name="CALC Amount Total 79 2" xfId="6258"/>
    <cellStyle name="CALC Amount Total 79 2 2" xfId="6259"/>
    <cellStyle name="CALC Amount Total 79 2 2 2" xfId="43012"/>
    <cellStyle name="CALC Amount Total 79 2 3" xfId="6260"/>
    <cellStyle name="CALC Amount Total 79 2 4" xfId="43013"/>
    <cellStyle name="CALC Amount Total 79 3" xfId="6261"/>
    <cellStyle name="CALC Amount Total 79 3 2" xfId="6262"/>
    <cellStyle name="CALC Amount Total 79 3 2 2" xfId="43014"/>
    <cellStyle name="CALC Amount Total 79 3 3" xfId="6263"/>
    <cellStyle name="CALC Amount Total 79 3 4" xfId="43015"/>
    <cellStyle name="CALC Amount Total 79 4" xfId="6264"/>
    <cellStyle name="CALC Amount Total 79 4 2" xfId="6265"/>
    <cellStyle name="CALC Amount Total 79 4 2 2" xfId="43016"/>
    <cellStyle name="CALC Amount Total 79 4 3" xfId="6266"/>
    <cellStyle name="CALC Amount Total 79 4 4" xfId="43017"/>
    <cellStyle name="CALC Amount Total 79 5" xfId="6267"/>
    <cellStyle name="CALC Amount Total 79 5 2" xfId="6268"/>
    <cellStyle name="CALC Amount Total 79 5 2 2" xfId="43018"/>
    <cellStyle name="CALC Amount Total 79 5 3" xfId="6269"/>
    <cellStyle name="CALC Amount Total 79 5 4" xfId="43019"/>
    <cellStyle name="CALC Amount Total 79 6" xfId="6270"/>
    <cellStyle name="CALC Amount Total 79 6 2" xfId="6271"/>
    <cellStyle name="CALC Amount Total 79 6 2 2" xfId="43020"/>
    <cellStyle name="CALC Amount Total 79 6 3" xfId="6272"/>
    <cellStyle name="CALC Amount Total 79 6 4" xfId="43021"/>
    <cellStyle name="CALC Amount Total 79 7" xfId="6273"/>
    <cellStyle name="CALC Amount Total 79 7 2" xfId="6274"/>
    <cellStyle name="CALC Amount Total 79 7 2 2" xfId="43022"/>
    <cellStyle name="CALC Amount Total 79 7 3" xfId="6275"/>
    <cellStyle name="CALC Amount Total 79 7 4" xfId="43023"/>
    <cellStyle name="CALC Amount Total 79 8" xfId="6276"/>
    <cellStyle name="CALC Amount Total 79 8 2" xfId="6277"/>
    <cellStyle name="CALC Amount Total 79 8 2 2" xfId="43024"/>
    <cellStyle name="CALC Amount Total 79 8 3" xfId="6278"/>
    <cellStyle name="CALC Amount Total 79 8 4" xfId="43025"/>
    <cellStyle name="CALC Amount Total 79 9" xfId="6279"/>
    <cellStyle name="CALC Amount Total 79 9 2" xfId="43026"/>
    <cellStyle name="CALC Amount Total 8" xfId="6280"/>
    <cellStyle name="CALC Amount Total 8 10" xfId="6281"/>
    <cellStyle name="CALC Amount Total 8 10 2" xfId="43027"/>
    <cellStyle name="CALC Amount Total 8 11" xfId="43028"/>
    <cellStyle name="CALC Amount Total 8 2" xfId="6282"/>
    <cellStyle name="CALC Amount Total 8 2 2" xfId="6283"/>
    <cellStyle name="CALC Amount Total 8 2 2 2" xfId="43029"/>
    <cellStyle name="CALC Amount Total 8 2 3" xfId="6284"/>
    <cellStyle name="CALC Amount Total 8 2 4" xfId="43030"/>
    <cellStyle name="CALC Amount Total 8 3" xfId="6285"/>
    <cellStyle name="CALC Amount Total 8 3 2" xfId="6286"/>
    <cellStyle name="CALC Amount Total 8 3 2 2" xfId="43031"/>
    <cellStyle name="CALC Amount Total 8 3 3" xfId="6287"/>
    <cellStyle name="CALC Amount Total 8 3 4" xfId="43032"/>
    <cellStyle name="CALC Amount Total 8 4" xfId="6288"/>
    <cellStyle name="CALC Amount Total 8 4 2" xfId="6289"/>
    <cellStyle name="CALC Amount Total 8 4 2 2" xfId="43033"/>
    <cellStyle name="CALC Amount Total 8 4 3" xfId="6290"/>
    <cellStyle name="CALC Amount Total 8 4 4" xfId="43034"/>
    <cellStyle name="CALC Amount Total 8 5" xfId="6291"/>
    <cellStyle name="CALC Amount Total 8 5 2" xfId="6292"/>
    <cellStyle name="CALC Amount Total 8 5 2 2" xfId="43035"/>
    <cellStyle name="CALC Amount Total 8 5 3" xfId="6293"/>
    <cellStyle name="CALC Amount Total 8 5 4" xfId="43036"/>
    <cellStyle name="CALC Amount Total 8 6" xfId="6294"/>
    <cellStyle name="CALC Amount Total 8 6 2" xfId="6295"/>
    <cellStyle name="CALC Amount Total 8 6 2 2" xfId="43037"/>
    <cellStyle name="CALC Amount Total 8 6 3" xfId="6296"/>
    <cellStyle name="CALC Amount Total 8 6 4" xfId="43038"/>
    <cellStyle name="CALC Amount Total 8 7" xfId="6297"/>
    <cellStyle name="CALC Amount Total 8 7 2" xfId="6298"/>
    <cellStyle name="CALC Amount Total 8 7 2 2" xfId="43039"/>
    <cellStyle name="CALC Amount Total 8 7 3" xfId="6299"/>
    <cellStyle name="CALC Amount Total 8 7 4" xfId="43040"/>
    <cellStyle name="CALC Amount Total 8 8" xfId="6300"/>
    <cellStyle name="CALC Amount Total 8 8 2" xfId="6301"/>
    <cellStyle name="CALC Amount Total 8 8 2 2" xfId="43041"/>
    <cellStyle name="CALC Amount Total 8 8 3" xfId="6302"/>
    <cellStyle name="CALC Amount Total 8 8 4" xfId="43042"/>
    <cellStyle name="CALC Amount Total 8 9" xfId="6303"/>
    <cellStyle name="CALC Amount Total 8 9 2" xfId="6304"/>
    <cellStyle name="CALC Amount Total 8 9 2 2" xfId="43043"/>
    <cellStyle name="CALC Amount Total 8 9 3" xfId="6305"/>
    <cellStyle name="CALC Amount Total 8 9 4" xfId="43044"/>
    <cellStyle name="CALC Amount Total 80" xfId="6306"/>
    <cellStyle name="CALC Amount Total 80 10" xfId="43045"/>
    <cellStyle name="CALC Amount Total 80 11" xfId="43046"/>
    <cellStyle name="CALC Amount Total 80 2" xfId="6307"/>
    <cellStyle name="CALC Amount Total 80 2 2" xfId="6308"/>
    <cellStyle name="CALC Amount Total 80 2 2 2" xfId="43047"/>
    <cellStyle name="CALC Amount Total 80 2 3" xfId="6309"/>
    <cellStyle name="CALC Amount Total 80 2 4" xfId="43048"/>
    <cellStyle name="CALC Amount Total 80 3" xfId="6310"/>
    <cellStyle name="CALC Amount Total 80 3 2" xfId="6311"/>
    <cellStyle name="CALC Amount Total 80 3 2 2" xfId="43049"/>
    <cellStyle name="CALC Amount Total 80 3 3" xfId="6312"/>
    <cellStyle name="CALC Amount Total 80 3 4" xfId="43050"/>
    <cellStyle name="CALC Amount Total 80 4" xfId="6313"/>
    <cellStyle name="CALC Amount Total 80 4 2" xfId="6314"/>
    <cellStyle name="CALC Amount Total 80 4 2 2" xfId="43051"/>
    <cellStyle name="CALC Amount Total 80 4 3" xfId="6315"/>
    <cellStyle name="CALC Amount Total 80 4 4" xfId="43052"/>
    <cellStyle name="CALC Amount Total 80 5" xfId="6316"/>
    <cellStyle name="CALC Amount Total 80 5 2" xfId="6317"/>
    <cellStyle name="CALC Amount Total 80 5 2 2" xfId="43053"/>
    <cellStyle name="CALC Amount Total 80 5 3" xfId="6318"/>
    <cellStyle name="CALC Amount Total 80 5 4" xfId="43054"/>
    <cellStyle name="CALC Amount Total 80 6" xfId="6319"/>
    <cellStyle name="CALC Amount Total 80 6 2" xfId="6320"/>
    <cellStyle name="CALC Amount Total 80 6 2 2" xfId="43055"/>
    <cellStyle name="CALC Amount Total 80 6 3" xfId="6321"/>
    <cellStyle name="CALC Amount Total 80 6 4" xfId="43056"/>
    <cellStyle name="CALC Amount Total 80 7" xfId="6322"/>
    <cellStyle name="CALC Amount Total 80 7 2" xfId="6323"/>
    <cellStyle name="CALC Amount Total 80 7 2 2" xfId="43057"/>
    <cellStyle name="CALC Amount Total 80 7 3" xfId="6324"/>
    <cellStyle name="CALC Amount Total 80 7 4" xfId="43058"/>
    <cellStyle name="CALC Amount Total 80 8" xfId="6325"/>
    <cellStyle name="CALC Amount Total 80 8 2" xfId="6326"/>
    <cellStyle name="CALC Amount Total 80 8 2 2" xfId="43059"/>
    <cellStyle name="CALC Amount Total 80 8 3" xfId="6327"/>
    <cellStyle name="CALC Amount Total 80 8 4" xfId="43060"/>
    <cellStyle name="CALC Amount Total 80 9" xfId="6328"/>
    <cellStyle name="CALC Amount Total 80 9 2" xfId="43061"/>
    <cellStyle name="CALC Amount Total 81" xfId="6329"/>
    <cellStyle name="CALC Amount Total 81 10" xfId="43062"/>
    <cellStyle name="CALC Amount Total 81 11" xfId="43063"/>
    <cellStyle name="CALC Amount Total 81 2" xfId="6330"/>
    <cellStyle name="CALC Amount Total 81 2 2" xfId="6331"/>
    <cellStyle name="CALC Amount Total 81 2 2 2" xfId="43064"/>
    <cellStyle name="CALC Amount Total 81 2 3" xfId="6332"/>
    <cellStyle name="CALC Amount Total 81 2 4" xfId="43065"/>
    <cellStyle name="CALC Amount Total 81 3" xfId="6333"/>
    <cellStyle name="CALC Amount Total 81 3 2" xfId="6334"/>
    <cellStyle name="CALC Amount Total 81 3 2 2" xfId="43066"/>
    <cellStyle name="CALC Amount Total 81 3 3" xfId="6335"/>
    <cellStyle name="CALC Amount Total 81 3 4" xfId="43067"/>
    <cellStyle name="CALC Amount Total 81 4" xfId="6336"/>
    <cellStyle name="CALC Amount Total 81 4 2" xfId="6337"/>
    <cellStyle name="CALC Amount Total 81 4 2 2" xfId="43068"/>
    <cellStyle name="CALC Amount Total 81 4 3" xfId="6338"/>
    <cellStyle name="CALC Amount Total 81 4 4" xfId="43069"/>
    <cellStyle name="CALC Amount Total 81 5" xfId="6339"/>
    <cellStyle name="CALC Amount Total 81 5 2" xfId="6340"/>
    <cellStyle name="CALC Amount Total 81 5 2 2" xfId="43070"/>
    <cellStyle name="CALC Amount Total 81 5 3" xfId="6341"/>
    <cellStyle name="CALC Amount Total 81 5 4" xfId="43071"/>
    <cellStyle name="CALC Amount Total 81 6" xfId="6342"/>
    <cellStyle name="CALC Amount Total 81 6 2" xfId="6343"/>
    <cellStyle name="CALC Amount Total 81 6 2 2" xfId="43072"/>
    <cellStyle name="CALC Amount Total 81 6 3" xfId="6344"/>
    <cellStyle name="CALC Amount Total 81 6 4" xfId="43073"/>
    <cellStyle name="CALC Amount Total 81 7" xfId="6345"/>
    <cellStyle name="CALC Amount Total 81 7 2" xfId="6346"/>
    <cellStyle name="CALC Amount Total 81 7 2 2" xfId="43074"/>
    <cellStyle name="CALC Amount Total 81 7 3" xfId="6347"/>
    <cellStyle name="CALC Amount Total 81 7 4" xfId="43075"/>
    <cellStyle name="CALC Amount Total 81 8" xfId="6348"/>
    <cellStyle name="CALC Amount Total 81 8 2" xfId="6349"/>
    <cellStyle name="CALC Amount Total 81 8 2 2" xfId="43076"/>
    <cellStyle name="CALC Amount Total 81 8 3" xfId="6350"/>
    <cellStyle name="CALC Amount Total 81 8 4" xfId="43077"/>
    <cellStyle name="CALC Amount Total 81 9" xfId="6351"/>
    <cellStyle name="CALC Amount Total 81 9 2" xfId="43078"/>
    <cellStyle name="CALC Amount Total 82" xfId="6352"/>
    <cellStyle name="CALC Amount Total 82 10" xfId="43079"/>
    <cellStyle name="CALC Amount Total 82 11" xfId="43080"/>
    <cellStyle name="CALC Amount Total 82 2" xfId="6353"/>
    <cellStyle name="CALC Amount Total 82 2 2" xfId="6354"/>
    <cellStyle name="CALC Amount Total 82 2 2 2" xfId="43081"/>
    <cellStyle name="CALC Amount Total 82 2 3" xfId="6355"/>
    <cellStyle name="CALC Amount Total 82 2 4" xfId="43082"/>
    <cellStyle name="CALC Amount Total 82 3" xfId="6356"/>
    <cellStyle name="CALC Amount Total 82 3 2" xfId="6357"/>
    <cellStyle name="CALC Amount Total 82 3 2 2" xfId="43083"/>
    <cellStyle name="CALC Amount Total 82 3 3" xfId="6358"/>
    <cellStyle name="CALC Amount Total 82 3 4" xfId="43084"/>
    <cellStyle name="CALC Amount Total 82 4" xfId="6359"/>
    <cellStyle name="CALC Amount Total 82 4 2" xfId="6360"/>
    <cellStyle name="CALC Amount Total 82 4 2 2" xfId="43085"/>
    <cellStyle name="CALC Amount Total 82 4 3" xfId="6361"/>
    <cellStyle name="CALC Amount Total 82 4 4" xfId="43086"/>
    <cellStyle name="CALC Amount Total 82 5" xfId="6362"/>
    <cellStyle name="CALC Amount Total 82 5 2" xfId="6363"/>
    <cellStyle name="CALC Amount Total 82 5 2 2" xfId="43087"/>
    <cellStyle name="CALC Amount Total 82 5 3" xfId="6364"/>
    <cellStyle name="CALC Amount Total 82 5 4" xfId="43088"/>
    <cellStyle name="CALC Amount Total 82 6" xfId="6365"/>
    <cellStyle name="CALC Amount Total 82 6 2" xfId="6366"/>
    <cellStyle name="CALC Amount Total 82 6 2 2" xfId="43089"/>
    <cellStyle name="CALC Amount Total 82 6 3" xfId="6367"/>
    <cellStyle name="CALC Amount Total 82 6 4" xfId="43090"/>
    <cellStyle name="CALC Amount Total 82 7" xfId="6368"/>
    <cellStyle name="CALC Amount Total 82 7 2" xfId="6369"/>
    <cellStyle name="CALC Amount Total 82 7 2 2" xfId="43091"/>
    <cellStyle name="CALC Amount Total 82 7 3" xfId="6370"/>
    <cellStyle name="CALC Amount Total 82 7 4" xfId="43092"/>
    <cellStyle name="CALC Amount Total 82 8" xfId="6371"/>
    <cellStyle name="CALC Amount Total 82 8 2" xfId="6372"/>
    <cellStyle name="CALC Amount Total 82 8 2 2" xfId="43093"/>
    <cellStyle name="CALC Amount Total 82 8 3" xfId="6373"/>
    <cellStyle name="CALC Amount Total 82 8 4" xfId="43094"/>
    <cellStyle name="CALC Amount Total 82 9" xfId="6374"/>
    <cellStyle name="CALC Amount Total 82 9 2" xfId="43095"/>
    <cellStyle name="CALC Amount Total 83" xfId="6375"/>
    <cellStyle name="CALC Amount Total 83 10" xfId="43096"/>
    <cellStyle name="CALC Amount Total 83 11" xfId="43097"/>
    <cellStyle name="CALC Amount Total 83 2" xfId="6376"/>
    <cellStyle name="CALC Amount Total 83 2 2" xfId="6377"/>
    <cellStyle name="CALC Amount Total 83 2 2 2" xfId="43098"/>
    <cellStyle name="CALC Amount Total 83 2 3" xfId="6378"/>
    <cellStyle name="CALC Amount Total 83 2 4" xfId="43099"/>
    <cellStyle name="CALC Amount Total 83 3" xfId="6379"/>
    <cellStyle name="CALC Amount Total 83 3 2" xfId="6380"/>
    <cellStyle name="CALC Amount Total 83 3 2 2" xfId="43100"/>
    <cellStyle name="CALC Amount Total 83 3 3" xfId="6381"/>
    <cellStyle name="CALC Amount Total 83 3 4" xfId="43101"/>
    <cellStyle name="CALC Amount Total 83 4" xfId="6382"/>
    <cellStyle name="CALC Amount Total 83 4 2" xfId="6383"/>
    <cellStyle name="CALC Amount Total 83 4 2 2" xfId="43102"/>
    <cellStyle name="CALC Amount Total 83 4 3" xfId="6384"/>
    <cellStyle name="CALC Amount Total 83 4 4" xfId="43103"/>
    <cellStyle name="CALC Amount Total 83 5" xfId="6385"/>
    <cellStyle name="CALC Amount Total 83 5 2" xfId="6386"/>
    <cellStyle name="CALC Amount Total 83 5 2 2" xfId="43104"/>
    <cellStyle name="CALC Amount Total 83 5 3" xfId="6387"/>
    <cellStyle name="CALC Amount Total 83 5 4" xfId="43105"/>
    <cellStyle name="CALC Amount Total 83 6" xfId="6388"/>
    <cellStyle name="CALC Amount Total 83 6 2" xfId="6389"/>
    <cellStyle name="CALC Amount Total 83 6 2 2" xfId="43106"/>
    <cellStyle name="CALC Amount Total 83 6 3" xfId="6390"/>
    <cellStyle name="CALC Amount Total 83 6 4" xfId="43107"/>
    <cellStyle name="CALC Amount Total 83 7" xfId="6391"/>
    <cellStyle name="CALC Amount Total 83 7 2" xfId="6392"/>
    <cellStyle name="CALC Amount Total 83 7 2 2" xfId="43108"/>
    <cellStyle name="CALC Amount Total 83 7 3" xfId="6393"/>
    <cellStyle name="CALC Amount Total 83 7 4" xfId="43109"/>
    <cellStyle name="CALC Amount Total 83 8" xfId="6394"/>
    <cellStyle name="CALC Amount Total 83 8 2" xfId="6395"/>
    <cellStyle name="CALC Amount Total 83 8 2 2" xfId="43110"/>
    <cellStyle name="CALC Amount Total 83 8 3" xfId="6396"/>
    <cellStyle name="CALC Amount Total 83 8 4" xfId="43111"/>
    <cellStyle name="CALC Amount Total 83 9" xfId="6397"/>
    <cellStyle name="CALC Amount Total 83 9 2" xfId="43112"/>
    <cellStyle name="CALC Amount Total 84" xfId="6398"/>
    <cellStyle name="CALC Amount Total 84 10" xfId="43113"/>
    <cellStyle name="CALC Amount Total 84 11" xfId="43114"/>
    <cellStyle name="CALC Amount Total 84 2" xfId="6399"/>
    <cellStyle name="CALC Amount Total 84 2 2" xfId="6400"/>
    <cellStyle name="CALC Amount Total 84 2 2 2" xfId="43115"/>
    <cellStyle name="CALC Amount Total 84 2 3" xfId="6401"/>
    <cellStyle name="CALC Amount Total 84 2 4" xfId="43116"/>
    <cellStyle name="CALC Amount Total 84 3" xfId="6402"/>
    <cellStyle name="CALC Amount Total 84 3 2" xfId="6403"/>
    <cellStyle name="CALC Amount Total 84 3 2 2" xfId="43117"/>
    <cellStyle name="CALC Amount Total 84 3 3" xfId="6404"/>
    <cellStyle name="CALC Amount Total 84 3 4" xfId="43118"/>
    <cellStyle name="CALC Amount Total 84 4" xfId="6405"/>
    <cellStyle name="CALC Amount Total 84 4 2" xfId="6406"/>
    <cellStyle name="CALC Amount Total 84 4 2 2" xfId="43119"/>
    <cellStyle name="CALC Amount Total 84 4 3" xfId="6407"/>
    <cellStyle name="CALC Amount Total 84 4 4" xfId="43120"/>
    <cellStyle name="CALC Amount Total 84 5" xfId="6408"/>
    <cellStyle name="CALC Amount Total 84 5 2" xfId="6409"/>
    <cellStyle name="CALC Amount Total 84 5 2 2" xfId="43121"/>
    <cellStyle name="CALC Amount Total 84 5 3" xfId="6410"/>
    <cellStyle name="CALC Amount Total 84 5 4" xfId="43122"/>
    <cellStyle name="CALC Amount Total 84 6" xfId="6411"/>
    <cellStyle name="CALC Amount Total 84 6 2" xfId="6412"/>
    <cellStyle name="CALC Amount Total 84 6 2 2" xfId="43123"/>
    <cellStyle name="CALC Amount Total 84 6 3" xfId="6413"/>
    <cellStyle name="CALC Amount Total 84 6 4" xfId="43124"/>
    <cellStyle name="CALC Amount Total 84 7" xfId="6414"/>
    <cellStyle name="CALC Amount Total 84 7 2" xfId="6415"/>
    <cellStyle name="CALC Amount Total 84 7 2 2" xfId="43125"/>
    <cellStyle name="CALC Amount Total 84 7 3" xfId="6416"/>
    <cellStyle name="CALC Amount Total 84 7 4" xfId="43126"/>
    <cellStyle name="CALC Amount Total 84 8" xfId="6417"/>
    <cellStyle name="CALC Amount Total 84 8 2" xfId="6418"/>
    <cellStyle name="CALC Amount Total 84 8 2 2" xfId="43127"/>
    <cellStyle name="CALC Amount Total 84 8 3" xfId="6419"/>
    <cellStyle name="CALC Amount Total 84 8 4" xfId="43128"/>
    <cellStyle name="CALC Amount Total 84 9" xfId="6420"/>
    <cellStyle name="CALC Amount Total 84 9 2" xfId="43129"/>
    <cellStyle name="CALC Amount Total 85" xfId="6421"/>
    <cellStyle name="CALC Amount Total 85 10" xfId="43130"/>
    <cellStyle name="CALC Amount Total 85 11" xfId="43131"/>
    <cellStyle name="CALC Amount Total 85 2" xfId="6422"/>
    <cellStyle name="CALC Amount Total 85 2 2" xfId="6423"/>
    <cellStyle name="CALC Amount Total 85 2 2 2" xfId="43132"/>
    <cellStyle name="CALC Amount Total 85 2 3" xfId="6424"/>
    <cellStyle name="CALC Amount Total 85 2 4" xfId="43133"/>
    <cellStyle name="CALC Amount Total 85 3" xfId="6425"/>
    <cellStyle name="CALC Amount Total 85 3 2" xfId="6426"/>
    <cellStyle name="CALC Amount Total 85 3 2 2" xfId="43134"/>
    <cellStyle name="CALC Amount Total 85 3 3" xfId="6427"/>
    <cellStyle name="CALC Amount Total 85 3 4" xfId="43135"/>
    <cellStyle name="CALC Amount Total 85 4" xfId="6428"/>
    <cellStyle name="CALC Amount Total 85 4 2" xfId="6429"/>
    <cellStyle name="CALC Amount Total 85 4 2 2" xfId="43136"/>
    <cellStyle name="CALC Amount Total 85 4 3" xfId="6430"/>
    <cellStyle name="CALC Amount Total 85 4 4" xfId="43137"/>
    <cellStyle name="CALC Amount Total 85 5" xfId="6431"/>
    <cellStyle name="CALC Amount Total 85 5 2" xfId="6432"/>
    <cellStyle name="CALC Amount Total 85 5 2 2" xfId="43138"/>
    <cellStyle name="CALC Amount Total 85 5 3" xfId="6433"/>
    <cellStyle name="CALC Amount Total 85 5 4" xfId="43139"/>
    <cellStyle name="CALC Amount Total 85 6" xfId="6434"/>
    <cellStyle name="CALC Amount Total 85 6 2" xfId="6435"/>
    <cellStyle name="CALC Amount Total 85 6 2 2" xfId="43140"/>
    <cellStyle name="CALC Amount Total 85 6 3" xfId="6436"/>
    <cellStyle name="CALC Amount Total 85 6 4" xfId="43141"/>
    <cellStyle name="CALC Amount Total 85 7" xfId="6437"/>
    <cellStyle name="CALC Amount Total 85 7 2" xfId="6438"/>
    <cellStyle name="CALC Amount Total 85 7 2 2" xfId="43142"/>
    <cellStyle name="CALC Amount Total 85 7 3" xfId="6439"/>
    <cellStyle name="CALC Amount Total 85 7 4" xfId="43143"/>
    <cellStyle name="CALC Amount Total 85 8" xfId="6440"/>
    <cellStyle name="CALC Amount Total 85 8 2" xfId="6441"/>
    <cellStyle name="CALC Amount Total 85 8 2 2" xfId="43144"/>
    <cellStyle name="CALC Amount Total 85 8 3" xfId="6442"/>
    <cellStyle name="CALC Amount Total 85 8 4" xfId="43145"/>
    <cellStyle name="CALC Amount Total 85 9" xfId="6443"/>
    <cellStyle name="CALC Amount Total 85 9 2" xfId="43146"/>
    <cellStyle name="CALC Amount Total 86" xfId="6444"/>
    <cellStyle name="CALC Amount Total 86 10" xfId="43147"/>
    <cellStyle name="CALC Amount Total 86 11" xfId="43148"/>
    <cellStyle name="CALC Amount Total 86 2" xfId="6445"/>
    <cellStyle name="CALC Amount Total 86 2 2" xfId="6446"/>
    <cellStyle name="CALC Amount Total 86 2 2 2" xfId="43149"/>
    <cellStyle name="CALC Amount Total 86 2 3" xfId="6447"/>
    <cellStyle name="CALC Amount Total 86 2 4" xfId="43150"/>
    <cellStyle name="CALC Amount Total 86 3" xfId="6448"/>
    <cellStyle name="CALC Amount Total 86 3 2" xfId="6449"/>
    <cellStyle name="CALC Amount Total 86 3 2 2" xfId="43151"/>
    <cellStyle name="CALC Amount Total 86 3 3" xfId="6450"/>
    <cellStyle name="CALC Amount Total 86 3 4" xfId="43152"/>
    <cellStyle name="CALC Amount Total 86 4" xfId="6451"/>
    <cellStyle name="CALC Amount Total 86 4 2" xfId="6452"/>
    <cellStyle name="CALC Amount Total 86 4 2 2" xfId="43153"/>
    <cellStyle name="CALC Amount Total 86 4 3" xfId="6453"/>
    <cellStyle name="CALC Amount Total 86 4 4" xfId="43154"/>
    <cellStyle name="CALC Amount Total 86 5" xfId="6454"/>
    <cellStyle name="CALC Amount Total 86 5 2" xfId="6455"/>
    <cellStyle name="CALC Amount Total 86 5 2 2" xfId="43155"/>
    <cellStyle name="CALC Amount Total 86 5 3" xfId="6456"/>
    <cellStyle name="CALC Amount Total 86 5 4" xfId="43156"/>
    <cellStyle name="CALC Amount Total 86 6" xfId="6457"/>
    <cellStyle name="CALC Amount Total 86 6 2" xfId="6458"/>
    <cellStyle name="CALC Amount Total 86 6 2 2" xfId="43157"/>
    <cellStyle name="CALC Amount Total 86 6 3" xfId="6459"/>
    <cellStyle name="CALC Amount Total 86 6 4" xfId="43158"/>
    <cellStyle name="CALC Amount Total 86 7" xfId="6460"/>
    <cellStyle name="CALC Amount Total 86 7 2" xfId="6461"/>
    <cellStyle name="CALC Amount Total 86 7 2 2" xfId="43159"/>
    <cellStyle name="CALC Amount Total 86 7 3" xfId="6462"/>
    <cellStyle name="CALC Amount Total 86 7 4" xfId="43160"/>
    <cellStyle name="CALC Amount Total 86 8" xfId="6463"/>
    <cellStyle name="CALC Amount Total 86 8 2" xfId="6464"/>
    <cellStyle name="CALC Amount Total 86 8 2 2" xfId="43161"/>
    <cellStyle name="CALC Amount Total 86 8 3" xfId="6465"/>
    <cellStyle name="CALC Amount Total 86 8 4" xfId="43162"/>
    <cellStyle name="CALC Amount Total 86 9" xfId="6466"/>
    <cellStyle name="CALC Amount Total 86 9 2" xfId="43163"/>
    <cellStyle name="CALC Amount Total 87" xfId="6467"/>
    <cellStyle name="CALC Amount Total 87 10" xfId="43164"/>
    <cellStyle name="CALC Amount Total 87 11" xfId="43165"/>
    <cellStyle name="CALC Amount Total 87 2" xfId="6468"/>
    <cellStyle name="CALC Amount Total 87 2 2" xfId="6469"/>
    <cellStyle name="CALC Amount Total 87 2 2 2" xfId="43166"/>
    <cellStyle name="CALC Amount Total 87 2 3" xfId="6470"/>
    <cellStyle name="CALC Amount Total 87 2 4" xfId="43167"/>
    <cellStyle name="CALC Amount Total 87 3" xfId="6471"/>
    <cellStyle name="CALC Amount Total 87 3 2" xfId="6472"/>
    <cellStyle name="CALC Amount Total 87 3 2 2" xfId="43168"/>
    <cellStyle name="CALC Amount Total 87 3 3" xfId="6473"/>
    <cellStyle name="CALC Amount Total 87 3 4" xfId="43169"/>
    <cellStyle name="CALC Amount Total 87 4" xfId="6474"/>
    <cellStyle name="CALC Amount Total 87 4 2" xfId="6475"/>
    <cellStyle name="CALC Amount Total 87 4 2 2" xfId="43170"/>
    <cellStyle name="CALC Amount Total 87 4 3" xfId="6476"/>
    <cellStyle name="CALC Amount Total 87 4 4" xfId="43171"/>
    <cellStyle name="CALC Amount Total 87 5" xfId="6477"/>
    <cellStyle name="CALC Amount Total 87 5 2" xfId="6478"/>
    <cellStyle name="CALC Amount Total 87 5 2 2" xfId="43172"/>
    <cellStyle name="CALC Amount Total 87 5 3" xfId="6479"/>
    <cellStyle name="CALC Amount Total 87 5 4" xfId="43173"/>
    <cellStyle name="CALC Amount Total 87 6" xfId="6480"/>
    <cellStyle name="CALC Amount Total 87 6 2" xfId="6481"/>
    <cellStyle name="CALC Amount Total 87 6 2 2" xfId="43174"/>
    <cellStyle name="CALC Amount Total 87 6 3" xfId="6482"/>
    <cellStyle name="CALC Amount Total 87 6 4" xfId="43175"/>
    <cellStyle name="CALC Amount Total 87 7" xfId="6483"/>
    <cellStyle name="CALC Amount Total 87 7 2" xfId="6484"/>
    <cellStyle name="CALC Amount Total 87 7 2 2" xfId="43176"/>
    <cellStyle name="CALC Amount Total 87 7 3" xfId="6485"/>
    <cellStyle name="CALC Amount Total 87 7 4" xfId="43177"/>
    <cellStyle name="CALC Amount Total 87 8" xfId="6486"/>
    <cellStyle name="CALC Amount Total 87 8 2" xfId="6487"/>
    <cellStyle name="CALC Amount Total 87 8 2 2" xfId="43178"/>
    <cellStyle name="CALC Amount Total 87 8 3" xfId="6488"/>
    <cellStyle name="CALC Amount Total 87 8 4" xfId="43179"/>
    <cellStyle name="CALC Amount Total 87 9" xfId="6489"/>
    <cellStyle name="CALC Amount Total 87 9 2" xfId="43180"/>
    <cellStyle name="CALC Amount Total 88" xfId="6490"/>
    <cellStyle name="CALC Amount Total 88 10" xfId="43181"/>
    <cellStyle name="CALC Amount Total 88 11" xfId="43182"/>
    <cellStyle name="CALC Amount Total 88 2" xfId="6491"/>
    <cellStyle name="CALC Amount Total 88 2 2" xfId="6492"/>
    <cellStyle name="CALC Amount Total 88 2 2 2" xfId="43183"/>
    <cellStyle name="CALC Amount Total 88 2 3" xfId="6493"/>
    <cellStyle name="CALC Amount Total 88 2 4" xfId="43184"/>
    <cellStyle name="CALC Amount Total 88 3" xfId="6494"/>
    <cellStyle name="CALC Amount Total 88 3 2" xfId="6495"/>
    <cellStyle name="CALC Amount Total 88 3 2 2" xfId="43185"/>
    <cellStyle name="CALC Amount Total 88 3 3" xfId="6496"/>
    <cellStyle name="CALC Amount Total 88 3 4" xfId="43186"/>
    <cellStyle name="CALC Amount Total 88 4" xfId="6497"/>
    <cellStyle name="CALC Amount Total 88 4 2" xfId="6498"/>
    <cellStyle name="CALC Amount Total 88 4 2 2" xfId="43187"/>
    <cellStyle name="CALC Amount Total 88 4 3" xfId="6499"/>
    <cellStyle name="CALC Amount Total 88 4 4" xfId="43188"/>
    <cellStyle name="CALC Amount Total 88 5" xfId="6500"/>
    <cellStyle name="CALC Amount Total 88 5 2" xfId="6501"/>
    <cellStyle name="CALC Amount Total 88 5 2 2" xfId="43189"/>
    <cellStyle name="CALC Amount Total 88 5 3" xfId="6502"/>
    <cellStyle name="CALC Amount Total 88 5 4" xfId="43190"/>
    <cellStyle name="CALC Amount Total 88 6" xfId="6503"/>
    <cellStyle name="CALC Amount Total 88 6 2" xfId="6504"/>
    <cellStyle name="CALC Amount Total 88 6 2 2" xfId="43191"/>
    <cellStyle name="CALC Amount Total 88 6 3" xfId="6505"/>
    <cellStyle name="CALC Amount Total 88 6 4" xfId="43192"/>
    <cellStyle name="CALC Amount Total 88 7" xfId="6506"/>
    <cellStyle name="CALC Amount Total 88 7 2" xfId="6507"/>
    <cellStyle name="CALC Amount Total 88 7 2 2" xfId="43193"/>
    <cellStyle name="CALC Amount Total 88 7 3" xfId="6508"/>
    <cellStyle name="CALC Amount Total 88 7 4" xfId="43194"/>
    <cellStyle name="CALC Amount Total 88 8" xfId="6509"/>
    <cellStyle name="CALC Amount Total 88 8 2" xfId="6510"/>
    <cellStyle name="CALC Amount Total 88 8 2 2" xfId="43195"/>
    <cellStyle name="CALC Amount Total 88 8 3" xfId="6511"/>
    <cellStyle name="CALC Amount Total 88 8 4" xfId="43196"/>
    <cellStyle name="CALC Amount Total 88 9" xfId="6512"/>
    <cellStyle name="CALC Amount Total 88 9 2" xfId="43197"/>
    <cellStyle name="CALC Amount Total 89" xfId="6513"/>
    <cellStyle name="CALC Amount Total 89 10" xfId="43198"/>
    <cellStyle name="CALC Amount Total 89 11" xfId="43199"/>
    <cellStyle name="CALC Amount Total 89 2" xfId="6514"/>
    <cellStyle name="CALC Amount Total 89 2 2" xfId="6515"/>
    <cellStyle name="CALC Amount Total 89 2 2 2" xfId="43200"/>
    <cellStyle name="CALC Amount Total 89 2 3" xfId="6516"/>
    <cellStyle name="CALC Amount Total 89 2 4" xfId="43201"/>
    <cellStyle name="CALC Amount Total 89 3" xfId="6517"/>
    <cellStyle name="CALC Amount Total 89 3 2" xfId="6518"/>
    <cellStyle name="CALC Amount Total 89 3 2 2" xfId="43202"/>
    <cellStyle name="CALC Amount Total 89 3 3" xfId="6519"/>
    <cellStyle name="CALC Amount Total 89 3 4" xfId="43203"/>
    <cellStyle name="CALC Amount Total 89 4" xfId="6520"/>
    <cellStyle name="CALC Amount Total 89 4 2" xfId="6521"/>
    <cellStyle name="CALC Amount Total 89 4 2 2" xfId="43204"/>
    <cellStyle name="CALC Amount Total 89 4 3" xfId="6522"/>
    <cellStyle name="CALC Amount Total 89 4 4" xfId="43205"/>
    <cellStyle name="CALC Amount Total 89 5" xfId="6523"/>
    <cellStyle name="CALC Amount Total 89 5 2" xfId="6524"/>
    <cellStyle name="CALC Amount Total 89 5 2 2" xfId="43206"/>
    <cellStyle name="CALC Amount Total 89 5 3" xfId="6525"/>
    <cellStyle name="CALC Amount Total 89 5 4" xfId="43207"/>
    <cellStyle name="CALC Amount Total 89 6" xfId="6526"/>
    <cellStyle name="CALC Amount Total 89 6 2" xfId="6527"/>
    <cellStyle name="CALC Amount Total 89 6 2 2" xfId="43208"/>
    <cellStyle name="CALC Amount Total 89 6 3" xfId="6528"/>
    <cellStyle name="CALC Amount Total 89 6 4" xfId="43209"/>
    <cellStyle name="CALC Amount Total 89 7" xfId="6529"/>
    <cellStyle name="CALC Amount Total 89 7 2" xfId="6530"/>
    <cellStyle name="CALC Amount Total 89 7 2 2" xfId="43210"/>
    <cellStyle name="CALC Amount Total 89 7 3" xfId="6531"/>
    <cellStyle name="CALC Amount Total 89 7 4" xfId="43211"/>
    <cellStyle name="CALC Amount Total 89 8" xfId="6532"/>
    <cellStyle name="CALC Amount Total 89 8 2" xfId="6533"/>
    <cellStyle name="CALC Amount Total 89 8 2 2" xfId="43212"/>
    <cellStyle name="CALC Amount Total 89 8 3" xfId="6534"/>
    <cellStyle name="CALC Amount Total 89 8 4" xfId="43213"/>
    <cellStyle name="CALC Amount Total 89 9" xfId="6535"/>
    <cellStyle name="CALC Amount Total 89 9 2" xfId="43214"/>
    <cellStyle name="CALC Amount Total 9" xfId="6536"/>
    <cellStyle name="CALC Amount Total 9 10" xfId="6537"/>
    <cellStyle name="CALC Amount Total 9 10 2" xfId="43215"/>
    <cellStyle name="CALC Amount Total 9 11" xfId="43216"/>
    <cellStyle name="CALC Amount Total 9 2" xfId="6538"/>
    <cellStyle name="CALC Amount Total 9 2 2" xfId="6539"/>
    <cellStyle name="CALC Amount Total 9 2 2 2" xfId="43217"/>
    <cellStyle name="CALC Amount Total 9 2 3" xfId="6540"/>
    <cellStyle name="CALC Amount Total 9 2 4" xfId="43218"/>
    <cellStyle name="CALC Amount Total 9 3" xfId="6541"/>
    <cellStyle name="CALC Amount Total 9 3 2" xfId="6542"/>
    <cellStyle name="CALC Amount Total 9 3 2 2" xfId="43219"/>
    <cellStyle name="CALC Amount Total 9 3 3" xfId="6543"/>
    <cellStyle name="CALC Amount Total 9 3 4" xfId="43220"/>
    <cellStyle name="CALC Amount Total 9 4" xfId="6544"/>
    <cellStyle name="CALC Amount Total 9 4 2" xfId="6545"/>
    <cellStyle name="CALC Amount Total 9 4 2 2" xfId="43221"/>
    <cellStyle name="CALC Amount Total 9 4 3" xfId="6546"/>
    <cellStyle name="CALC Amount Total 9 4 4" xfId="43222"/>
    <cellStyle name="CALC Amount Total 9 5" xfId="6547"/>
    <cellStyle name="CALC Amount Total 9 5 2" xfId="6548"/>
    <cellStyle name="CALC Amount Total 9 5 2 2" xfId="43223"/>
    <cellStyle name="CALC Amount Total 9 5 3" xfId="6549"/>
    <cellStyle name="CALC Amount Total 9 5 4" xfId="43224"/>
    <cellStyle name="CALC Amount Total 9 6" xfId="6550"/>
    <cellStyle name="CALC Amount Total 9 6 2" xfId="6551"/>
    <cellStyle name="CALC Amount Total 9 6 2 2" xfId="43225"/>
    <cellStyle name="CALC Amount Total 9 6 3" xfId="6552"/>
    <cellStyle name="CALC Amount Total 9 6 4" xfId="43226"/>
    <cellStyle name="CALC Amount Total 9 7" xfId="6553"/>
    <cellStyle name="CALC Amount Total 9 7 2" xfId="6554"/>
    <cellStyle name="CALC Amount Total 9 7 2 2" xfId="43227"/>
    <cellStyle name="CALC Amount Total 9 7 3" xfId="6555"/>
    <cellStyle name="CALC Amount Total 9 7 4" xfId="43228"/>
    <cellStyle name="CALC Amount Total 9 8" xfId="6556"/>
    <cellStyle name="CALC Amount Total 9 8 2" xfId="6557"/>
    <cellStyle name="CALC Amount Total 9 8 2 2" xfId="43229"/>
    <cellStyle name="CALC Amount Total 9 8 3" xfId="6558"/>
    <cellStyle name="CALC Amount Total 9 8 4" xfId="43230"/>
    <cellStyle name="CALC Amount Total 9 9" xfId="6559"/>
    <cellStyle name="CALC Amount Total 9 9 2" xfId="6560"/>
    <cellStyle name="CALC Amount Total 9 9 2 2" xfId="43231"/>
    <cellStyle name="CALC Amount Total 9 9 3" xfId="6561"/>
    <cellStyle name="CALC Amount Total 9 9 4" xfId="43232"/>
    <cellStyle name="CALC Amount Total 90" xfId="6562"/>
    <cellStyle name="CALC Amount Total 90 10" xfId="43233"/>
    <cellStyle name="CALC Amount Total 90 11" xfId="43234"/>
    <cellStyle name="CALC Amount Total 90 2" xfId="6563"/>
    <cellStyle name="CALC Amount Total 90 2 2" xfId="6564"/>
    <cellStyle name="CALC Amount Total 90 2 2 2" xfId="43235"/>
    <cellStyle name="CALC Amount Total 90 2 3" xfId="6565"/>
    <cellStyle name="CALC Amount Total 90 2 4" xfId="43236"/>
    <cellStyle name="CALC Amount Total 90 3" xfId="6566"/>
    <cellStyle name="CALC Amount Total 90 3 2" xfId="6567"/>
    <cellStyle name="CALC Amount Total 90 3 2 2" xfId="43237"/>
    <cellStyle name="CALC Amount Total 90 3 3" xfId="6568"/>
    <cellStyle name="CALC Amount Total 90 3 4" xfId="43238"/>
    <cellStyle name="CALC Amount Total 90 4" xfId="6569"/>
    <cellStyle name="CALC Amount Total 90 4 2" xfId="6570"/>
    <cellStyle name="CALC Amount Total 90 4 2 2" xfId="43239"/>
    <cellStyle name="CALC Amount Total 90 4 3" xfId="6571"/>
    <cellStyle name="CALC Amount Total 90 4 4" xfId="43240"/>
    <cellStyle name="CALC Amount Total 90 5" xfId="6572"/>
    <cellStyle name="CALC Amount Total 90 5 2" xfId="6573"/>
    <cellStyle name="CALC Amount Total 90 5 2 2" xfId="43241"/>
    <cellStyle name="CALC Amount Total 90 5 3" xfId="6574"/>
    <cellStyle name="CALC Amount Total 90 5 4" xfId="43242"/>
    <cellStyle name="CALC Amount Total 90 6" xfId="6575"/>
    <cellStyle name="CALC Amount Total 90 6 2" xfId="6576"/>
    <cellStyle name="CALC Amount Total 90 6 2 2" xfId="43243"/>
    <cellStyle name="CALC Amount Total 90 6 3" xfId="6577"/>
    <cellStyle name="CALC Amount Total 90 6 4" xfId="43244"/>
    <cellStyle name="CALC Amount Total 90 7" xfId="6578"/>
    <cellStyle name="CALC Amount Total 90 7 2" xfId="6579"/>
    <cellStyle name="CALC Amount Total 90 7 2 2" xfId="43245"/>
    <cellStyle name="CALC Amount Total 90 7 3" xfId="6580"/>
    <cellStyle name="CALC Amount Total 90 7 4" xfId="43246"/>
    <cellStyle name="CALC Amount Total 90 8" xfId="6581"/>
    <cellStyle name="CALC Amount Total 90 8 2" xfId="6582"/>
    <cellStyle name="CALC Amount Total 90 8 2 2" xfId="43247"/>
    <cellStyle name="CALC Amount Total 90 8 3" xfId="6583"/>
    <cellStyle name="CALC Amount Total 90 8 4" xfId="43248"/>
    <cellStyle name="CALC Amount Total 90 9" xfId="6584"/>
    <cellStyle name="CALC Amount Total 90 9 2" xfId="43249"/>
    <cellStyle name="CALC Amount Total 91" xfId="6585"/>
    <cellStyle name="CALC Amount Total 91 10" xfId="43250"/>
    <cellStyle name="CALC Amount Total 91 11" xfId="43251"/>
    <cellStyle name="CALC Amount Total 91 2" xfId="6586"/>
    <cellStyle name="CALC Amount Total 91 2 2" xfId="6587"/>
    <cellStyle name="CALC Amount Total 91 2 2 2" xfId="43252"/>
    <cellStyle name="CALC Amount Total 91 2 3" xfId="6588"/>
    <cellStyle name="CALC Amount Total 91 2 4" xfId="43253"/>
    <cellStyle name="CALC Amount Total 91 3" xfId="6589"/>
    <cellStyle name="CALC Amount Total 91 3 2" xfId="6590"/>
    <cellStyle name="CALC Amount Total 91 3 2 2" xfId="43254"/>
    <cellStyle name="CALC Amount Total 91 3 3" xfId="6591"/>
    <cellStyle name="CALC Amount Total 91 3 4" xfId="43255"/>
    <cellStyle name="CALC Amount Total 91 4" xfId="6592"/>
    <cellStyle name="CALC Amount Total 91 4 2" xfId="6593"/>
    <cellStyle name="CALC Amount Total 91 4 2 2" xfId="43256"/>
    <cellStyle name="CALC Amount Total 91 4 3" xfId="6594"/>
    <cellStyle name="CALC Amount Total 91 4 4" xfId="43257"/>
    <cellStyle name="CALC Amount Total 91 5" xfId="6595"/>
    <cellStyle name="CALC Amount Total 91 5 2" xfId="6596"/>
    <cellStyle name="CALC Amount Total 91 5 2 2" xfId="43258"/>
    <cellStyle name="CALC Amount Total 91 5 3" xfId="6597"/>
    <cellStyle name="CALC Amount Total 91 5 4" xfId="43259"/>
    <cellStyle name="CALC Amount Total 91 6" xfId="6598"/>
    <cellStyle name="CALC Amount Total 91 6 2" xfId="6599"/>
    <cellStyle name="CALC Amount Total 91 6 2 2" xfId="43260"/>
    <cellStyle name="CALC Amount Total 91 6 3" xfId="6600"/>
    <cellStyle name="CALC Amount Total 91 6 4" xfId="43261"/>
    <cellStyle name="CALC Amount Total 91 7" xfId="6601"/>
    <cellStyle name="CALC Amount Total 91 7 2" xfId="6602"/>
    <cellStyle name="CALC Amount Total 91 7 2 2" xfId="43262"/>
    <cellStyle name="CALC Amount Total 91 7 3" xfId="6603"/>
    <cellStyle name="CALC Amount Total 91 7 4" xfId="43263"/>
    <cellStyle name="CALC Amount Total 91 8" xfId="6604"/>
    <cellStyle name="CALC Amount Total 91 8 2" xfId="6605"/>
    <cellStyle name="CALC Amount Total 91 8 2 2" xfId="43264"/>
    <cellStyle name="CALC Amount Total 91 8 3" xfId="6606"/>
    <cellStyle name="CALC Amount Total 91 8 4" xfId="43265"/>
    <cellStyle name="CALC Amount Total 91 9" xfId="6607"/>
    <cellStyle name="CALC Amount Total 91 9 2" xfId="43266"/>
    <cellStyle name="CALC Amount Total 92" xfId="6608"/>
    <cellStyle name="CALC Amount Total 92 10" xfId="43267"/>
    <cellStyle name="CALC Amount Total 92 11" xfId="43268"/>
    <cellStyle name="CALC Amount Total 92 2" xfId="6609"/>
    <cellStyle name="CALC Amount Total 92 2 2" xfId="6610"/>
    <cellStyle name="CALC Amount Total 92 2 2 2" xfId="43269"/>
    <cellStyle name="CALC Amount Total 92 2 3" xfId="6611"/>
    <cellStyle name="CALC Amount Total 92 2 4" xfId="43270"/>
    <cellStyle name="CALC Amount Total 92 3" xfId="6612"/>
    <cellStyle name="CALC Amount Total 92 3 2" xfId="6613"/>
    <cellStyle name="CALC Amount Total 92 3 2 2" xfId="43271"/>
    <cellStyle name="CALC Amount Total 92 3 3" xfId="6614"/>
    <cellStyle name="CALC Amount Total 92 3 4" xfId="43272"/>
    <cellStyle name="CALC Amount Total 92 4" xfId="6615"/>
    <cellStyle name="CALC Amount Total 92 4 2" xfId="6616"/>
    <cellStyle name="CALC Amount Total 92 4 2 2" xfId="43273"/>
    <cellStyle name="CALC Amount Total 92 4 3" xfId="6617"/>
    <cellStyle name="CALC Amount Total 92 4 4" xfId="43274"/>
    <cellStyle name="CALC Amount Total 92 5" xfId="6618"/>
    <cellStyle name="CALC Amount Total 92 5 2" xfId="6619"/>
    <cellStyle name="CALC Amount Total 92 5 2 2" xfId="43275"/>
    <cellStyle name="CALC Amount Total 92 5 3" xfId="6620"/>
    <cellStyle name="CALC Amount Total 92 5 4" xfId="43276"/>
    <cellStyle name="CALC Amount Total 92 6" xfId="6621"/>
    <cellStyle name="CALC Amount Total 92 6 2" xfId="6622"/>
    <cellStyle name="CALC Amount Total 92 6 2 2" xfId="43277"/>
    <cellStyle name="CALC Amount Total 92 6 3" xfId="6623"/>
    <cellStyle name="CALC Amount Total 92 6 4" xfId="43278"/>
    <cellStyle name="CALC Amount Total 92 7" xfId="6624"/>
    <cellStyle name="CALC Amount Total 92 7 2" xfId="6625"/>
    <cellStyle name="CALC Amount Total 92 7 2 2" xfId="43279"/>
    <cellStyle name="CALC Amount Total 92 7 3" xfId="6626"/>
    <cellStyle name="CALC Amount Total 92 7 4" xfId="43280"/>
    <cellStyle name="CALC Amount Total 92 8" xfId="6627"/>
    <cellStyle name="CALC Amount Total 92 8 2" xfId="6628"/>
    <cellStyle name="CALC Amount Total 92 8 2 2" xfId="43281"/>
    <cellStyle name="CALC Amount Total 92 8 3" xfId="6629"/>
    <cellStyle name="CALC Amount Total 92 8 4" xfId="43282"/>
    <cellStyle name="CALC Amount Total 92 9" xfId="6630"/>
    <cellStyle name="CALC Amount Total 92 9 2" xfId="43283"/>
    <cellStyle name="CALC Amount Total 93" xfId="6631"/>
    <cellStyle name="CALC Amount Total 93 10" xfId="43284"/>
    <cellStyle name="CALC Amount Total 93 11" xfId="43285"/>
    <cellStyle name="CALC Amount Total 93 2" xfId="6632"/>
    <cellStyle name="CALC Amount Total 93 2 2" xfId="6633"/>
    <cellStyle name="CALC Amount Total 93 2 2 2" xfId="43286"/>
    <cellStyle name="CALC Amount Total 93 2 3" xfId="6634"/>
    <cellStyle name="CALC Amount Total 93 2 4" xfId="43287"/>
    <cellStyle name="CALC Amount Total 93 3" xfId="6635"/>
    <cellStyle name="CALC Amount Total 93 3 2" xfId="6636"/>
    <cellStyle name="CALC Amount Total 93 3 2 2" xfId="43288"/>
    <cellStyle name="CALC Amount Total 93 3 3" xfId="6637"/>
    <cellStyle name="CALC Amount Total 93 3 4" xfId="43289"/>
    <cellStyle name="CALC Amount Total 93 4" xfId="6638"/>
    <cellStyle name="CALC Amount Total 93 4 2" xfId="6639"/>
    <cellStyle name="CALC Amount Total 93 4 2 2" xfId="43290"/>
    <cellStyle name="CALC Amount Total 93 4 3" xfId="6640"/>
    <cellStyle name="CALC Amount Total 93 4 4" xfId="43291"/>
    <cellStyle name="CALC Amount Total 93 5" xfId="6641"/>
    <cellStyle name="CALC Amount Total 93 5 2" xfId="6642"/>
    <cellStyle name="CALC Amount Total 93 5 2 2" xfId="43292"/>
    <cellStyle name="CALC Amount Total 93 5 3" xfId="6643"/>
    <cellStyle name="CALC Amount Total 93 5 4" xfId="43293"/>
    <cellStyle name="CALC Amount Total 93 6" xfId="6644"/>
    <cellStyle name="CALC Amount Total 93 6 2" xfId="6645"/>
    <cellStyle name="CALC Amount Total 93 6 2 2" xfId="43294"/>
    <cellStyle name="CALC Amount Total 93 6 3" xfId="6646"/>
    <cellStyle name="CALC Amount Total 93 6 4" xfId="43295"/>
    <cellStyle name="CALC Amount Total 93 7" xfId="6647"/>
    <cellStyle name="CALC Amount Total 93 7 2" xfId="6648"/>
    <cellStyle name="CALC Amount Total 93 7 2 2" xfId="43296"/>
    <cellStyle name="CALC Amount Total 93 7 3" xfId="6649"/>
    <cellStyle name="CALC Amount Total 93 7 4" xfId="43297"/>
    <cellStyle name="CALC Amount Total 93 8" xfId="6650"/>
    <cellStyle name="CALC Amount Total 93 8 2" xfId="6651"/>
    <cellStyle name="CALC Amount Total 93 8 2 2" xfId="43298"/>
    <cellStyle name="CALC Amount Total 93 8 3" xfId="6652"/>
    <cellStyle name="CALC Amount Total 93 8 4" xfId="43299"/>
    <cellStyle name="CALC Amount Total 93 9" xfId="6653"/>
    <cellStyle name="CALC Amount Total 93 9 2" xfId="43300"/>
    <cellStyle name="CALC Amount Total 94" xfId="6654"/>
    <cellStyle name="CALC Amount Total 94 10" xfId="43301"/>
    <cellStyle name="CALC Amount Total 94 11" xfId="43302"/>
    <cellStyle name="CALC Amount Total 94 2" xfId="6655"/>
    <cellStyle name="CALC Amount Total 94 2 2" xfId="6656"/>
    <cellStyle name="CALC Amount Total 94 2 2 2" xfId="43303"/>
    <cellStyle name="CALC Amount Total 94 2 3" xfId="6657"/>
    <cellStyle name="CALC Amount Total 94 2 4" xfId="43304"/>
    <cellStyle name="CALC Amount Total 94 3" xfId="6658"/>
    <cellStyle name="CALC Amount Total 94 3 2" xfId="6659"/>
    <cellStyle name="CALC Amount Total 94 3 2 2" xfId="43305"/>
    <cellStyle name="CALC Amount Total 94 3 3" xfId="6660"/>
    <cellStyle name="CALC Amount Total 94 3 4" xfId="43306"/>
    <cellStyle name="CALC Amount Total 94 4" xfId="6661"/>
    <cellStyle name="CALC Amount Total 94 4 2" xfId="6662"/>
    <cellStyle name="CALC Amount Total 94 4 2 2" xfId="43307"/>
    <cellStyle name="CALC Amount Total 94 4 3" xfId="6663"/>
    <cellStyle name="CALC Amount Total 94 4 4" xfId="43308"/>
    <cellStyle name="CALC Amount Total 94 5" xfId="6664"/>
    <cellStyle name="CALC Amount Total 94 5 2" xfId="6665"/>
    <cellStyle name="CALC Amount Total 94 5 2 2" xfId="43309"/>
    <cellStyle name="CALC Amount Total 94 5 3" xfId="6666"/>
    <cellStyle name="CALC Amount Total 94 5 4" xfId="43310"/>
    <cellStyle name="CALC Amount Total 94 6" xfId="6667"/>
    <cellStyle name="CALC Amount Total 94 6 2" xfId="6668"/>
    <cellStyle name="CALC Amount Total 94 6 2 2" xfId="43311"/>
    <cellStyle name="CALC Amount Total 94 6 3" xfId="6669"/>
    <cellStyle name="CALC Amount Total 94 6 4" xfId="43312"/>
    <cellStyle name="CALC Amount Total 94 7" xfId="6670"/>
    <cellStyle name="CALC Amount Total 94 7 2" xfId="6671"/>
    <cellStyle name="CALC Amount Total 94 7 2 2" xfId="43313"/>
    <cellStyle name="CALC Amount Total 94 7 3" xfId="6672"/>
    <cellStyle name="CALC Amount Total 94 7 4" xfId="43314"/>
    <cellStyle name="CALC Amount Total 94 8" xfId="6673"/>
    <cellStyle name="CALC Amount Total 94 8 2" xfId="6674"/>
    <cellStyle name="CALC Amount Total 94 8 2 2" xfId="43315"/>
    <cellStyle name="CALC Amount Total 94 8 3" xfId="6675"/>
    <cellStyle name="CALC Amount Total 94 8 4" xfId="43316"/>
    <cellStyle name="CALC Amount Total 94 9" xfId="6676"/>
    <cellStyle name="CALC Amount Total 94 9 2" xfId="43317"/>
    <cellStyle name="CALC Amount Total 95" xfId="6677"/>
    <cellStyle name="CALC Amount Total 95 10" xfId="43318"/>
    <cellStyle name="CALC Amount Total 95 11" xfId="43319"/>
    <cellStyle name="CALC Amount Total 95 2" xfId="6678"/>
    <cellStyle name="CALC Amount Total 95 2 2" xfId="6679"/>
    <cellStyle name="CALC Amount Total 95 2 2 2" xfId="43320"/>
    <cellStyle name="CALC Amount Total 95 2 3" xfId="6680"/>
    <cellStyle name="CALC Amount Total 95 2 4" xfId="43321"/>
    <cellStyle name="CALC Amount Total 95 3" xfId="6681"/>
    <cellStyle name="CALC Amount Total 95 3 2" xfId="6682"/>
    <cellStyle name="CALC Amount Total 95 3 2 2" xfId="43322"/>
    <cellStyle name="CALC Amount Total 95 3 3" xfId="6683"/>
    <cellStyle name="CALC Amount Total 95 3 4" xfId="43323"/>
    <cellStyle name="CALC Amount Total 95 4" xfId="6684"/>
    <cellStyle name="CALC Amount Total 95 4 2" xfId="6685"/>
    <cellStyle name="CALC Amount Total 95 4 2 2" xfId="43324"/>
    <cellStyle name="CALC Amount Total 95 4 3" xfId="6686"/>
    <cellStyle name="CALC Amount Total 95 4 4" xfId="43325"/>
    <cellStyle name="CALC Amount Total 95 5" xfId="6687"/>
    <cellStyle name="CALC Amount Total 95 5 2" xfId="6688"/>
    <cellStyle name="CALC Amount Total 95 5 2 2" xfId="43326"/>
    <cellStyle name="CALC Amount Total 95 5 3" xfId="6689"/>
    <cellStyle name="CALC Amount Total 95 5 4" xfId="43327"/>
    <cellStyle name="CALC Amount Total 95 6" xfId="6690"/>
    <cellStyle name="CALC Amount Total 95 6 2" xfId="6691"/>
    <cellStyle name="CALC Amount Total 95 6 2 2" xfId="43328"/>
    <cellStyle name="CALC Amount Total 95 6 3" xfId="6692"/>
    <cellStyle name="CALC Amount Total 95 6 4" xfId="43329"/>
    <cellStyle name="CALC Amount Total 95 7" xfId="6693"/>
    <cellStyle name="CALC Amount Total 95 7 2" xfId="6694"/>
    <cellStyle name="CALC Amount Total 95 7 2 2" xfId="43330"/>
    <cellStyle name="CALC Amount Total 95 7 3" xfId="6695"/>
    <cellStyle name="CALC Amount Total 95 7 4" xfId="43331"/>
    <cellStyle name="CALC Amount Total 95 8" xfId="6696"/>
    <cellStyle name="CALC Amount Total 95 8 2" xfId="6697"/>
    <cellStyle name="CALC Amount Total 95 8 2 2" xfId="43332"/>
    <cellStyle name="CALC Amount Total 95 8 3" xfId="6698"/>
    <cellStyle name="CALC Amount Total 95 8 4" xfId="43333"/>
    <cellStyle name="CALC Amount Total 95 9" xfId="6699"/>
    <cellStyle name="CALC Amount Total 95 9 2" xfId="43334"/>
    <cellStyle name="CALC Amount Total 96" xfId="6700"/>
    <cellStyle name="CALC Amount Total 96 10" xfId="43335"/>
    <cellStyle name="CALC Amount Total 96 11" xfId="43336"/>
    <cellStyle name="CALC Amount Total 96 2" xfId="6701"/>
    <cellStyle name="CALC Amount Total 96 2 2" xfId="6702"/>
    <cellStyle name="CALC Amount Total 96 2 2 2" xfId="43337"/>
    <cellStyle name="CALC Amount Total 96 2 3" xfId="6703"/>
    <cellStyle name="CALC Amount Total 96 2 4" xfId="43338"/>
    <cellStyle name="CALC Amount Total 96 3" xfId="6704"/>
    <cellStyle name="CALC Amount Total 96 3 2" xfId="6705"/>
    <cellStyle name="CALC Amount Total 96 3 2 2" xfId="43339"/>
    <cellStyle name="CALC Amount Total 96 3 3" xfId="6706"/>
    <cellStyle name="CALC Amount Total 96 3 4" xfId="43340"/>
    <cellStyle name="CALC Amount Total 96 4" xfId="6707"/>
    <cellStyle name="CALC Amount Total 96 4 2" xfId="6708"/>
    <cellStyle name="CALC Amount Total 96 4 2 2" xfId="43341"/>
    <cellStyle name="CALC Amount Total 96 4 3" xfId="6709"/>
    <cellStyle name="CALC Amount Total 96 4 4" xfId="43342"/>
    <cellStyle name="CALC Amount Total 96 5" xfId="6710"/>
    <cellStyle name="CALC Amount Total 96 5 2" xfId="6711"/>
    <cellStyle name="CALC Amount Total 96 5 2 2" xfId="43343"/>
    <cellStyle name="CALC Amount Total 96 5 3" xfId="6712"/>
    <cellStyle name="CALC Amount Total 96 5 4" xfId="43344"/>
    <cellStyle name="CALC Amount Total 96 6" xfId="6713"/>
    <cellStyle name="CALC Amount Total 96 6 2" xfId="6714"/>
    <cellStyle name="CALC Amount Total 96 6 2 2" xfId="43345"/>
    <cellStyle name="CALC Amount Total 96 6 3" xfId="6715"/>
    <cellStyle name="CALC Amount Total 96 6 4" xfId="43346"/>
    <cellStyle name="CALC Amount Total 96 7" xfId="6716"/>
    <cellStyle name="CALC Amount Total 96 7 2" xfId="6717"/>
    <cellStyle name="CALC Amount Total 96 7 2 2" xfId="43347"/>
    <cellStyle name="CALC Amount Total 96 7 3" xfId="6718"/>
    <cellStyle name="CALC Amount Total 96 7 4" xfId="43348"/>
    <cellStyle name="CALC Amount Total 96 8" xfId="6719"/>
    <cellStyle name="CALC Amount Total 96 8 2" xfId="6720"/>
    <cellStyle name="CALC Amount Total 96 8 2 2" xfId="43349"/>
    <cellStyle name="CALC Amount Total 96 8 3" xfId="6721"/>
    <cellStyle name="CALC Amount Total 96 8 4" xfId="43350"/>
    <cellStyle name="CALC Amount Total 96 9" xfId="6722"/>
    <cellStyle name="CALC Amount Total 96 9 2" xfId="43351"/>
    <cellStyle name="CALC Amount Total 97" xfId="6723"/>
    <cellStyle name="CALC Amount Total 97 10" xfId="43352"/>
    <cellStyle name="CALC Amount Total 97 11" xfId="43353"/>
    <cellStyle name="CALC Amount Total 97 2" xfId="6724"/>
    <cellStyle name="CALC Amount Total 97 2 2" xfId="6725"/>
    <cellStyle name="CALC Amount Total 97 2 2 2" xfId="43354"/>
    <cellStyle name="CALC Amount Total 97 2 3" xfId="6726"/>
    <cellStyle name="CALC Amount Total 97 2 4" xfId="43355"/>
    <cellStyle name="CALC Amount Total 97 3" xfId="6727"/>
    <cellStyle name="CALC Amount Total 97 3 2" xfId="6728"/>
    <cellStyle name="CALC Amount Total 97 3 2 2" xfId="43356"/>
    <cellStyle name="CALC Amount Total 97 3 3" xfId="6729"/>
    <cellStyle name="CALC Amount Total 97 3 4" xfId="43357"/>
    <cellStyle name="CALC Amount Total 97 4" xfId="6730"/>
    <cellStyle name="CALC Amount Total 97 4 2" xfId="6731"/>
    <cellStyle name="CALC Amount Total 97 4 2 2" xfId="43358"/>
    <cellStyle name="CALC Amount Total 97 4 3" xfId="6732"/>
    <cellStyle name="CALC Amount Total 97 4 4" xfId="43359"/>
    <cellStyle name="CALC Amount Total 97 5" xfId="6733"/>
    <cellStyle name="CALC Amount Total 97 5 2" xfId="6734"/>
    <cellStyle name="CALC Amount Total 97 5 2 2" xfId="43360"/>
    <cellStyle name="CALC Amount Total 97 5 3" xfId="6735"/>
    <cellStyle name="CALC Amount Total 97 5 4" xfId="43361"/>
    <cellStyle name="CALC Amount Total 97 6" xfId="6736"/>
    <cellStyle name="CALC Amount Total 97 6 2" xfId="6737"/>
    <cellStyle name="CALC Amount Total 97 6 2 2" xfId="43362"/>
    <cellStyle name="CALC Amount Total 97 6 3" xfId="6738"/>
    <cellStyle name="CALC Amount Total 97 6 4" xfId="43363"/>
    <cellStyle name="CALC Amount Total 97 7" xfId="6739"/>
    <cellStyle name="CALC Amount Total 97 7 2" xfId="6740"/>
    <cellStyle name="CALC Amount Total 97 7 2 2" xfId="43364"/>
    <cellStyle name="CALC Amount Total 97 7 3" xfId="6741"/>
    <cellStyle name="CALC Amount Total 97 7 4" xfId="43365"/>
    <cellStyle name="CALC Amount Total 97 8" xfId="6742"/>
    <cellStyle name="CALC Amount Total 97 8 2" xfId="6743"/>
    <cellStyle name="CALC Amount Total 97 8 2 2" xfId="43366"/>
    <cellStyle name="CALC Amount Total 97 8 3" xfId="6744"/>
    <cellStyle name="CALC Amount Total 97 8 4" xfId="43367"/>
    <cellStyle name="CALC Amount Total 97 9" xfId="6745"/>
    <cellStyle name="CALC Amount Total 97 9 2" xfId="43368"/>
    <cellStyle name="CALC Amount Total 98" xfId="6746"/>
    <cellStyle name="CALC Amount Total 98 10" xfId="43369"/>
    <cellStyle name="CALC Amount Total 98 11" xfId="43370"/>
    <cellStyle name="CALC Amount Total 98 2" xfId="6747"/>
    <cellStyle name="CALC Amount Total 98 2 2" xfId="6748"/>
    <cellStyle name="CALC Amount Total 98 2 2 2" xfId="43371"/>
    <cellStyle name="CALC Amount Total 98 2 3" xfId="6749"/>
    <cellStyle name="CALC Amount Total 98 2 4" xfId="43372"/>
    <cellStyle name="CALC Amount Total 98 3" xfId="6750"/>
    <cellStyle name="CALC Amount Total 98 3 2" xfId="6751"/>
    <cellStyle name="CALC Amount Total 98 3 2 2" xfId="43373"/>
    <cellStyle name="CALC Amount Total 98 3 3" xfId="6752"/>
    <cellStyle name="CALC Amount Total 98 3 4" xfId="43374"/>
    <cellStyle name="CALC Amount Total 98 4" xfId="6753"/>
    <cellStyle name="CALC Amount Total 98 4 2" xfId="6754"/>
    <cellStyle name="CALC Amount Total 98 4 2 2" xfId="43375"/>
    <cellStyle name="CALC Amount Total 98 4 3" xfId="6755"/>
    <cellStyle name="CALC Amount Total 98 4 4" xfId="43376"/>
    <cellStyle name="CALC Amount Total 98 5" xfId="6756"/>
    <cellStyle name="CALC Amount Total 98 5 2" xfId="6757"/>
    <cellStyle name="CALC Amount Total 98 5 2 2" xfId="43377"/>
    <cellStyle name="CALC Amount Total 98 5 3" xfId="6758"/>
    <cellStyle name="CALC Amount Total 98 5 4" xfId="43378"/>
    <cellStyle name="CALC Amount Total 98 6" xfId="6759"/>
    <cellStyle name="CALC Amount Total 98 6 2" xfId="6760"/>
    <cellStyle name="CALC Amount Total 98 6 2 2" xfId="43379"/>
    <cellStyle name="CALC Amount Total 98 6 3" xfId="6761"/>
    <cellStyle name="CALC Amount Total 98 6 4" xfId="43380"/>
    <cellStyle name="CALC Amount Total 98 7" xfId="6762"/>
    <cellStyle name="CALC Amount Total 98 7 2" xfId="6763"/>
    <cellStyle name="CALC Amount Total 98 7 2 2" xfId="43381"/>
    <cellStyle name="CALC Amount Total 98 7 3" xfId="6764"/>
    <cellStyle name="CALC Amount Total 98 7 4" xfId="43382"/>
    <cellStyle name="CALC Amount Total 98 8" xfId="6765"/>
    <cellStyle name="CALC Amount Total 98 8 2" xfId="6766"/>
    <cellStyle name="CALC Amount Total 98 8 2 2" xfId="43383"/>
    <cellStyle name="CALC Amount Total 98 8 3" xfId="6767"/>
    <cellStyle name="CALC Amount Total 98 8 4" xfId="43384"/>
    <cellStyle name="CALC Amount Total 98 9" xfId="6768"/>
    <cellStyle name="CALC Amount Total 98 9 2" xfId="43385"/>
    <cellStyle name="CALC Amount Total 99" xfId="6769"/>
    <cellStyle name="CALC Amount Total 99 10" xfId="43386"/>
    <cellStyle name="CALC Amount Total 99 11" xfId="43387"/>
    <cellStyle name="CALC Amount Total 99 2" xfId="6770"/>
    <cellStyle name="CALC Amount Total 99 2 2" xfId="6771"/>
    <cellStyle name="CALC Amount Total 99 2 2 2" xfId="43388"/>
    <cellStyle name="CALC Amount Total 99 2 3" xfId="6772"/>
    <cellStyle name="CALC Amount Total 99 2 4" xfId="43389"/>
    <cellStyle name="CALC Amount Total 99 3" xfId="6773"/>
    <cellStyle name="CALC Amount Total 99 3 2" xfId="6774"/>
    <cellStyle name="CALC Amount Total 99 3 2 2" xfId="43390"/>
    <cellStyle name="CALC Amount Total 99 3 3" xfId="6775"/>
    <cellStyle name="CALC Amount Total 99 3 4" xfId="43391"/>
    <cellStyle name="CALC Amount Total 99 4" xfId="6776"/>
    <cellStyle name="CALC Amount Total 99 4 2" xfId="6777"/>
    <cellStyle name="CALC Amount Total 99 4 2 2" xfId="43392"/>
    <cellStyle name="CALC Amount Total 99 4 3" xfId="6778"/>
    <cellStyle name="CALC Amount Total 99 4 4" xfId="43393"/>
    <cellStyle name="CALC Amount Total 99 5" xfId="6779"/>
    <cellStyle name="CALC Amount Total 99 5 2" xfId="6780"/>
    <cellStyle name="CALC Amount Total 99 5 2 2" xfId="43394"/>
    <cellStyle name="CALC Amount Total 99 5 3" xfId="6781"/>
    <cellStyle name="CALC Amount Total 99 5 4" xfId="43395"/>
    <cellStyle name="CALC Amount Total 99 6" xfId="6782"/>
    <cellStyle name="CALC Amount Total 99 6 2" xfId="6783"/>
    <cellStyle name="CALC Amount Total 99 6 2 2" xfId="43396"/>
    <cellStyle name="CALC Amount Total 99 6 3" xfId="6784"/>
    <cellStyle name="CALC Amount Total 99 6 4" xfId="43397"/>
    <cellStyle name="CALC Amount Total 99 7" xfId="6785"/>
    <cellStyle name="CALC Amount Total 99 7 2" xfId="6786"/>
    <cellStyle name="CALC Amount Total 99 7 2 2" xfId="43398"/>
    <cellStyle name="CALC Amount Total 99 7 3" xfId="6787"/>
    <cellStyle name="CALC Amount Total 99 7 4" xfId="43399"/>
    <cellStyle name="CALC Amount Total 99 8" xfId="6788"/>
    <cellStyle name="CALC Amount Total 99 8 2" xfId="6789"/>
    <cellStyle name="CALC Amount Total 99 8 2 2" xfId="43400"/>
    <cellStyle name="CALC Amount Total 99 8 3" xfId="6790"/>
    <cellStyle name="CALC Amount Total 99 8 4" xfId="43401"/>
    <cellStyle name="CALC Amount Total 99 9" xfId="6791"/>
    <cellStyle name="CALC Amount Total 99 9 2" xfId="43402"/>
    <cellStyle name="CALC Currency" xfId="6792"/>
    <cellStyle name="CALC Currency [1]" xfId="6793"/>
    <cellStyle name="CALC Currency [2]" xfId="6794"/>
    <cellStyle name="CALC Currency Total" xfId="6795"/>
    <cellStyle name="CALC Currency Total [1]" xfId="6796"/>
    <cellStyle name="CALC Currency Total [1] 10" xfId="6797"/>
    <cellStyle name="CALC Currency Total [1] 10 10" xfId="6798"/>
    <cellStyle name="CALC Currency Total [1] 10 10 2" xfId="43403"/>
    <cellStyle name="CALC Currency Total [1] 10 11" xfId="43404"/>
    <cellStyle name="CALC Currency Total [1] 10 12" xfId="43405"/>
    <cellStyle name="CALC Currency Total [1] 10 2" xfId="6799"/>
    <cellStyle name="CALC Currency Total [1] 10 2 2" xfId="6800"/>
    <cellStyle name="CALC Currency Total [1] 10 2 2 2" xfId="43406"/>
    <cellStyle name="CALC Currency Total [1] 10 2 3" xfId="6801"/>
    <cellStyle name="CALC Currency Total [1] 10 2 4" xfId="43407"/>
    <cellStyle name="CALC Currency Total [1] 10 3" xfId="6802"/>
    <cellStyle name="CALC Currency Total [1] 10 3 2" xfId="6803"/>
    <cellStyle name="CALC Currency Total [1] 10 3 2 2" xfId="43408"/>
    <cellStyle name="CALC Currency Total [1] 10 3 3" xfId="6804"/>
    <cellStyle name="CALC Currency Total [1] 10 3 4" xfId="43409"/>
    <cellStyle name="CALC Currency Total [1] 10 4" xfId="6805"/>
    <cellStyle name="CALC Currency Total [1] 10 4 2" xfId="6806"/>
    <cellStyle name="CALC Currency Total [1] 10 4 2 2" xfId="43410"/>
    <cellStyle name="CALC Currency Total [1] 10 4 3" xfId="6807"/>
    <cellStyle name="CALC Currency Total [1] 10 4 4" xfId="43411"/>
    <cellStyle name="CALC Currency Total [1] 10 5" xfId="6808"/>
    <cellStyle name="CALC Currency Total [1] 10 5 2" xfId="6809"/>
    <cellStyle name="CALC Currency Total [1] 10 5 2 2" xfId="43412"/>
    <cellStyle name="CALC Currency Total [1] 10 5 3" xfId="6810"/>
    <cellStyle name="CALC Currency Total [1] 10 5 4" xfId="43413"/>
    <cellStyle name="CALC Currency Total [1] 10 6" xfId="6811"/>
    <cellStyle name="CALC Currency Total [1] 10 6 2" xfId="6812"/>
    <cellStyle name="CALC Currency Total [1] 10 6 2 2" xfId="43414"/>
    <cellStyle name="CALC Currency Total [1] 10 6 3" xfId="6813"/>
    <cellStyle name="CALC Currency Total [1] 10 6 4" xfId="43415"/>
    <cellStyle name="CALC Currency Total [1] 10 7" xfId="6814"/>
    <cellStyle name="CALC Currency Total [1] 10 7 2" xfId="6815"/>
    <cellStyle name="CALC Currency Total [1] 10 7 2 2" xfId="43416"/>
    <cellStyle name="CALC Currency Total [1] 10 7 3" xfId="6816"/>
    <cellStyle name="CALC Currency Total [1] 10 7 4" xfId="43417"/>
    <cellStyle name="CALC Currency Total [1] 10 8" xfId="6817"/>
    <cellStyle name="CALC Currency Total [1] 10 8 2" xfId="6818"/>
    <cellStyle name="CALC Currency Total [1] 10 8 2 2" xfId="43418"/>
    <cellStyle name="CALC Currency Total [1] 10 8 3" xfId="6819"/>
    <cellStyle name="CALC Currency Total [1] 10 8 4" xfId="43419"/>
    <cellStyle name="CALC Currency Total [1] 10 9" xfId="6820"/>
    <cellStyle name="CALC Currency Total [1] 10 9 2" xfId="6821"/>
    <cellStyle name="CALC Currency Total [1] 10 9 2 2" xfId="43420"/>
    <cellStyle name="CALC Currency Total [1] 10 9 3" xfId="6822"/>
    <cellStyle name="CALC Currency Total [1] 10 9 4" xfId="43421"/>
    <cellStyle name="CALC Currency Total [1] 11" xfId="6823"/>
    <cellStyle name="CALC Currency Total [1] 11 10" xfId="6824"/>
    <cellStyle name="CALC Currency Total [1] 11 10 2" xfId="43422"/>
    <cellStyle name="CALC Currency Total [1] 11 11" xfId="43423"/>
    <cellStyle name="CALC Currency Total [1] 11 12" xfId="43424"/>
    <cellStyle name="CALC Currency Total [1] 11 2" xfId="6825"/>
    <cellStyle name="CALC Currency Total [1] 11 2 2" xfId="6826"/>
    <cellStyle name="CALC Currency Total [1] 11 2 2 2" xfId="43425"/>
    <cellStyle name="CALC Currency Total [1] 11 2 3" xfId="6827"/>
    <cellStyle name="CALC Currency Total [1] 11 2 4" xfId="43426"/>
    <cellStyle name="CALC Currency Total [1] 11 3" xfId="6828"/>
    <cellStyle name="CALC Currency Total [1] 11 3 2" xfId="6829"/>
    <cellStyle name="CALC Currency Total [1] 11 3 2 2" xfId="43427"/>
    <cellStyle name="CALC Currency Total [1] 11 3 3" xfId="6830"/>
    <cellStyle name="CALC Currency Total [1] 11 3 4" xfId="43428"/>
    <cellStyle name="CALC Currency Total [1] 11 4" xfId="6831"/>
    <cellStyle name="CALC Currency Total [1] 11 4 2" xfId="6832"/>
    <cellStyle name="CALC Currency Total [1] 11 4 2 2" xfId="43429"/>
    <cellStyle name="CALC Currency Total [1] 11 4 3" xfId="6833"/>
    <cellStyle name="CALC Currency Total [1] 11 4 4" xfId="43430"/>
    <cellStyle name="CALC Currency Total [1] 11 5" xfId="6834"/>
    <cellStyle name="CALC Currency Total [1] 11 5 2" xfId="6835"/>
    <cellStyle name="CALC Currency Total [1] 11 5 2 2" xfId="43431"/>
    <cellStyle name="CALC Currency Total [1] 11 5 3" xfId="6836"/>
    <cellStyle name="CALC Currency Total [1] 11 5 4" xfId="43432"/>
    <cellStyle name="CALC Currency Total [1] 11 6" xfId="6837"/>
    <cellStyle name="CALC Currency Total [1] 11 6 2" xfId="6838"/>
    <cellStyle name="CALC Currency Total [1] 11 6 2 2" xfId="43433"/>
    <cellStyle name="CALC Currency Total [1] 11 6 3" xfId="6839"/>
    <cellStyle name="CALC Currency Total [1] 11 6 4" xfId="43434"/>
    <cellStyle name="CALC Currency Total [1] 11 7" xfId="6840"/>
    <cellStyle name="CALC Currency Total [1] 11 7 2" xfId="6841"/>
    <cellStyle name="CALC Currency Total [1] 11 7 2 2" xfId="43435"/>
    <cellStyle name="CALC Currency Total [1] 11 7 3" xfId="6842"/>
    <cellStyle name="CALC Currency Total [1] 11 7 4" xfId="43436"/>
    <cellStyle name="CALC Currency Total [1] 11 8" xfId="6843"/>
    <cellStyle name="CALC Currency Total [1] 11 8 2" xfId="6844"/>
    <cellStyle name="CALC Currency Total [1] 11 8 2 2" xfId="43437"/>
    <cellStyle name="CALC Currency Total [1] 11 8 3" xfId="6845"/>
    <cellStyle name="CALC Currency Total [1] 11 8 4" xfId="43438"/>
    <cellStyle name="CALC Currency Total [1] 11 9" xfId="6846"/>
    <cellStyle name="CALC Currency Total [1] 11 9 2" xfId="6847"/>
    <cellStyle name="CALC Currency Total [1] 11 9 2 2" xfId="43439"/>
    <cellStyle name="CALC Currency Total [1] 11 9 3" xfId="6848"/>
    <cellStyle name="CALC Currency Total [1] 11 9 4" xfId="43440"/>
    <cellStyle name="CALC Currency Total [1] 12" xfId="6849"/>
    <cellStyle name="CALC Currency Total [1] 12 10" xfId="6850"/>
    <cellStyle name="CALC Currency Total [1] 12 10 2" xfId="43441"/>
    <cellStyle name="CALC Currency Total [1] 12 11" xfId="43442"/>
    <cellStyle name="CALC Currency Total [1] 12 12" xfId="43443"/>
    <cellStyle name="CALC Currency Total [1] 12 2" xfId="6851"/>
    <cellStyle name="CALC Currency Total [1] 12 2 2" xfId="6852"/>
    <cellStyle name="CALC Currency Total [1] 12 2 2 2" xfId="43444"/>
    <cellStyle name="CALC Currency Total [1] 12 2 3" xfId="6853"/>
    <cellStyle name="CALC Currency Total [1] 12 2 4" xfId="43445"/>
    <cellStyle name="CALC Currency Total [1] 12 3" xfId="6854"/>
    <cellStyle name="CALC Currency Total [1] 12 3 2" xfId="6855"/>
    <cellStyle name="CALC Currency Total [1] 12 3 2 2" xfId="43446"/>
    <cellStyle name="CALC Currency Total [1] 12 3 3" xfId="6856"/>
    <cellStyle name="CALC Currency Total [1] 12 3 4" xfId="43447"/>
    <cellStyle name="CALC Currency Total [1] 12 4" xfId="6857"/>
    <cellStyle name="CALC Currency Total [1] 12 4 2" xfId="6858"/>
    <cellStyle name="CALC Currency Total [1] 12 4 2 2" xfId="43448"/>
    <cellStyle name="CALC Currency Total [1] 12 4 3" xfId="6859"/>
    <cellStyle name="CALC Currency Total [1] 12 4 4" xfId="43449"/>
    <cellStyle name="CALC Currency Total [1] 12 5" xfId="6860"/>
    <cellStyle name="CALC Currency Total [1] 12 5 2" xfId="6861"/>
    <cellStyle name="CALC Currency Total [1] 12 5 2 2" xfId="43450"/>
    <cellStyle name="CALC Currency Total [1] 12 5 3" xfId="6862"/>
    <cellStyle name="CALC Currency Total [1] 12 5 4" xfId="43451"/>
    <cellStyle name="CALC Currency Total [1] 12 6" xfId="6863"/>
    <cellStyle name="CALC Currency Total [1] 12 6 2" xfId="6864"/>
    <cellStyle name="CALC Currency Total [1] 12 6 2 2" xfId="43452"/>
    <cellStyle name="CALC Currency Total [1] 12 6 3" xfId="6865"/>
    <cellStyle name="CALC Currency Total [1] 12 6 4" xfId="43453"/>
    <cellStyle name="CALC Currency Total [1] 12 7" xfId="6866"/>
    <cellStyle name="CALC Currency Total [1] 12 7 2" xfId="6867"/>
    <cellStyle name="CALC Currency Total [1] 12 7 2 2" xfId="43454"/>
    <cellStyle name="CALC Currency Total [1] 12 7 3" xfId="6868"/>
    <cellStyle name="CALC Currency Total [1] 12 7 4" xfId="43455"/>
    <cellStyle name="CALC Currency Total [1] 12 8" xfId="6869"/>
    <cellStyle name="CALC Currency Total [1] 12 8 2" xfId="6870"/>
    <cellStyle name="CALC Currency Total [1] 12 8 2 2" xfId="43456"/>
    <cellStyle name="CALC Currency Total [1] 12 8 3" xfId="6871"/>
    <cellStyle name="CALC Currency Total [1] 12 8 4" xfId="43457"/>
    <cellStyle name="CALC Currency Total [1] 12 9" xfId="6872"/>
    <cellStyle name="CALC Currency Total [1] 12 9 2" xfId="6873"/>
    <cellStyle name="CALC Currency Total [1] 12 9 2 2" xfId="43458"/>
    <cellStyle name="CALC Currency Total [1] 12 9 3" xfId="6874"/>
    <cellStyle name="CALC Currency Total [1] 12 9 4" xfId="43459"/>
    <cellStyle name="CALC Currency Total [1] 13" xfId="6875"/>
    <cellStyle name="CALC Currency Total [1] 13 10" xfId="6876"/>
    <cellStyle name="CALC Currency Total [1] 13 10 2" xfId="43460"/>
    <cellStyle name="CALC Currency Total [1] 13 11" xfId="43461"/>
    <cellStyle name="CALC Currency Total [1] 13 12" xfId="43462"/>
    <cellStyle name="CALC Currency Total [1] 13 2" xfId="6877"/>
    <cellStyle name="CALC Currency Total [1] 13 2 2" xfId="6878"/>
    <cellStyle name="CALC Currency Total [1] 13 2 2 2" xfId="43463"/>
    <cellStyle name="CALC Currency Total [1] 13 2 3" xfId="6879"/>
    <cellStyle name="CALC Currency Total [1] 13 2 4" xfId="43464"/>
    <cellStyle name="CALC Currency Total [1] 13 3" xfId="6880"/>
    <cellStyle name="CALC Currency Total [1] 13 3 2" xfId="6881"/>
    <cellStyle name="CALC Currency Total [1] 13 3 2 2" xfId="43465"/>
    <cellStyle name="CALC Currency Total [1] 13 3 3" xfId="6882"/>
    <cellStyle name="CALC Currency Total [1] 13 3 4" xfId="43466"/>
    <cellStyle name="CALC Currency Total [1] 13 4" xfId="6883"/>
    <cellStyle name="CALC Currency Total [1] 13 4 2" xfId="6884"/>
    <cellStyle name="CALC Currency Total [1] 13 4 2 2" xfId="43467"/>
    <cellStyle name="CALC Currency Total [1] 13 4 3" xfId="6885"/>
    <cellStyle name="CALC Currency Total [1] 13 4 4" xfId="43468"/>
    <cellStyle name="CALC Currency Total [1] 13 5" xfId="6886"/>
    <cellStyle name="CALC Currency Total [1] 13 5 2" xfId="6887"/>
    <cellStyle name="CALC Currency Total [1] 13 5 2 2" xfId="43469"/>
    <cellStyle name="CALC Currency Total [1] 13 5 3" xfId="6888"/>
    <cellStyle name="CALC Currency Total [1] 13 5 4" xfId="43470"/>
    <cellStyle name="CALC Currency Total [1] 13 6" xfId="6889"/>
    <cellStyle name="CALC Currency Total [1] 13 6 2" xfId="6890"/>
    <cellStyle name="CALC Currency Total [1] 13 6 2 2" xfId="43471"/>
    <cellStyle name="CALC Currency Total [1] 13 6 3" xfId="6891"/>
    <cellStyle name="CALC Currency Total [1] 13 6 4" xfId="43472"/>
    <cellStyle name="CALC Currency Total [1] 13 7" xfId="6892"/>
    <cellStyle name="CALC Currency Total [1] 13 7 2" xfId="6893"/>
    <cellStyle name="CALC Currency Total [1] 13 7 2 2" xfId="43473"/>
    <cellStyle name="CALC Currency Total [1] 13 7 3" xfId="6894"/>
    <cellStyle name="CALC Currency Total [1] 13 7 4" xfId="43474"/>
    <cellStyle name="CALC Currency Total [1] 13 8" xfId="6895"/>
    <cellStyle name="CALC Currency Total [1] 13 8 2" xfId="6896"/>
    <cellStyle name="CALC Currency Total [1] 13 8 2 2" xfId="43475"/>
    <cellStyle name="CALC Currency Total [1] 13 8 3" xfId="6897"/>
    <cellStyle name="CALC Currency Total [1] 13 8 4" xfId="43476"/>
    <cellStyle name="CALC Currency Total [1] 13 9" xfId="6898"/>
    <cellStyle name="CALC Currency Total [1] 13 9 2" xfId="6899"/>
    <cellStyle name="CALC Currency Total [1] 13 9 2 2" xfId="43477"/>
    <cellStyle name="CALC Currency Total [1] 13 9 3" xfId="6900"/>
    <cellStyle name="CALC Currency Total [1] 13 9 4" xfId="43478"/>
    <cellStyle name="CALC Currency Total [1] 14" xfId="6901"/>
    <cellStyle name="CALC Currency Total [1] 14 10" xfId="6902"/>
    <cellStyle name="CALC Currency Total [1] 14 10 2" xfId="43479"/>
    <cellStyle name="CALC Currency Total [1] 14 11" xfId="43480"/>
    <cellStyle name="CALC Currency Total [1] 14 12" xfId="43481"/>
    <cellStyle name="CALC Currency Total [1] 14 2" xfId="6903"/>
    <cellStyle name="CALC Currency Total [1] 14 2 2" xfId="6904"/>
    <cellStyle name="CALC Currency Total [1] 14 2 2 2" xfId="43482"/>
    <cellStyle name="CALC Currency Total [1] 14 2 3" xfId="6905"/>
    <cellStyle name="CALC Currency Total [1] 14 2 4" xfId="43483"/>
    <cellStyle name="CALC Currency Total [1] 14 3" xfId="6906"/>
    <cellStyle name="CALC Currency Total [1] 14 3 2" xfId="6907"/>
    <cellStyle name="CALC Currency Total [1] 14 3 2 2" xfId="43484"/>
    <cellStyle name="CALC Currency Total [1] 14 3 3" xfId="6908"/>
    <cellStyle name="CALC Currency Total [1] 14 3 4" xfId="43485"/>
    <cellStyle name="CALC Currency Total [1] 14 4" xfId="6909"/>
    <cellStyle name="CALC Currency Total [1] 14 4 2" xfId="6910"/>
    <cellStyle name="CALC Currency Total [1] 14 4 2 2" xfId="43486"/>
    <cellStyle name="CALC Currency Total [1] 14 4 3" xfId="6911"/>
    <cellStyle name="CALC Currency Total [1] 14 4 4" xfId="43487"/>
    <cellStyle name="CALC Currency Total [1] 14 5" xfId="6912"/>
    <cellStyle name="CALC Currency Total [1] 14 5 2" xfId="6913"/>
    <cellStyle name="CALC Currency Total [1] 14 5 2 2" xfId="43488"/>
    <cellStyle name="CALC Currency Total [1] 14 5 3" xfId="6914"/>
    <cellStyle name="CALC Currency Total [1] 14 5 4" xfId="43489"/>
    <cellStyle name="CALC Currency Total [1] 14 6" xfId="6915"/>
    <cellStyle name="CALC Currency Total [1] 14 6 2" xfId="6916"/>
    <cellStyle name="CALC Currency Total [1] 14 6 2 2" xfId="43490"/>
    <cellStyle name="CALC Currency Total [1] 14 6 3" xfId="6917"/>
    <cellStyle name="CALC Currency Total [1] 14 6 4" xfId="43491"/>
    <cellStyle name="CALC Currency Total [1] 14 7" xfId="6918"/>
    <cellStyle name="CALC Currency Total [1] 14 7 2" xfId="6919"/>
    <cellStyle name="CALC Currency Total [1] 14 7 2 2" xfId="43492"/>
    <cellStyle name="CALC Currency Total [1] 14 7 3" xfId="6920"/>
    <cellStyle name="CALC Currency Total [1] 14 7 4" xfId="43493"/>
    <cellStyle name="CALC Currency Total [1] 14 8" xfId="6921"/>
    <cellStyle name="CALC Currency Total [1] 14 8 2" xfId="6922"/>
    <cellStyle name="CALC Currency Total [1] 14 8 2 2" xfId="43494"/>
    <cellStyle name="CALC Currency Total [1] 14 8 3" xfId="6923"/>
    <cellStyle name="CALC Currency Total [1] 14 8 4" xfId="43495"/>
    <cellStyle name="CALC Currency Total [1] 14 9" xfId="6924"/>
    <cellStyle name="CALC Currency Total [1] 14 9 2" xfId="6925"/>
    <cellStyle name="CALC Currency Total [1] 14 9 2 2" xfId="43496"/>
    <cellStyle name="CALC Currency Total [1] 14 9 3" xfId="6926"/>
    <cellStyle name="CALC Currency Total [1] 14 9 4" xfId="43497"/>
    <cellStyle name="CALC Currency Total [1] 15" xfId="6927"/>
    <cellStyle name="CALC Currency Total [1] 15 10" xfId="43498"/>
    <cellStyle name="CALC Currency Total [1] 15 11" xfId="43499"/>
    <cellStyle name="CALC Currency Total [1] 15 2" xfId="6928"/>
    <cellStyle name="CALC Currency Total [1] 15 2 2" xfId="6929"/>
    <cellStyle name="CALC Currency Total [1] 15 2 2 2" xfId="43500"/>
    <cellStyle name="CALC Currency Total [1] 15 2 3" xfId="6930"/>
    <cellStyle name="CALC Currency Total [1] 15 2 4" xfId="43501"/>
    <cellStyle name="CALC Currency Total [1] 15 3" xfId="6931"/>
    <cellStyle name="CALC Currency Total [1] 15 3 2" xfId="6932"/>
    <cellStyle name="CALC Currency Total [1] 15 3 2 2" xfId="43502"/>
    <cellStyle name="CALC Currency Total [1] 15 3 3" xfId="6933"/>
    <cellStyle name="CALC Currency Total [1] 15 3 4" xfId="43503"/>
    <cellStyle name="CALC Currency Total [1] 15 4" xfId="6934"/>
    <cellStyle name="CALC Currency Total [1] 15 4 2" xfId="6935"/>
    <cellStyle name="CALC Currency Total [1] 15 4 2 2" xfId="43504"/>
    <cellStyle name="CALC Currency Total [1] 15 4 3" xfId="6936"/>
    <cellStyle name="CALC Currency Total [1] 15 4 4" xfId="43505"/>
    <cellStyle name="CALC Currency Total [1] 15 5" xfId="6937"/>
    <cellStyle name="CALC Currency Total [1] 15 5 2" xfId="6938"/>
    <cellStyle name="CALC Currency Total [1] 15 5 2 2" xfId="43506"/>
    <cellStyle name="CALC Currency Total [1] 15 5 3" xfId="6939"/>
    <cellStyle name="CALC Currency Total [1] 15 5 4" xfId="43507"/>
    <cellStyle name="CALC Currency Total [1] 15 6" xfId="6940"/>
    <cellStyle name="CALC Currency Total [1] 15 6 2" xfId="6941"/>
    <cellStyle name="CALC Currency Total [1] 15 6 2 2" xfId="43508"/>
    <cellStyle name="CALC Currency Total [1] 15 6 3" xfId="6942"/>
    <cellStyle name="CALC Currency Total [1] 15 6 4" xfId="43509"/>
    <cellStyle name="CALC Currency Total [1] 15 7" xfId="6943"/>
    <cellStyle name="CALC Currency Total [1] 15 7 2" xfId="6944"/>
    <cellStyle name="CALC Currency Total [1] 15 7 2 2" xfId="43510"/>
    <cellStyle name="CALC Currency Total [1] 15 7 3" xfId="6945"/>
    <cellStyle name="CALC Currency Total [1] 15 7 4" xfId="43511"/>
    <cellStyle name="CALC Currency Total [1] 15 8" xfId="6946"/>
    <cellStyle name="CALC Currency Total [1] 15 8 2" xfId="6947"/>
    <cellStyle name="CALC Currency Total [1] 15 8 2 2" xfId="43512"/>
    <cellStyle name="CALC Currency Total [1] 15 8 3" xfId="6948"/>
    <cellStyle name="CALC Currency Total [1] 15 8 4" xfId="43513"/>
    <cellStyle name="CALC Currency Total [1] 15 9" xfId="6949"/>
    <cellStyle name="CALC Currency Total [1] 15 9 2" xfId="43514"/>
    <cellStyle name="CALC Currency Total [1] 16" xfId="6950"/>
    <cellStyle name="CALC Currency Total [1] 16 10" xfId="43515"/>
    <cellStyle name="CALC Currency Total [1] 16 11" xfId="43516"/>
    <cellStyle name="CALC Currency Total [1] 16 2" xfId="6951"/>
    <cellStyle name="CALC Currency Total [1] 16 2 2" xfId="6952"/>
    <cellStyle name="CALC Currency Total [1] 16 2 2 2" xfId="43517"/>
    <cellStyle name="CALC Currency Total [1] 16 2 3" xfId="6953"/>
    <cellStyle name="CALC Currency Total [1] 16 2 4" xfId="43518"/>
    <cellStyle name="CALC Currency Total [1] 16 3" xfId="6954"/>
    <cellStyle name="CALC Currency Total [1] 16 3 2" xfId="6955"/>
    <cellStyle name="CALC Currency Total [1] 16 3 2 2" xfId="43519"/>
    <cellStyle name="CALC Currency Total [1] 16 3 3" xfId="6956"/>
    <cellStyle name="CALC Currency Total [1] 16 3 4" xfId="43520"/>
    <cellStyle name="CALC Currency Total [1] 16 4" xfId="6957"/>
    <cellStyle name="CALC Currency Total [1] 16 4 2" xfId="6958"/>
    <cellStyle name="CALC Currency Total [1] 16 4 2 2" xfId="43521"/>
    <cellStyle name="CALC Currency Total [1] 16 4 3" xfId="6959"/>
    <cellStyle name="CALC Currency Total [1] 16 4 4" xfId="43522"/>
    <cellStyle name="CALC Currency Total [1] 16 5" xfId="6960"/>
    <cellStyle name="CALC Currency Total [1] 16 5 2" xfId="6961"/>
    <cellStyle name="CALC Currency Total [1] 16 5 2 2" xfId="43523"/>
    <cellStyle name="CALC Currency Total [1] 16 5 3" xfId="6962"/>
    <cellStyle name="CALC Currency Total [1] 16 5 4" xfId="43524"/>
    <cellStyle name="CALC Currency Total [1] 16 6" xfId="6963"/>
    <cellStyle name="CALC Currency Total [1] 16 6 2" xfId="6964"/>
    <cellStyle name="CALC Currency Total [1] 16 6 2 2" xfId="43525"/>
    <cellStyle name="CALC Currency Total [1] 16 6 3" xfId="6965"/>
    <cellStyle name="CALC Currency Total [1] 16 6 4" xfId="43526"/>
    <cellStyle name="CALC Currency Total [1] 16 7" xfId="6966"/>
    <cellStyle name="CALC Currency Total [1] 16 7 2" xfId="6967"/>
    <cellStyle name="CALC Currency Total [1] 16 7 2 2" xfId="43527"/>
    <cellStyle name="CALC Currency Total [1] 16 7 3" xfId="6968"/>
    <cellStyle name="CALC Currency Total [1] 16 7 4" xfId="43528"/>
    <cellStyle name="CALC Currency Total [1] 16 8" xfId="6969"/>
    <cellStyle name="CALC Currency Total [1] 16 8 2" xfId="6970"/>
    <cellStyle name="CALC Currency Total [1] 16 8 2 2" xfId="43529"/>
    <cellStyle name="CALC Currency Total [1] 16 8 3" xfId="6971"/>
    <cellStyle name="CALC Currency Total [1] 16 8 4" xfId="43530"/>
    <cellStyle name="CALC Currency Total [1] 16 9" xfId="6972"/>
    <cellStyle name="CALC Currency Total [1] 16 9 2" xfId="43531"/>
    <cellStyle name="CALC Currency Total [1] 17" xfId="6973"/>
    <cellStyle name="CALC Currency Total [1] 17 10" xfId="43532"/>
    <cellStyle name="CALC Currency Total [1] 17 11" xfId="43533"/>
    <cellStyle name="CALC Currency Total [1] 17 2" xfId="6974"/>
    <cellStyle name="CALC Currency Total [1] 17 2 2" xfId="6975"/>
    <cellStyle name="CALC Currency Total [1] 17 2 2 2" xfId="43534"/>
    <cellStyle name="CALC Currency Total [1] 17 2 3" xfId="6976"/>
    <cellStyle name="CALC Currency Total [1] 17 2 4" xfId="43535"/>
    <cellStyle name="CALC Currency Total [1] 17 3" xfId="6977"/>
    <cellStyle name="CALC Currency Total [1] 17 3 2" xfId="6978"/>
    <cellStyle name="CALC Currency Total [1] 17 3 2 2" xfId="43536"/>
    <cellStyle name="CALC Currency Total [1] 17 3 3" xfId="6979"/>
    <cellStyle name="CALC Currency Total [1] 17 3 4" xfId="43537"/>
    <cellStyle name="CALC Currency Total [1] 17 4" xfId="6980"/>
    <cellStyle name="CALC Currency Total [1] 17 4 2" xfId="6981"/>
    <cellStyle name="CALC Currency Total [1] 17 4 2 2" xfId="43538"/>
    <cellStyle name="CALC Currency Total [1] 17 4 3" xfId="6982"/>
    <cellStyle name="CALC Currency Total [1] 17 4 4" xfId="43539"/>
    <cellStyle name="CALC Currency Total [1] 17 5" xfId="6983"/>
    <cellStyle name="CALC Currency Total [1] 17 5 2" xfId="6984"/>
    <cellStyle name="CALC Currency Total [1] 17 5 2 2" xfId="43540"/>
    <cellStyle name="CALC Currency Total [1] 17 5 3" xfId="6985"/>
    <cellStyle name="CALC Currency Total [1] 17 5 4" xfId="43541"/>
    <cellStyle name="CALC Currency Total [1] 17 6" xfId="6986"/>
    <cellStyle name="CALC Currency Total [1] 17 6 2" xfId="6987"/>
    <cellStyle name="CALC Currency Total [1] 17 6 2 2" xfId="43542"/>
    <cellStyle name="CALC Currency Total [1] 17 6 3" xfId="6988"/>
    <cellStyle name="CALC Currency Total [1] 17 6 4" xfId="43543"/>
    <cellStyle name="CALC Currency Total [1] 17 7" xfId="6989"/>
    <cellStyle name="CALC Currency Total [1] 17 7 2" xfId="6990"/>
    <cellStyle name="CALC Currency Total [1] 17 7 2 2" xfId="43544"/>
    <cellStyle name="CALC Currency Total [1] 17 7 3" xfId="6991"/>
    <cellStyle name="CALC Currency Total [1] 17 7 4" xfId="43545"/>
    <cellStyle name="CALC Currency Total [1] 17 8" xfId="6992"/>
    <cellStyle name="CALC Currency Total [1] 17 8 2" xfId="6993"/>
    <cellStyle name="CALC Currency Total [1] 17 8 2 2" xfId="43546"/>
    <cellStyle name="CALC Currency Total [1] 17 8 3" xfId="6994"/>
    <cellStyle name="CALC Currency Total [1] 17 8 4" xfId="43547"/>
    <cellStyle name="CALC Currency Total [1] 17 9" xfId="6995"/>
    <cellStyle name="CALC Currency Total [1] 17 9 2" xfId="43548"/>
    <cellStyle name="CALC Currency Total [1] 18" xfId="6996"/>
    <cellStyle name="CALC Currency Total [1] 18 10" xfId="43549"/>
    <cellStyle name="CALC Currency Total [1] 18 11" xfId="43550"/>
    <cellStyle name="CALC Currency Total [1] 18 2" xfId="6997"/>
    <cellStyle name="CALC Currency Total [1] 18 2 2" xfId="6998"/>
    <cellStyle name="CALC Currency Total [1] 18 2 2 2" xfId="43551"/>
    <cellStyle name="CALC Currency Total [1] 18 2 3" xfId="6999"/>
    <cellStyle name="CALC Currency Total [1] 18 2 4" xfId="43552"/>
    <cellStyle name="CALC Currency Total [1] 18 3" xfId="7000"/>
    <cellStyle name="CALC Currency Total [1] 18 3 2" xfId="7001"/>
    <cellStyle name="CALC Currency Total [1] 18 3 2 2" xfId="43553"/>
    <cellStyle name="CALC Currency Total [1] 18 3 3" xfId="7002"/>
    <cellStyle name="CALC Currency Total [1] 18 3 4" xfId="43554"/>
    <cellStyle name="CALC Currency Total [1] 18 4" xfId="7003"/>
    <cellStyle name="CALC Currency Total [1] 18 4 2" xfId="7004"/>
    <cellStyle name="CALC Currency Total [1] 18 4 2 2" xfId="43555"/>
    <cellStyle name="CALC Currency Total [1] 18 4 3" xfId="7005"/>
    <cellStyle name="CALC Currency Total [1] 18 4 4" xfId="43556"/>
    <cellStyle name="CALC Currency Total [1] 18 5" xfId="7006"/>
    <cellStyle name="CALC Currency Total [1] 18 5 2" xfId="7007"/>
    <cellStyle name="CALC Currency Total [1] 18 5 2 2" xfId="43557"/>
    <cellStyle name="CALC Currency Total [1] 18 5 3" xfId="7008"/>
    <cellStyle name="CALC Currency Total [1] 18 5 4" xfId="43558"/>
    <cellStyle name="CALC Currency Total [1] 18 6" xfId="7009"/>
    <cellStyle name="CALC Currency Total [1] 18 6 2" xfId="7010"/>
    <cellStyle name="CALC Currency Total [1] 18 6 2 2" xfId="43559"/>
    <cellStyle name="CALC Currency Total [1] 18 6 3" xfId="7011"/>
    <cellStyle name="CALC Currency Total [1] 18 6 4" xfId="43560"/>
    <cellStyle name="CALC Currency Total [1] 18 7" xfId="7012"/>
    <cellStyle name="CALC Currency Total [1] 18 7 2" xfId="7013"/>
    <cellStyle name="CALC Currency Total [1] 18 7 2 2" xfId="43561"/>
    <cellStyle name="CALC Currency Total [1] 18 7 3" xfId="7014"/>
    <cellStyle name="CALC Currency Total [1] 18 7 4" xfId="43562"/>
    <cellStyle name="CALC Currency Total [1] 18 8" xfId="7015"/>
    <cellStyle name="CALC Currency Total [1] 18 8 2" xfId="7016"/>
    <cellStyle name="CALC Currency Total [1] 18 8 2 2" xfId="43563"/>
    <cellStyle name="CALC Currency Total [1] 18 8 3" xfId="7017"/>
    <cellStyle name="CALC Currency Total [1] 18 8 4" xfId="43564"/>
    <cellStyle name="CALC Currency Total [1] 18 9" xfId="7018"/>
    <cellStyle name="CALC Currency Total [1] 18 9 2" xfId="43565"/>
    <cellStyle name="CALC Currency Total [1] 19" xfId="7019"/>
    <cellStyle name="CALC Currency Total [1] 19 10" xfId="43566"/>
    <cellStyle name="CALC Currency Total [1] 19 11" xfId="43567"/>
    <cellStyle name="CALC Currency Total [1] 19 2" xfId="7020"/>
    <cellStyle name="CALC Currency Total [1] 19 2 2" xfId="7021"/>
    <cellStyle name="CALC Currency Total [1] 19 2 2 2" xfId="43568"/>
    <cellStyle name="CALC Currency Total [1] 19 2 3" xfId="7022"/>
    <cellStyle name="CALC Currency Total [1] 19 2 4" xfId="43569"/>
    <cellStyle name="CALC Currency Total [1] 19 3" xfId="7023"/>
    <cellStyle name="CALC Currency Total [1] 19 3 2" xfId="7024"/>
    <cellStyle name="CALC Currency Total [1] 19 3 2 2" xfId="43570"/>
    <cellStyle name="CALC Currency Total [1] 19 3 3" xfId="7025"/>
    <cellStyle name="CALC Currency Total [1] 19 3 4" xfId="43571"/>
    <cellStyle name="CALC Currency Total [1] 19 4" xfId="7026"/>
    <cellStyle name="CALC Currency Total [1] 19 4 2" xfId="7027"/>
    <cellStyle name="CALC Currency Total [1] 19 4 2 2" xfId="43572"/>
    <cellStyle name="CALC Currency Total [1] 19 4 3" xfId="7028"/>
    <cellStyle name="CALC Currency Total [1] 19 4 4" xfId="43573"/>
    <cellStyle name="CALC Currency Total [1] 19 5" xfId="7029"/>
    <cellStyle name="CALC Currency Total [1] 19 5 2" xfId="7030"/>
    <cellStyle name="CALC Currency Total [1] 19 5 2 2" xfId="43574"/>
    <cellStyle name="CALC Currency Total [1] 19 5 3" xfId="7031"/>
    <cellStyle name="CALC Currency Total [1] 19 5 4" xfId="43575"/>
    <cellStyle name="CALC Currency Total [1] 19 6" xfId="7032"/>
    <cellStyle name="CALC Currency Total [1] 19 6 2" xfId="7033"/>
    <cellStyle name="CALC Currency Total [1] 19 6 2 2" xfId="43576"/>
    <cellStyle name="CALC Currency Total [1] 19 6 3" xfId="7034"/>
    <cellStyle name="CALC Currency Total [1] 19 6 4" xfId="43577"/>
    <cellStyle name="CALC Currency Total [1] 19 7" xfId="7035"/>
    <cellStyle name="CALC Currency Total [1] 19 7 2" xfId="7036"/>
    <cellStyle name="CALC Currency Total [1] 19 7 2 2" xfId="43578"/>
    <cellStyle name="CALC Currency Total [1] 19 7 3" xfId="7037"/>
    <cellStyle name="CALC Currency Total [1] 19 7 4" xfId="43579"/>
    <cellStyle name="CALC Currency Total [1] 19 8" xfId="7038"/>
    <cellStyle name="CALC Currency Total [1] 19 8 2" xfId="7039"/>
    <cellStyle name="CALC Currency Total [1] 19 8 2 2" xfId="43580"/>
    <cellStyle name="CALC Currency Total [1] 19 8 3" xfId="7040"/>
    <cellStyle name="CALC Currency Total [1] 19 8 4" xfId="43581"/>
    <cellStyle name="CALC Currency Total [1] 19 9" xfId="7041"/>
    <cellStyle name="CALC Currency Total [1] 19 9 2" xfId="43582"/>
    <cellStyle name="CALC Currency Total [1] 2" xfId="7042"/>
    <cellStyle name="CALC Currency Total [1] 2 10" xfId="7043"/>
    <cellStyle name="CALC Currency Total [1] 2 10 10" xfId="7044"/>
    <cellStyle name="CALC Currency Total [1] 2 10 10 2" xfId="43583"/>
    <cellStyle name="CALC Currency Total [1] 2 10 11" xfId="43584"/>
    <cellStyle name="CALC Currency Total [1] 2 10 12" xfId="43585"/>
    <cellStyle name="CALC Currency Total [1] 2 10 2" xfId="7045"/>
    <cellStyle name="CALC Currency Total [1] 2 10 2 2" xfId="7046"/>
    <cellStyle name="CALC Currency Total [1] 2 10 2 2 2" xfId="43586"/>
    <cellStyle name="CALC Currency Total [1] 2 10 2 3" xfId="7047"/>
    <cellStyle name="CALC Currency Total [1] 2 10 2 4" xfId="43587"/>
    <cellStyle name="CALC Currency Total [1] 2 10 3" xfId="7048"/>
    <cellStyle name="CALC Currency Total [1] 2 10 3 2" xfId="7049"/>
    <cellStyle name="CALC Currency Total [1] 2 10 3 2 2" xfId="43588"/>
    <cellStyle name="CALC Currency Total [1] 2 10 3 3" xfId="7050"/>
    <cellStyle name="CALC Currency Total [1] 2 10 3 4" xfId="43589"/>
    <cellStyle name="CALC Currency Total [1] 2 10 4" xfId="7051"/>
    <cellStyle name="CALC Currency Total [1] 2 10 4 2" xfId="7052"/>
    <cellStyle name="CALC Currency Total [1] 2 10 4 2 2" xfId="43590"/>
    <cellStyle name="CALC Currency Total [1] 2 10 4 3" xfId="7053"/>
    <cellStyle name="CALC Currency Total [1] 2 10 4 4" xfId="43591"/>
    <cellStyle name="CALC Currency Total [1] 2 10 5" xfId="7054"/>
    <cellStyle name="CALC Currency Total [1] 2 10 5 2" xfId="7055"/>
    <cellStyle name="CALC Currency Total [1] 2 10 5 2 2" xfId="43592"/>
    <cellStyle name="CALC Currency Total [1] 2 10 5 3" xfId="7056"/>
    <cellStyle name="CALC Currency Total [1] 2 10 5 4" xfId="43593"/>
    <cellStyle name="CALC Currency Total [1] 2 10 6" xfId="7057"/>
    <cellStyle name="CALC Currency Total [1] 2 10 6 2" xfId="7058"/>
    <cellStyle name="CALC Currency Total [1] 2 10 6 2 2" xfId="43594"/>
    <cellStyle name="CALC Currency Total [1] 2 10 6 3" xfId="7059"/>
    <cellStyle name="CALC Currency Total [1] 2 10 6 4" xfId="43595"/>
    <cellStyle name="CALC Currency Total [1] 2 10 7" xfId="7060"/>
    <cellStyle name="CALC Currency Total [1] 2 10 7 2" xfId="7061"/>
    <cellStyle name="CALC Currency Total [1] 2 10 7 2 2" xfId="43596"/>
    <cellStyle name="CALC Currency Total [1] 2 10 7 3" xfId="7062"/>
    <cellStyle name="CALC Currency Total [1] 2 10 7 4" xfId="43597"/>
    <cellStyle name="CALC Currency Total [1] 2 10 8" xfId="7063"/>
    <cellStyle name="CALC Currency Total [1] 2 10 8 2" xfId="7064"/>
    <cellStyle name="CALC Currency Total [1] 2 10 8 2 2" xfId="43598"/>
    <cellStyle name="CALC Currency Total [1] 2 10 8 3" xfId="7065"/>
    <cellStyle name="CALC Currency Total [1] 2 10 8 4" xfId="43599"/>
    <cellStyle name="CALC Currency Total [1] 2 10 9" xfId="7066"/>
    <cellStyle name="CALC Currency Total [1] 2 10 9 2" xfId="7067"/>
    <cellStyle name="CALC Currency Total [1] 2 10 9 2 2" xfId="43600"/>
    <cellStyle name="CALC Currency Total [1] 2 10 9 3" xfId="7068"/>
    <cellStyle name="CALC Currency Total [1] 2 10 9 4" xfId="43601"/>
    <cellStyle name="CALC Currency Total [1] 2 11" xfId="7069"/>
    <cellStyle name="CALC Currency Total [1] 2 11 10" xfId="7070"/>
    <cellStyle name="CALC Currency Total [1] 2 11 10 2" xfId="43602"/>
    <cellStyle name="CALC Currency Total [1] 2 11 11" xfId="43603"/>
    <cellStyle name="CALC Currency Total [1] 2 11 12" xfId="43604"/>
    <cellStyle name="CALC Currency Total [1] 2 11 2" xfId="7071"/>
    <cellStyle name="CALC Currency Total [1] 2 11 2 2" xfId="7072"/>
    <cellStyle name="CALC Currency Total [1] 2 11 2 2 2" xfId="43605"/>
    <cellStyle name="CALC Currency Total [1] 2 11 2 3" xfId="7073"/>
    <cellStyle name="CALC Currency Total [1] 2 11 2 4" xfId="43606"/>
    <cellStyle name="CALC Currency Total [1] 2 11 3" xfId="7074"/>
    <cellStyle name="CALC Currency Total [1] 2 11 3 2" xfId="7075"/>
    <cellStyle name="CALC Currency Total [1] 2 11 3 2 2" xfId="43607"/>
    <cellStyle name="CALC Currency Total [1] 2 11 3 3" xfId="7076"/>
    <cellStyle name="CALC Currency Total [1] 2 11 3 4" xfId="43608"/>
    <cellStyle name="CALC Currency Total [1] 2 11 4" xfId="7077"/>
    <cellStyle name="CALC Currency Total [1] 2 11 4 2" xfId="7078"/>
    <cellStyle name="CALC Currency Total [1] 2 11 4 2 2" xfId="43609"/>
    <cellStyle name="CALC Currency Total [1] 2 11 4 3" xfId="7079"/>
    <cellStyle name="CALC Currency Total [1] 2 11 4 4" xfId="43610"/>
    <cellStyle name="CALC Currency Total [1] 2 11 5" xfId="7080"/>
    <cellStyle name="CALC Currency Total [1] 2 11 5 2" xfId="7081"/>
    <cellStyle name="CALC Currency Total [1] 2 11 5 2 2" xfId="43611"/>
    <cellStyle name="CALC Currency Total [1] 2 11 5 3" xfId="7082"/>
    <cellStyle name="CALC Currency Total [1] 2 11 5 4" xfId="43612"/>
    <cellStyle name="CALC Currency Total [1] 2 11 6" xfId="7083"/>
    <cellStyle name="CALC Currency Total [1] 2 11 6 2" xfId="7084"/>
    <cellStyle name="CALC Currency Total [1] 2 11 6 2 2" xfId="43613"/>
    <cellStyle name="CALC Currency Total [1] 2 11 6 3" xfId="7085"/>
    <cellStyle name="CALC Currency Total [1] 2 11 6 4" xfId="43614"/>
    <cellStyle name="CALC Currency Total [1] 2 11 7" xfId="7086"/>
    <cellStyle name="CALC Currency Total [1] 2 11 7 2" xfId="7087"/>
    <cellStyle name="CALC Currency Total [1] 2 11 7 2 2" xfId="43615"/>
    <cellStyle name="CALC Currency Total [1] 2 11 7 3" xfId="7088"/>
    <cellStyle name="CALC Currency Total [1] 2 11 7 4" xfId="43616"/>
    <cellStyle name="CALC Currency Total [1] 2 11 8" xfId="7089"/>
    <cellStyle name="CALC Currency Total [1] 2 11 8 2" xfId="7090"/>
    <cellStyle name="CALC Currency Total [1] 2 11 8 2 2" xfId="43617"/>
    <cellStyle name="CALC Currency Total [1] 2 11 8 3" xfId="7091"/>
    <cellStyle name="CALC Currency Total [1] 2 11 8 4" xfId="43618"/>
    <cellStyle name="CALC Currency Total [1] 2 11 9" xfId="7092"/>
    <cellStyle name="CALC Currency Total [1] 2 11 9 2" xfId="7093"/>
    <cellStyle name="CALC Currency Total [1] 2 11 9 2 2" xfId="43619"/>
    <cellStyle name="CALC Currency Total [1] 2 11 9 3" xfId="7094"/>
    <cellStyle name="CALC Currency Total [1] 2 11 9 4" xfId="43620"/>
    <cellStyle name="CALC Currency Total [1] 2 12" xfId="7095"/>
    <cellStyle name="CALC Currency Total [1] 2 12 10" xfId="7096"/>
    <cellStyle name="CALC Currency Total [1] 2 12 10 2" xfId="43621"/>
    <cellStyle name="CALC Currency Total [1] 2 12 11" xfId="43622"/>
    <cellStyle name="CALC Currency Total [1] 2 12 12" xfId="43623"/>
    <cellStyle name="CALC Currency Total [1] 2 12 2" xfId="7097"/>
    <cellStyle name="CALC Currency Total [1] 2 12 2 2" xfId="7098"/>
    <cellStyle name="CALC Currency Total [1] 2 12 2 2 2" xfId="43624"/>
    <cellStyle name="CALC Currency Total [1] 2 12 2 3" xfId="7099"/>
    <cellStyle name="CALC Currency Total [1] 2 12 2 4" xfId="43625"/>
    <cellStyle name="CALC Currency Total [1] 2 12 3" xfId="7100"/>
    <cellStyle name="CALC Currency Total [1] 2 12 3 2" xfId="7101"/>
    <cellStyle name="CALC Currency Total [1] 2 12 3 2 2" xfId="43626"/>
    <cellStyle name="CALC Currency Total [1] 2 12 3 3" xfId="7102"/>
    <cellStyle name="CALC Currency Total [1] 2 12 3 4" xfId="43627"/>
    <cellStyle name="CALC Currency Total [1] 2 12 4" xfId="7103"/>
    <cellStyle name="CALC Currency Total [1] 2 12 4 2" xfId="7104"/>
    <cellStyle name="CALC Currency Total [1] 2 12 4 2 2" xfId="43628"/>
    <cellStyle name="CALC Currency Total [1] 2 12 4 3" xfId="7105"/>
    <cellStyle name="CALC Currency Total [1] 2 12 4 4" xfId="43629"/>
    <cellStyle name="CALC Currency Total [1] 2 12 5" xfId="7106"/>
    <cellStyle name="CALC Currency Total [1] 2 12 5 2" xfId="7107"/>
    <cellStyle name="CALC Currency Total [1] 2 12 5 2 2" xfId="43630"/>
    <cellStyle name="CALC Currency Total [1] 2 12 5 3" xfId="7108"/>
    <cellStyle name="CALC Currency Total [1] 2 12 5 4" xfId="43631"/>
    <cellStyle name="CALC Currency Total [1] 2 12 6" xfId="7109"/>
    <cellStyle name="CALC Currency Total [1] 2 12 6 2" xfId="7110"/>
    <cellStyle name="CALC Currency Total [1] 2 12 6 2 2" xfId="43632"/>
    <cellStyle name="CALC Currency Total [1] 2 12 6 3" xfId="7111"/>
    <cellStyle name="CALC Currency Total [1] 2 12 6 4" xfId="43633"/>
    <cellStyle name="CALC Currency Total [1] 2 12 7" xfId="7112"/>
    <cellStyle name="CALC Currency Total [1] 2 12 7 2" xfId="7113"/>
    <cellStyle name="CALC Currency Total [1] 2 12 7 2 2" xfId="43634"/>
    <cellStyle name="CALC Currency Total [1] 2 12 7 3" xfId="7114"/>
    <cellStyle name="CALC Currency Total [1] 2 12 7 4" xfId="43635"/>
    <cellStyle name="CALC Currency Total [1] 2 12 8" xfId="7115"/>
    <cellStyle name="CALC Currency Total [1] 2 12 8 2" xfId="7116"/>
    <cellStyle name="CALC Currency Total [1] 2 12 8 2 2" xfId="43636"/>
    <cellStyle name="CALC Currency Total [1] 2 12 8 3" xfId="7117"/>
    <cellStyle name="CALC Currency Total [1] 2 12 8 4" xfId="43637"/>
    <cellStyle name="CALC Currency Total [1] 2 12 9" xfId="7118"/>
    <cellStyle name="CALC Currency Total [1] 2 12 9 2" xfId="7119"/>
    <cellStyle name="CALC Currency Total [1] 2 12 9 2 2" xfId="43638"/>
    <cellStyle name="CALC Currency Total [1] 2 12 9 3" xfId="7120"/>
    <cellStyle name="CALC Currency Total [1] 2 12 9 4" xfId="43639"/>
    <cellStyle name="CALC Currency Total [1] 2 13" xfId="7121"/>
    <cellStyle name="CALC Currency Total [1] 2 13 10" xfId="7122"/>
    <cellStyle name="CALC Currency Total [1] 2 13 10 2" xfId="43640"/>
    <cellStyle name="CALC Currency Total [1] 2 13 11" xfId="43641"/>
    <cellStyle name="CALC Currency Total [1] 2 13 12" xfId="43642"/>
    <cellStyle name="CALC Currency Total [1] 2 13 2" xfId="7123"/>
    <cellStyle name="CALC Currency Total [1] 2 13 2 2" xfId="7124"/>
    <cellStyle name="CALC Currency Total [1] 2 13 2 2 2" xfId="43643"/>
    <cellStyle name="CALC Currency Total [1] 2 13 2 3" xfId="7125"/>
    <cellStyle name="CALC Currency Total [1] 2 13 2 4" xfId="43644"/>
    <cellStyle name="CALC Currency Total [1] 2 13 3" xfId="7126"/>
    <cellStyle name="CALC Currency Total [1] 2 13 3 2" xfId="7127"/>
    <cellStyle name="CALC Currency Total [1] 2 13 3 2 2" xfId="43645"/>
    <cellStyle name="CALC Currency Total [1] 2 13 3 3" xfId="7128"/>
    <cellStyle name="CALC Currency Total [1] 2 13 3 4" xfId="43646"/>
    <cellStyle name="CALC Currency Total [1] 2 13 4" xfId="7129"/>
    <cellStyle name="CALC Currency Total [1] 2 13 4 2" xfId="7130"/>
    <cellStyle name="CALC Currency Total [1] 2 13 4 2 2" xfId="43647"/>
    <cellStyle name="CALC Currency Total [1] 2 13 4 3" xfId="7131"/>
    <cellStyle name="CALC Currency Total [1] 2 13 4 4" xfId="43648"/>
    <cellStyle name="CALC Currency Total [1] 2 13 5" xfId="7132"/>
    <cellStyle name="CALC Currency Total [1] 2 13 5 2" xfId="7133"/>
    <cellStyle name="CALC Currency Total [1] 2 13 5 2 2" xfId="43649"/>
    <cellStyle name="CALC Currency Total [1] 2 13 5 3" xfId="7134"/>
    <cellStyle name="CALC Currency Total [1] 2 13 5 4" xfId="43650"/>
    <cellStyle name="CALC Currency Total [1] 2 13 6" xfId="7135"/>
    <cellStyle name="CALC Currency Total [1] 2 13 6 2" xfId="7136"/>
    <cellStyle name="CALC Currency Total [1] 2 13 6 2 2" xfId="43651"/>
    <cellStyle name="CALC Currency Total [1] 2 13 6 3" xfId="7137"/>
    <cellStyle name="CALC Currency Total [1] 2 13 6 4" xfId="43652"/>
    <cellStyle name="CALC Currency Total [1] 2 13 7" xfId="7138"/>
    <cellStyle name="CALC Currency Total [1] 2 13 7 2" xfId="7139"/>
    <cellStyle name="CALC Currency Total [1] 2 13 7 2 2" xfId="43653"/>
    <cellStyle name="CALC Currency Total [1] 2 13 7 3" xfId="7140"/>
    <cellStyle name="CALC Currency Total [1] 2 13 7 4" xfId="43654"/>
    <cellStyle name="CALC Currency Total [1] 2 13 8" xfId="7141"/>
    <cellStyle name="CALC Currency Total [1] 2 13 8 2" xfId="7142"/>
    <cellStyle name="CALC Currency Total [1] 2 13 8 2 2" xfId="43655"/>
    <cellStyle name="CALC Currency Total [1] 2 13 8 3" xfId="7143"/>
    <cellStyle name="CALC Currency Total [1] 2 13 8 4" xfId="43656"/>
    <cellStyle name="CALC Currency Total [1] 2 13 9" xfId="7144"/>
    <cellStyle name="CALC Currency Total [1] 2 13 9 2" xfId="7145"/>
    <cellStyle name="CALC Currency Total [1] 2 13 9 2 2" xfId="43657"/>
    <cellStyle name="CALC Currency Total [1] 2 13 9 3" xfId="7146"/>
    <cellStyle name="CALC Currency Total [1] 2 13 9 4" xfId="43658"/>
    <cellStyle name="CALC Currency Total [1] 2 14" xfId="7147"/>
    <cellStyle name="CALC Currency Total [1] 2 14 10" xfId="7148"/>
    <cellStyle name="CALC Currency Total [1] 2 14 10 2" xfId="43659"/>
    <cellStyle name="CALC Currency Total [1] 2 14 11" xfId="43660"/>
    <cellStyle name="CALC Currency Total [1] 2 14 12" xfId="43661"/>
    <cellStyle name="CALC Currency Total [1] 2 14 2" xfId="7149"/>
    <cellStyle name="CALC Currency Total [1] 2 14 2 2" xfId="7150"/>
    <cellStyle name="CALC Currency Total [1] 2 14 2 2 2" xfId="43662"/>
    <cellStyle name="CALC Currency Total [1] 2 14 2 3" xfId="7151"/>
    <cellStyle name="CALC Currency Total [1] 2 14 2 4" xfId="43663"/>
    <cellStyle name="CALC Currency Total [1] 2 14 3" xfId="7152"/>
    <cellStyle name="CALC Currency Total [1] 2 14 3 2" xfId="7153"/>
    <cellStyle name="CALC Currency Total [1] 2 14 3 2 2" xfId="43664"/>
    <cellStyle name="CALC Currency Total [1] 2 14 3 3" xfId="7154"/>
    <cellStyle name="CALC Currency Total [1] 2 14 3 4" xfId="43665"/>
    <cellStyle name="CALC Currency Total [1] 2 14 4" xfId="7155"/>
    <cellStyle name="CALC Currency Total [1] 2 14 4 2" xfId="7156"/>
    <cellStyle name="CALC Currency Total [1] 2 14 4 2 2" xfId="43666"/>
    <cellStyle name="CALC Currency Total [1] 2 14 4 3" xfId="7157"/>
    <cellStyle name="CALC Currency Total [1] 2 14 4 4" xfId="43667"/>
    <cellStyle name="CALC Currency Total [1] 2 14 5" xfId="7158"/>
    <cellStyle name="CALC Currency Total [1] 2 14 5 2" xfId="7159"/>
    <cellStyle name="CALC Currency Total [1] 2 14 5 2 2" xfId="43668"/>
    <cellStyle name="CALC Currency Total [1] 2 14 5 3" xfId="7160"/>
    <cellStyle name="CALC Currency Total [1] 2 14 5 4" xfId="43669"/>
    <cellStyle name="CALC Currency Total [1] 2 14 6" xfId="7161"/>
    <cellStyle name="CALC Currency Total [1] 2 14 6 2" xfId="7162"/>
    <cellStyle name="CALC Currency Total [1] 2 14 6 2 2" xfId="43670"/>
    <cellStyle name="CALC Currency Total [1] 2 14 6 3" xfId="7163"/>
    <cellStyle name="CALC Currency Total [1] 2 14 6 4" xfId="43671"/>
    <cellStyle name="CALC Currency Total [1] 2 14 7" xfId="7164"/>
    <cellStyle name="CALC Currency Total [1] 2 14 7 2" xfId="7165"/>
    <cellStyle name="CALC Currency Total [1] 2 14 7 2 2" xfId="43672"/>
    <cellStyle name="CALC Currency Total [1] 2 14 7 3" xfId="7166"/>
    <cellStyle name="CALC Currency Total [1] 2 14 7 4" xfId="43673"/>
    <cellStyle name="CALC Currency Total [1] 2 14 8" xfId="7167"/>
    <cellStyle name="CALC Currency Total [1] 2 14 8 2" xfId="7168"/>
    <cellStyle name="CALC Currency Total [1] 2 14 8 2 2" xfId="43674"/>
    <cellStyle name="CALC Currency Total [1] 2 14 8 3" xfId="7169"/>
    <cellStyle name="CALC Currency Total [1] 2 14 8 4" xfId="43675"/>
    <cellStyle name="CALC Currency Total [1] 2 14 9" xfId="7170"/>
    <cellStyle name="CALC Currency Total [1] 2 14 9 2" xfId="7171"/>
    <cellStyle name="CALC Currency Total [1] 2 14 9 2 2" xfId="43676"/>
    <cellStyle name="CALC Currency Total [1] 2 14 9 3" xfId="7172"/>
    <cellStyle name="CALC Currency Total [1] 2 14 9 4" xfId="43677"/>
    <cellStyle name="CALC Currency Total [1] 2 15" xfId="7173"/>
    <cellStyle name="CALC Currency Total [1] 2 15 10" xfId="7174"/>
    <cellStyle name="CALC Currency Total [1] 2 15 10 2" xfId="43678"/>
    <cellStyle name="CALC Currency Total [1] 2 15 11" xfId="43679"/>
    <cellStyle name="CALC Currency Total [1] 2 15 12" xfId="43680"/>
    <cellStyle name="CALC Currency Total [1] 2 15 2" xfId="7175"/>
    <cellStyle name="CALC Currency Total [1] 2 15 2 2" xfId="7176"/>
    <cellStyle name="CALC Currency Total [1] 2 15 2 2 2" xfId="43681"/>
    <cellStyle name="CALC Currency Total [1] 2 15 2 3" xfId="7177"/>
    <cellStyle name="CALC Currency Total [1] 2 15 2 4" xfId="43682"/>
    <cellStyle name="CALC Currency Total [1] 2 15 3" xfId="7178"/>
    <cellStyle name="CALC Currency Total [1] 2 15 3 2" xfId="7179"/>
    <cellStyle name="CALC Currency Total [1] 2 15 3 2 2" xfId="43683"/>
    <cellStyle name="CALC Currency Total [1] 2 15 3 3" xfId="7180"/>
    <cellStyle name="CALC Currency Total [1] 2 15 3 4" xfId="43684"/>
    <cellStyle name="CALC Currency Total [1] 2 15 4" xfId="7181"/>
    <cellStyle name="CALC Currency Total [1] 2 15 4 2" xfId="7182"/>
    <cellStyle name="CALC Currency Total [1] 2 15 4 2 2" xfId="43685"/>
    <cellStyle name="CALC Currency Total [1] 2 15 4 3" xfId="7183"/>
    <cellStyle name="CALC Currency Total [1] 2 15 4 4" xfId="43686"/>
    <cellStyle name="CALC Currency Total [1] 2 15 5" xfId="7184"/>
    <cellStyle name="CALC Currency Total [1] 2 15 5 2" xfId="7185"/>
    <cellStyle name="CALC Currency Total [1] 2 15 5 2 2" xfId="43687"/>
    <cellStyle name="CALC Currency Total [1] 2 15 5 3" xfId="7186"/>
    <cellStyle name="CALC Currency Total [1] 2 15 5 4" xfId="43688"/>
    <cellStyle name="CALC Currency Total [1] 2 15 6" xfId="7187"/>
    <cellStyle name="CALC Currency Total [1] 2 15 6 2" xfId="7188"/>
    <cellStyle name="CALC Currency Total [1] 2 15 6 2 2" xfId="43689"/>
    <cellStyle name="CALC Currency Total [1] 2 15 6 3" xfId="7189"/>
    <cellStyle name="CALC Currency Total [1] 2 15 6 4" xfId="43690"/>
    <cellStyle name="CALC Currency Total [1] 2 15 7" xfId="7190"/>
    <cellStyle name="CALC Currency Total [1] 2 15 7 2" xfId="7191"/>
    <cellStyle name="CALC Currency Total [1] 2 15 7 2 2" xfId="43691"/>
    <cellStyle name="CALC Currency Total [1] 2 15 7 3" xfId="7192"/>
    <cellStyle name="CALC Currency Total [1] 2 15 7 4" xfId="43692"/>
    <cellStyle name="CALC Currency Total [1] 2 15 8" xfId="7193"/>
    <cellStyle name="CALC Currency Total [1] 2 15 8 2" xfId="7194"/>
    <cellStyle name="CALC Currency Total [1] 2 15 8 2 2" xfId="43693"/>
    <cellStyle name="CALC Currency Total [1] 2 15 8 3" xfId="7195"/>
    <cellStyle name="CALC Currency Total [1] 2 15 8 4" xfId="43694"/>
    <cellStyle name="CALC Currency Total [1] 2 15 9" xfId="7196"/>
    <cellStyle name="CALC Currency Total [1] 2 15 9 2" xfId="7197"/>
    <cellStyle name="CALC Currency Total [1] 2 15 9 2 2" xfId="43695"/>
    <cellStyle name="CALC Currency Total [1] 2 15 9 3" xfId="7198"/>
    <cellStyle name="CALC Currency Total [1] 2 15 9 4" xfId="43696"/>
    <cellStyle name="CALC Currency Total [1] 2 16" xfId="7199"/>
    <cellStyle name="CALC Currency Total [1] 2 16 10" xfId="43697"/>
    <cellStyle name="CALC Currency Total [1] 2 16 11" xfId="43698"/>
    <cellStyle name="CALC Currency Total [1] 2 16 2" xfId="7200"/>
    <cellStyle name="CALC Currency Total [1] 2 16 2 2" xfId="7201"/>
    <cellStyle name="CALC Currency Total [1] 2 16 2 2 2" xfId="43699"/>
    <cellStyle name="CALC Currency Total [1] 2 16 2 3" xfId="7202"/>
    <cellStyle name="CALC Currency Total [1] 2 16 2 4" xfId="43700"/>
    <cellStyle name="CALC Currency Total [1] 2 16 3" xfId="7203"/>
    <cellStyle name="CALC Currency Total [1] 2 16 3 2" xfId="7204"/>
    <cellStyle name="CALC Currency Total [1] 2 16 3 2 2" xfId="43701"/>
    <cellStyle name="CALC Currency Total [1] 2 16 3 3" xfId="7205"/>
    <cellStyle name="CALC Currency Total [1] 2 16 3 4" xfId="43702"/>
    <cellStyle name="CALC Currency Total [1] 2 16 4" xfId="7206"/>
    <cellStyle name="CALC Currency Total [1] 2 16 4 2" xfId="7207"/>
    <cellStyle name="CALC Currency Total [1] 2 16 4 2 2" xfId="43703"/>
    <cellStyle name="CALC Currency Total [1] 2 16 4 3" xfId="7208"/>
    <cellStyle name="CALC Currency Total [1] 2 16 4 4" xfId="43704"/>
    <cellStyle name="CALC Currency Total [1] 2 16 5" xfId="7209"/>
    <cellStyle name="CALC Currency Total [1] 2 16 5 2" xfId="7210"/>
    <cellStyle name="CALC Currency Total [1] 2 16 5 2 2" xfId="43705"/>
    <cellStyle name="CALC Currency Total [1] 2 16 5 3" xfId="7211"/>
    <cellStyle name="CALC Currency Total [1] 2 16 5 4" xfId="43706"/>
    <cellStyle name="CALC Currency Total [1] 2 16 6" xfId="7212"/>
    <cellStyle name="CALC Currency Total [1] 2 16 6 2" xfId="7213"/>
    <cellStyle name="CALC Currency Total [1] 2 16 6 2 2" xfId="43707"/>
    <cellStyle name="CALC Currency Total [1] 2 16 6 3" xfId="7214"/>
    <cellStyle name="CALC Currency Total [1] 2 16 6 4" xfId="43708"/>
    <cellStyle name="CALC Currency Total [1] 2 16 7" xfId="7215"/>
    <cellStyle name="CALC Currency Total [1] 2 16 7 2" xfId="7216"/>
    <cellStyle name="CALC Currency Total [1] 2 16 7 2 2" xfId="43709"/>
    <cellStyle name="CALC Currency Total [1] 2 16 7 3" xfId="7217"/>
    <cellStyle name="CALC Currency Total [1] 2 16 7 4" xfId="43710"/>
    <cellStyle name="CALC Currency Total [1] 2 16 8" xfId="7218"/>
    <cellStyle name="CALC Currency Total [1] 2 16 8 2" xfId="7219"/>
    <cellStyle name="CALC Currency Total [1] 2 16 8 2 2" xfId="43711"/>
    <cellStyle name="CALC Currency Total [1] 2 16 8 3" xfId="7220"/>
    <cellStyle name="CALC Currency Total [1] 2 16 8 4" xfId="43712"/>
    <cellStyle name="CALC Currency Total [1] 2 16 9" xfId="7221"/>
    <cellStyle name="CALC Currency Total [1] 2 16 9 2" xfId="43713"/>
    <cellStyle name="CALC Currency Total [1] 2 17" xfId="7222"/>
    <cellStyle name="CALC Currency Total [1] 2 17 10" xfId="43714"/>
    <cellStyle name="CALC Currency Total [1] 2 17 11" xfId="43715"/>
    <cellStyle name="CALC Currency Total [1] 2 17 2" xfId="7223"/>
    <cellStyle name="CALC Currency Total [1] 2 17 2 2" xfId="7224"/>
    <cellStyle name="CALC Currency Total [1] 2 17 2 2 2" xfId="43716"/>
    <cellStyle name="CALC Currency Total [1] 2 17 2 3" xfId="7225"/>
    <cellStyle name="CALC Currency Total [1] 2 17 2 4" xfId="43717"/>
    <cellStyle name="CALC Currency Total [1] 2 17 3" xfId="7226"/>
    <cellStyle name="CALC Currency Total [1] 2 17 3 2" xfId="7227"/>
    <cellStyle name="CALC Currency Total [1] 2 17 3 2 2" xfId="43718"/>
    <cellStyle name="CALC Currency Total [1] 2 17 3 3" xfId="7228"/>
    <cellStyle name="CALC Currency Total [1] 2 17 3 4" xfId="43719"/>
    <cellStyle name="CALC Currency Total [1] 2 17 4" xfId="7229"/>
    <cellStyle name="CALC Currency Total [1] 2 17 4 2" xfId="7230"/>
    <cellStyle name="CALC Currency Total [1] 2 17 4 2 2" xfId="43720"/>
    <cellStyle name="CALC Currency Total [1] 2 17 4 3" xfId="7231"/>
    <cellStyle name="CALC Currency Total [1] 2 17 4 4" xfId="43721"/>
    <cellStyle name="CALC Currency Total [1] 2 17 5" xfId="7232"/>
    <cellStyle name="CALC Currency Total [1] 2 17 5 2" xfId="7233"/>
    <cellStyle name="CALC Currency Total [1] 2 17 5 2 2" xfId="43722"/>
    <cellStyle name="CALC Currency Total [1] 2 17 5 3" xfId="7234"/>
    <cellStyle name="CALC Currency Total [1] 2 17 5 4" xfId="43723"/>
    <cellStyle name="CALC Currency Total [1] 2 17 6" xfId="7235"/>
    <cellStyle name="CALC Currency Total [1] 2 17 6 2" xfId="7236"/>
    <cellStyle name="CALC Currency Total [1] 2 17 6 2 2" xfId="43724"/>
    <cellStyle name="CALC Currency Total [1] 2 17 6 3" xfId="7237"/>
    <cellStyle name="CALC Currency Total [1] 2 17 6 4" xfId="43725"/>
    <cellStyle name="CALC Currency Total [1] 2 17 7" xfId="7238"/>
    <cellStyle name="CALC Currency Total [1] 2 17 7 2" xfId="7239"/>
    <cellStyle name="CALC Currency Total [1] 2 17 7 2 2" xfId="43726"/>
    <cellStyle name="CALC Currency Total [1] 2 17 7 3" xfId="7240"/>
    <cellStyle name="CALC Currency Total [1] 2 17 7 4" xfId="43727"/>
    <cellStyle name="CALC Currency Total [1] 2 17 8" xfId="7241"/>
    <cellStyle name="CALC Currency Total [1] 2 17 8 2" xfId="7242"/>
    <cellStyle name="CALC Currency Total [1] 2 17 8 2 2" xfId="43728"/>
    <cellStyle name="CALC Currency Total [1] 2 17 8 3" xfId="7243"/>
    <cellStyle name="CALC Currency Total [1] 2 17 8 4" xfId="43729"/>
    <cellStyle name="CALC Currency Total [1] 2 17 9" xfId="7244"/>
    <cellStyle name="CALC Currency Total [1] 2 17 9 2" xfId="43730"/>
    <cellStyle name="CALC Currency Total [1] 2 18" xfId="7245"/>
    <cellStyle name="CALC Currency Total [1] 2 18 10" xfId="43731"/>
    <cellStyle name="CALC Currency Total [1] 2 18 11" xfId="43732"/>
    <cellStyle name="CALC Currency Total [1] 2 18 2" xfId="7246"/>
    <cellStyle name="CALC Currency Total [1] 2 18 2 2" xfId="7247"/>
    <cellStyle name="CALC Currency Total [1] 2 18 2 2 2" xfId="43733"/>
    <cellStyle name="CALC Currency Total [1] 2 18 2 3" xfId="7248"/>
    <cellStyle name="CALC Currency Total [1] 2 18 2 4" xfId="43734"/>
    <cellStyle name="CALC Currency Total [1] 2 18 3" xfId="7249"/>
    <cellStyle name="CALC Currency Total [1] 2 18 3 2" xfId="7250"/>
    <cellStyle name="CALC Currency Total [1] 2 18 3 2 2" xfId="43735"/>
    <cellStyle name="CALC Currency Total [1] 2 18 3 3" xfId="7251"/>
    <cellStyle name="CALC Currency Total [1] 2 18 3 4" xfId="43736"/>
    <cellStyle name="CALC Currency Total [1] 2 18 4" xfId="7252"/>
    <cellStyle name="CALC Currency Total [1] 2 18 4 2" xfId="7253"/>
    <cellStyle name="CALC Currency Total [1] 2 18 4 2 2" xfId="43737"/>
    <cellStyle name="CALC Currency Total [1] 2 18 4 3" xfId="7254"/>
    <cellStyle name="CALC Currency Total [1] 2 18 4 4" xfId="43738"/>
    <cellStyle name="CALC Currency Total [1] 2 18 5" xfId="7255"/>
    <cellStyle name="CALC Currency Total [1] 2 18 5 2" xfId="7256"/>
    <cellStyle name="CALC Currency Total [1] 2 18 5 2 2" xfId="43739"/>
    <cellStyle name="CALC Currency Total [1] 2 18 5 3" xfId="7257"/>
    <cellStyle name="CALC Currency Total [1] 2 18 5 4" xfId="43740"/>
    <cellStyle name="CALC Currency Total [1] 2 18 6" xfId="7258"/>
    <cellStyle name="CALC Currency Total [1] 2 18 6 2" xfId="7259"/>
    <cellStyle name="CALC Currency Total [1] 2 18 6 2 2" xfId="43741"/>
    <cellStyle name="CALC Currency Total [1] 2 18 6 3" xfId="7260"/>
    <cellStyle name="CALC Currency Total [1] 2 18 6 4" xfId="43742"/>
    <cellStyle name="CALC Currency Total [1] 2 18 7" xfId="7261"/>
    <cellStyle name="CALC Currency Total [1] 2 18 7 2" xfId="7262"/>
    <cellStyle name="CALC Currency Total [1] 2 18 7 2 2" xfId="43743"/>
    <cellStyle name="CALC Currency Total [1] 2 18 7 3" xfId="7263"/>
    <cellStyle name="CALC Currency Total [1] 2 18 7 4" xfId="43744"/>
    <cellStyle name="CALC Currency Total [1] 2 18 8" xfId="7264"/>
    <cellStyle name="CALC Currency Total [1] 2 18 8 2" xfId="7265"/>
    <cellStyle name="CALC Currency Total [1] 2 18 8 2 2" xfId="43745"/>
    <cellStyle name="CALC Currency Total [1] 2 18 8 3" xfId="7266"/>
    <cellStyle name="CALC Currency Total [1] 2 18 8 4" xfId="43746"/>
    <cellStyle name="CALC Currency Total [1] 2 18 9" xfId="7267"/>
    <cellStyle name="CALC Currency Total [1] 2 18 9 2" xfId="43747"/>
    <cellStyle name="CALC Currency Total [1] 2 19" xfId="7268"/>
    <cellStyle name="CALC Currency Total [1] 2 19 10" xfId="43748"/>
    <cellStyle name="CALC Currency Total [1] 2 19 11" xfId="43749"/>
    <cellStyle name="CALC Currency Total [1] 2 19 2" xfId="7269"/>
    <cellStyle name="CALC Currency Total [1] 2 19 2 2" xfId="7270"/>
    <cellStyle name="CALC Currency Total [1] 2 19 2 2 2" xfId="43750"/>
    <cellStyle name="CALC Currency Total [1] 2 19 2 3" xfId="7271"/>
    <cellStyle name="CALC Currency Total [1] 2 19 2 4" xfId="43751"/>
    <cellStyle name="CALC Currency Total [1] 2 19 3" xfId="7272"/>
    <cellStyle name="CALC Currency Total [1] 2 19 3 2" xfId="7273"/>
    <cellStyle name="CALC Currency Total [1] 2 19 3 2 2" xfId="43752"/>
    <cellStyle name="CALC Currency Total [1] 2 19 3 3" xfId="7274"/>
    <cellStyle name="CALC Currency Total [1] 2 19 3 4" xfId="43753"/>
    <cellStyle name="CALC Currency Total [1] 2 19 4" xfId="7275"/>
    <cellStyle name="CALC Currency Total [1] 2 19 4 2" xfId="7276"/>
    <cellStyle name="CALC Currency Total [1] 2 19 4 2 2" xfId="43754"/>
    <cellStyle name="CALC Currency Total [1] 2 19 4 3" xfId="7277"/>
    <cellStyle name="CALC Currency Total [1] 2 19 4 4" xfId="43755"/>
    <cellStyle name="CALC Currency Total [1] 2 19 5" xfId="7278"/>
    <cellStyle name="CALC Currency Total [1] 2 19 5 2" xfId="7279"/>
    <cellStyle name="CALC Currency Total [1] 2 19 5 2 2" xfId="43756"/>
    <cellStyle name="CALC Currency Total [1] 2 19 5 3" xfId="7280"/>
    <cellStyle name="CALC Currency Total [1] 2 19 5 4" xfId="43757"/>
    <cellStyle name="CALC Currency Total [1] 2 19 6" xfId="7281"/>
    <cellStyle name="CALC Currency Total [1] 2 19 6 2" xfId="7282"/>
    <cellStyle name="CALC Currency Total [1] 2 19 6 2 2" xfId="43758"/>
    <cellStyle name="CALC Currency Total [1] 2 19 6 3" xfId="7283"/>
    <cellStyle name="CALC Currency Total [1] 2 19 6 4" xfId="43759"/>
    <cellStyle name="CALC Currency Total [1] 2 19 7" xfId="7284"/>
    <cellStyle name="CALC Currency Total [1] 2 19 7 2" xfId="7285"/>
    <cellStyle name="CALC Currency Total [1] 2 19 7 2 2" xfId="43760"/>
    <cellStyle name="CALC Currency Total [1] 2 19 7 3" xfId="7286"/>
    <cellStyle name="CALC Currency Total [1] 2 19 7 4" xfId="43761"/>
    <cellStyle name="CALC Currency Total [1] 2 19 8" xfId="7287"/>
    <cellStyle name="CALC Currency Total [1] 2 19 8 2" xfId="7288"/>
    <cellStyle name="CALC Currency Total [1] 2 19 8 2 2" xfId="43762"/>
    <cellStyle name="CALC Currency Total [1] 2 19 8 3" xfId="7289"/>
    <cellStyle name="CALC Currency Total [1] 2 19 8 4" xfId="43763"/>
    <cellStyle name="CALC Currency Total [1] 2 19 9" xfId="7290"/>
    <cellStyle name="CALC Currency Total [1] 2 19 9 2" xfId="43764"/>
    <cellStyle name="CALC Currency Total [1] 2 2" xfId="7291"/>
    <cellStyle name="CALC Currency Total [1] 2 2 2" xfId="7292"/>
    <cellStyle name="CALC Currency Total [1] 2 2 2 2" xfId="43765"/>
    <cellStyle name="CALC Currency Total [1] 2 2 2 2 2" xfId="43766"/>
    <cellStyle name="CALC Currency Total [1] 2 2 3" xfId="7293"/>
    <cellStyle name="CALC Currency Total [1] 2 2 3 2" xfId="43767"/>
    <cellStyle name="CALC Currency Total [1] 2 20" xfId="7294"/>
    <cellStyle name="CALC Currency Total [1] 2 20 10" xfId="43768"/>
    <cellStyle name="CALC Currency Total [1] 2 20 11" xfId="43769"/>
    <cellStyle name="CALC Currency Total [1] 2 20 2" xfId="7295"/>
    <cellStyle name="CALC Currency Total [1] 2 20 2 2" xfId="7296"/>
    <cellStyle name="CALC Currency Total [1] 2 20 2 2 2" xfId="43770"/>
    <cellStyle name="CALC Currency Total [1] 2 20 2 3" xfId="7297"/>
    <cellStyle name="CALC Currency Total [1] 2 20 2 4" xfId="43771"/>
    <cellStyle name="CALC Currency Total [1] 2 20 3" xfId="7298"/>
    <cellStyle name="CALC Currency Total [1] 2 20 3 2" xfId="7299"/>
    <cellStyle name="CALC Currency Total [1] 2 20 3 2 2" xfId="43772"/>
    <cellStyle name="CALC Currency Total [1] 2 20 3 3" xfId="7300"/>
    <cellStyle name="CALC Currency Total [1] 2 20 3 4" xfId="43773"/>
    <cellStyle name="CALC Currency Total [1] 2 20 4" xfId="7301"/>
    <cellStyle name="CALC Currency Total [1] 2 20 4 2" xfId="7302"/>
    <cellStyle name="CALC Currency Total [1] 2 20 4 2 2" xfId="43774"/>
    <cellStyle name="CALC Currency Total [1] 2 20 4 3" xfId="7303"/>
    <cellStyle name="CALC Currency Total [1] 2 20 4 4" xfId="43775"/>
    <cellStyle name="CALC Currency Total [1] 2 20 5" xfId="7304"/>
    <cellStyle name="CALC Currency Total [1] 2 20 5 2" xfId="7305"/>
    <cellStyle name="CALC Currency Total [1] 2 20 5 2 2" xfId="43776"/>
    <cellStyle name="CALC Currency Total [1] 2 20 5 3" xfId="7306"/>
    <cellStyle name="CALC Currency Total [1] 2 20 5 4" xfId="43777"/>
    <cellStyle name="CALC Currency Total [1] 2 20 6" xfId="7307"/>
    <cellStyle name="CALC Currency Total [1] 2 20 6 2" xfId="7308"/>
    <cellStyle name="CALC Currency Total [1] 2 20 6 2 2" xfId="43778"/>
    <cellStyle name="CALC Currency Total [1] 2 20 6 3" xfId="7309"/>
    <cellStyle name="CALC Currency Total [1] 2 20 6 4" xfId="43779"/>
    <cellStyle name="CALC Currency Total [1] 2 20 7" xfId="7310"/>
    <cellStyle name="CALC Currency Total [1] 2 20 7 2" xfId="7311"/>
    <cellStyle name="CALC Currency Total [1] 2 20 7 2 2" xfId="43780"/>
    <cellStyle name="CALC Currency Total [1] 2 20 7 3" xfId="7312"/>
    <cellStyle name="CALC Currency Total [1] 2 20 7 4" xfId="43781"/>
    <cellStyle name="CALC Currency Total [1] 2 20 8" xfId="7313"/>
    <cellStyle name="CALC Currency Total [1] 2 20 8 2" xfId="7314"/>
    <cellStyle name="CALC Currency Total [1] 2 20 8 2 2" xfId="43782"/>
    <cellStyle name="CALC Currency Total [1] 2 20 8 3" xfId="7315"/>
    <cellStyle name="CALC Currency Total [1] 2 20 8 4" xfId="43783"/>
    <cellStyle name="CALC Currency Total [1] 2 20 9" xfId="7316"/>
    <cellStyle name="CALC Currency Total [1] 2 20 9 2" xfId="43784"/>
    <cellStyle name="CALC Currency Total [1] 2 21" xfId="7317"/>
    <cellStyle name="CALC Currency Total [1] 2 21 10" xfId="43785"/>
    <cellStyle name="CALC Currency Total [1] 2 21 11" xfId="43786"/>
    <cellStyle name="CALC Currency Total [1] 2 21 2" xfId="7318"/>
    <cellStyle name="CALC Currency Total [1] 2 21 2 2" xfId="7319"/>
    <cellStyle name="CALC Currency Total [1] 2 21 2 2 2" xfId="43787"/>
    <cellStyle name="CALC Currency Total [1] 2 21 2 3" xfId="7320"/>
    <cellStyle name="CALC Currency Total [1] 2 21 2 4" xfId="43788"/>
    <cellStyle name="CALC Currency Total [1] 2 21 3" xfId="7321"/>
    <cellStyle name="CALC Currency Total [1] 2 21 3 2" xfId="7322"/>
    <cellStyle name="CALC Currency Total [1] 2 21 3 2 2" xfId="43789"/>
    <cellStyle name="CALC Currency Total [1] 2 21 3 3" xfId="7323"/>
    <cellStyle name="CALC Currency Total [1] 2 21 3 4" xfId="43790"/>
    <cellStyle name="CALC Currency Total [1] 2 21 4" xfId="7324"/>
    <cellStyle name="CALC Currency Total [1] 2 21 4 2" xfId="7325"/>
    <cellStyle name="CALC Currency Total [1] 2 21 4 2 2" xfId="43791"/>
    <cellStyle name="CALC Currency Total [1] 2 21 4 3" xfId="7326"/>
    <cellStyle name="CALC Currency Total [1] 2 21 4 4" xfId="43792"/>
    <cellStyle name="CALC Currency Total [1] 2 21 5" xfId="7327"/>
    <cellStyle name="CALC Currency Total [1] 2 21 5 2" xfId="7328"/>
    <cellStyle name="CALC Currency Total [1] 2 21 5 2 2" xfId="43793"/>
    <cellStyle name="CALC Currency Total [1] 2 21 5 3" xfId="7329"/>
    <cellStyle name="CALC Currency Total [1] 2 21 5 4" xfId="43794"/>
    <cellStyle name="CALC Currency Total [1] 2 21 6" xfId="7330"/>
    <cellStyle name="CALC Currency Total [1] 2 21 6 2" xfId="7331"/>
    <cellStyle name="CALC Currency Total [1] 2 21 6 2 2" xfId="43795"/>
    <cellStyle name="CALC Currency Total [1] 2 21 6 3" xfId="7332"/>
    <cellStyle name="CALC Currency Total [1] 2 21 6 4" xfId="43796"/>
    <cellStyle name="CALC Currency Total [1] 2 21 7" xfId="7333"/>
    <cellStyle name="CALC Currency Total [1] 2 21 7 2" xfId="7334"/>
    <cellStyle name="CALC Currency Total [1] 2 21 7 2 2" xfId="43797"/>
    <cellStyle name="CALC Currency Total [1] 2 21 7 3" xfId="7335"/>
    <cellStyle name="CALC Currency Total [1] 2 21 7 4" xfId="43798"/>
    <cellStyle name="CALC Currency Total [1] 2 21 8" xfId="7336"/>
    <cellStyle name="CALC Currency Total [1] 2 21 8 2" xfId="7337"/>
    <cellStyle name="CALC Currency Total [1] 2 21 8 2 2" xfId="43799"/>
    <cellStyle name="CALC Currency Total [1] 2 21 8 3" xfId="7338"/>
    <cellStyle name="CALC Currency Total [1] 2 21 8 4" xfId="43800"/>
    <cellStyle name="CALC Currency Total [1] 2 21 9" xfId="7339"/>
    <cellStyle name="CALC Currency Total [1] 2 21 9 2" xfId="43801"/>
    <cellStyle name="CALC Currency Total [1] 2 22" xfId="7340"/>
    <cellStyle name="CALC Currency Total [1] 2 22 10" xfId="43802"/>
    <cellStyle name="CALC Currency Total [1] 2 22 11" xfId="43803"/>
    <cellStyle name="CALC Currency Total [1] 2 22 2" xfId="7341"/>
    <cellStyle name="CALC Currency Total [1] 2 22 2 2" xfId="7342"/>
    <cellStyle name="CALC Currency Total [1] 2 22 2 2 2" xfId="43804"/>
    <cellStyle name="CALC Currency Total [1] 2 22 2 3" xfId="7343"/>
    <cellStyle name="CALC Currency Total [1] 2 22 2 4" xfId="43805"/>
    <cellStyle name="CALC Currency Total [1] 2 22 3" xfId="7344"/>
    <cellStyle name="CALC Currency Total [1] 2 22 3 2" xfId="7345"/>
    <cellStyle name="CALC Currency Total [1] 2 22 3 2 2" xfId="43806"/>
    <cellStyle name="CALC Currency Total [1] 2 22 3 3" xfId="7346"/>
    <cellStyle name="CALC Currency Total [1] 2 22 3 4" xfId="43807"/>
    <cellStyle name="CALC Currency Total [1] 2 22 4" xfId="7347"/>
    <cellStyle name="CALC Currency Total [1] 2 22 4 2" xfId="7348"/>
    <cellStyle name="CALC Currency Total [1] 2 22 4 2 2" xfId="43808"/>
    <cellStyle name="CALC Currency Total [1] 2 22 4 3" xfId="7349"/>
    <cellStyle name="CALC Currency Total [1] 2 22 4 4" xfId="43809"/>
    <cellStyle name="CALC Currency Total [1] 2 22 5" xfId="7350"/>
    <cellStyle name="CALC Currency Total [1] 2 22 5 2" xfId="7351"/>
    <cellStyle name="CALC Currency Total [1] 2 22 5 2 2" xfId="43810"/>
    <cellStyle name="CALC Currency Total [1] 2 22 5 3" xfId="7352"/>
    <cellStyle name="CALC Currency Total [1] 2 22 5 4" xfId="43811"/>
    <cellStyle name="CALC Currency Total [1] 2 22 6" xfId="7353"/>
    <cellStyle name="CALC Currency Total [1] 2 22 6 2" xfId="7354"/>
    <cellStyle name="CALC Currency Total [1] 2 22 6 2 2" xfId="43812"/>
    <cellStyle name="CALC Currency Total [1] 2 22 6 3" xfId="7355"/>
    <cellStyle name="CALC Currency Total [1] 2 22 6 4" xfId="43813"/>
    <cellStyle name="CALC Currency Total [1] 2 22 7" xfId="7356"/>
    <cellStyle name="CALC Currency Total [1] 2 22 7 2" xfId="7357"/>
    <cellStyle name="CALC Currency Total [1] 2 22 7 2 2" xfId="43814"/>
    <cellStyle name="CALC Currency Total [1] 2 22 7 3" xfId="7358"/>
    <cellStyle name="CALC Currency Total [1] 2 22 7 4" xfId="43815"/>
    <cellStyle name="CALC Currency Total [1] 2 22 8" xfId="7359"/>
    <cellStyle name="CALC Currency Total [1] 2 22 8 2" xfId="7360"/>
    <cellStyle name="CALC Currency Total [1] 2 22 8 2 2" xfId="43816"/>
    <cellStyle name="CALC Currency Total [1] 2 22 8 3" xfId="7361"/>
    <cellStyle name="CALC Currency Total [1] 2 22 8 4" xfId="43817"/>
    <cellStyle name="CALC Currency Total [1] 2 22 9" xfId="7362"/>
    <cellStyle name="CALC Currency Total [1] 2 22 9 2" xfId="43818"/>
    <cellStyle name="CALC Currency Total [1] 2 23" xfId="7363"/>
    <cellStyle name="CALC Currency Total [1] 2 23 10" xfId="43819"/>
    <cellStyle name="CALC Currency Total [1] 2 23 11" xfId="43820"/>
    <cellStyle name="CALC Currency Total [1] 2 23 2" xfId="7364"/>
    <cellStyle name="CALC Currency Total [1] 2 23 2 2" xfId="7365"/>
    <cellStyle name="CALC Currency Total [1] 2 23 2 2 2" xfId="43821"/>
    <cellStyle name="CALC Currency Total [1] 2 23 2 3" xfId="7366"/>
    <cellStyle name="CALC Currency Total [1] 2 23 2 4" xfId="43822"/>
    <cellStyle name="CALC Currency Total [1] 2 23 3" xfId="7367"/>
    <cellStyle name="CALC Currency Total [1] 2 23 3 2" xfId="7368"/>
    <cellStyle name="CALC Currency Total [1] 2 23 3 2 2" xfId="43823"/>
    <cellStyle name="CALC Currency Total [1] 2 23 3 3" xfId="7369"/>
    <cellStyle name="CALC Currency Total [1] 2 23 3 4" xfId="43824"/>
    <cellStyle name="CALC Currency Total [1] 2 23 4" xfId="7370"/>
    <cellStyle name="CALC Currency Total [1] 2 23 4 2" xfId="7371"/>
    <cellStyle name="CALC Currency Total [1] 2 23 4 2 2" xfId="43825"/>
    <cellStyle name="CALC Currency Total [1] 2 23 4 3" xfId="7372"/>
    <cellStyle name="CALC Currency Total [1] 2 23 4 4" xfId="43826"/>
    <cellStyle name="CALC Currency Total [1] 2 23 5" xfId="7373"/>
    <cellStyle name="CALC Currency Total [1] 2 23 5 2" xfId="7374"/>
    <cellStyle name="CALC Currency Total [1] 2 23 5 2 2" xfId="43827"/>
    <cellStyle name="CALC Currency Total [1] 2 23 5 3" xfId="7375"/>
    <cellStyle name="CALC Currency Total [1] 2 23 5 4" xfId="43828"/>
    <cellStyle name="CALC Currency Total [1] 2 23 6" xfId="7376"/>
    <cellStyle name="CALC Currency Total [1] 2 23 6 2" xfId="7377"/>
    <cellStyle name="CALC Currency Total [1] 2 23 6 2 2" xfId="43829"/>
    <cellStyle name="CALC Currency Total [1] 2 23 6 3" xfId="7378"/>
    <cellStyle name="CALC Currency Total [1] 2 23 6 4" xfId="43830"/>
    <cellStyle name="CALC Currency Total [1] 2 23 7" xfId="7379"/>
    <cellStyle name="CALC Currency Total [1] 2 23 7 2" xfId="7380"/>
    <cellStyle name="CALC Currency Total [1] 2 23 7 2 2" xfId="43831"/>
    <cellStyle name="CALC Currency Total [1] 2 23 7 3" xfId="7381"/>
    <cellStyle name="CALC Currency Total [1] 2 23 7 4" xfId="43832"/>
    <cellStyle name="CALC Currency Total [1] 2 23 8" xfId="7382"/>
    <cellStyle name="CALC Currency Total [1] 2 23 8 2" xfId="7383"/>
    <cellStyle name="CALC Currency Total [1] 2 23 8 2 2" xfId="43833"/>
    <cellStyle name="CALC Currency Total [1] 2 23 8 3" xfId="7384"/>
    <cellStyle name="CALC Currency Total [1] 2 23 8 4" xfId="43834"/>
    <cellStyle name="CALC Currency Total [1] 2 23 9" xfId="7385"/>
    <cellStyle name="CALC Currency Total [1] 2 23 9 2" xfId="43835"/>
    <cellStyle name="CALC Currency Total [1] 2 24" xfId="7386"/>
    <cellStyle name="CALC Currency Total [1] 2 24 10" xfId="43836"/>
    <cellStyle name="CALC Currency Total [1] 2 24 11" xfId="43837"/>
    <cellStyle name="CALC Currency Total [1] 2 24 2" xfId="7387"/>
    <cellStyle name="CALC Currency Total [1] 2 24 2 2" xfId="7388"/>
    <cellStyle name="CALC Currency Total [1] 2 24 2 2 2" xfId="43838"/>
    <cellStyle name="CALC Currency Total [1] 2 24 2 3" xfId="7389"/>
    <cellStyle name="CALC Currency Total [1] 2 24 2 4" xfId="43839"/>
    <cellStyle name="CALC Currency Total [1] 2 24 3" xfId="7390"/>
    <cellStyle name="CALC Currency Total [1] 2 24 3 2" xfId="7391"/>
    <cellStyle name="CALC Currency Total [1] 2 24 3 2 2" xfId="43840"/>
    <cellStyle name="CALC Currency Total [1] 2 24 3 3" xfId="7392"/>
    <cellStyle name="CALC Currency Total [1] 2 24 3 4" xfId="43841"/>
    <cellStyle name="CALC Currency Total [1] 2 24 4" xfId="7393"/>
    <cellStyle name="CALC Currency Total [1] 2 24 4 2" xfId="7394"/>
    <cellStyle name="CALC Currency Total [1] 2 24 4 2 2" xfId="43842"/>
    <cellStyle name="CALC Currency Total [1] 2 24 4 3" xfId="7395"/>
    <cellStyle name="CALC Currency Total [1] 2 24 4 4" xfId="43843"/>
    <cellStyle name="CALC Currency Total [1] 2 24 5" xfId="7396"/>
    <cellStyle name="CALC Currency Total [1] 2 24 5 2" xfId="7397"/>
    <cellStyle name="CALC Currency Total [1] 2 24 5 2 2" xfId="43844"/>
    <cellStyle name="CALC Currency Total [1] 2 24 5 3" xfId="7398"/>
    <cellStyle name="CALC Currency Total [1] 2 24 5 4" xfId="43845"/>
    <cellStyle name="CALC Currency Total [1] 2 24 6" xfId="7399"/>
    <cellStyle name="CALC Currency Total [1] 2 24 6 2" xfId="7400"/>
    <cellStyle name="CALC Currency Total [1] 2 24 6 2 2" xfId="43846"/>
    <cellStyle name="CALC Currency Total [1] 2 24 6 3" xfId="7401"/>
    <cellStyle name="CALC Currency Total [1] 2 24 6 4" xfId="43847"/>
    <cellStyle name="CALC Currency Total [1] 2 24 7" xfId="7402"/>
    <cellStyle name="CALC Currency Total [1] 2 24 7 2" xfId="7403"/>
    <cellStyle name="CALC Currency Total [1] 2 24 7 2 2" xfId="43848"/>
    <cellStyle name="CALC Currency Total [1] 2 24 7 3" xfId="7404"/>
    <cellStyle name="CALC Currency Total [1] 2 24 7 4" xfId="43849"/>
    <cellStyle name="CALC Currency Total [1] 2 24 8" xfId="7405"/>
    <cellStyle name="CALC Currency Total [1] 2 24 8 2" xfId="7406"/>
    <cellStyle name="CALC Currency Total [1] 2 24 8 2 2" xfId="43850"/>
    <cellStyle name="CALC Currency Total [1] 2 24 8 3" xfId="7407"/>
    <cellStyle name="CALC Currency Total [1] 2 24 8 4" xfId="43851"/>
    <cellStyle name="CALC Currency Total [1] 2 24 9" xfId="7408"/>
    <cellStyle name="CALC Currency Total [1] 2 24 9 2" xfId="43852"/>
    <cellStyle name="CALC Currency Total [1] 2 25" xfId="7409"/>
    <cellStyle name="CALC Currency Total [1] 2 25 10" xfId="43853"/>
    <cellStyle name="CALC Currency Total [1] 2 25 11" xfId="43854"/>
    <cellStyle name="CALC Currency Total [1] 2 25 2" xfId="7410"/>
    <cellStyle name="CALC Currency Total [1] 2 25 2 2" xfId="7411"/>
    <cellStyle name="CALC Currency Total [1] 2 25 2 2 2" xfId="43855"/>
    <cellStyle name="CALC Currency Total [1] 2 25 2 3" xfId="7412"/>
    <cellStyle name="CALC Currency Total [1] 2 25 2 4" xfId="43856"/>
    <cellStyle name="CALC Currency Total [1] 2 25 3" xfId="7413"/>
    <cellStyle name="CALC Currency Total [1] 2 25 3 2" xfId="7414"/>
    <cellStyle name="CALC Currency Total [1] 2 25 3 2 2" xfId="43857"/>
    <cellStyle name="CALC Currency Total [1] 2 25 3 3" xfId="7415"/>
    <cellStyle name="CALC Currency Total [1] 2 25 3 4" xfId="43858"/>
    <cellStyle name="CALC Currency Total [1] 2 25 4" xfId="7416"/>
    <cellStyle name="CALC Currency Total [1] 2 25 4 2" xfId="7417"/>
    <cellStyle name="CALC Currency Total [1] 2 25 4 2 2" xfId="43859"/>
    <cellStyle name="CALC Currency Total [1] 2 25 4 3" xfId="7418"/>
    <cellStyle name="CALC Currency Total [1] 2 25 4 4" xfId="43860"/>
    <cellStyle name="CALC Currency Total [1] 2 25 5" xfId="7419"/>
    <cellStyle name="CALC Currency Total [1] 2 25 5 2" xfId="7420"/>
    <cellStyle name="CALC Currency Total [1] 2 25 5 2 2" xfId="43861"/>
    <cellStyle name="CALC Currency Total [1] 2 25 5 3" xfId="7421"/>
    <cellStyle name="CALC Currency Total [1] 2 25 5 4" xfId="43862"/>
    <cellStyle name="CALC Currency Total [1] 2 25 6" xfId="7422"/>
    <cellStyle name="CALC Currency Total [1] 2 25 6 2" xfId="7423"/>
    <cellStyle name="CALC Currency Total [1] 2 25 6 2 2" xfId="43863"/>
    <cellStyle name="CALC Currency Total [1] 2 25 6 3" xfId="7424"/>
    <cellStyle name="CALC Currency Total [1] 2 25 6 4" xfId="43864"/>
    <cellStyle name="CALC Currency Total [1] 2 25 7" xfId="7425"/>
    <cellStyle name="CALC Currency Total [1] 2 25 7 2" xfId="7426"/>
    <cellStyle name="CALC Currency Total [1] 2 25 7 2 2" xfId="43865"/>
    <cellStyle name="CALC Currency Total [1] 2 25 7 3" xfId="7427"/>
    <cellStyle name="CALC Currency Total [1] 2 25 7 4" xfId="43866"/>
    <cellStyle name="CALC Currency Total [1] 2 25 8" xfId="7428"/>
    <cellStyle name="CALC Currency Total [1] 2 25 8 2" xfId="7429"/>
    <cellStyle name="CALC Currency Total [1] 2 25 8 2 2" xfId="43867"/>
    <cellStyle name="CALC Currency Total [1] 2 25 8 3" xfId="7430"/>
    <cellStyle name="CALC Currency Total [1] 2 25 8 4" xfId="43868"/>
    <cellStyle name="CALC Currency Total [1] 2 25 9" xfId="7431"/>
    <cellStyle name="CALC Currency Total [1] 2 25 9 2" xfId="43869"/>
    <cellStyle name="CALC Currency Total [1] 2 26" xfId="7432"/>
    <cellStyle name="CALC Currency Total [1] 2 26 10" xfId="43870"/>
    <cellStyle name="CALC Currency Total [1] 2 26 11" xfId="43871"/>
    <cellStyle name="CALC Currency Total [1] 2 26 2" xfId="7433"/>
    <cellStyle name="CALC Currency Total [1] 2 26 2 2" xfId="7434"/>
    <cellStyle name="CALC Currency Total [1] 2 26 2 2 2" xfId="43872"/>
    <cellStyle name="CALC Currency Total [1] 2 26 2 3" xfId="7435"/>
    <cellStyle name="CALC Currency Total [1] 2 26 2 4" xfId="43873"/>
    <cellStyle name="CALC Currency Total [1] 2 26 3" xfId="7436"/>
    <cellStyle name="CALC Currency Total [1] 2 26 3 2" xfId="7437"/>
    <cellStyle name="CALC Currency Total [1] 2 26 3 2 2" xfId="43874"/>
    <cellStyle name="CALC Currency Total [1] 2 26 3 3" xfId="7438"/>
    <cellStyle name="CALC Currency Total [1] 2 26 3 4" xfId="43875"/>
    <cellStyle name="CALC Currency Total [1] 2 26 4" xfId="7439"/>
    <cellStyle name="CALC Currency Total [1] 2 26 4 2" xfId="7440"/>
    <cellStyle name="CALC Currency Total [1] 2 26 4 2 2" xfId="43876"/>
    <cellStyle name="CALC Currency Total [1] 2 26 4 3" xfId="7441"/>
    <cellStyle name="CALC Currency Total [1] 2 26 4 4" xfId="43877"/>
    <cellStyle name="CALC Currency Total [1] 2 26 5" xfId="7442"/>
    <cellStyle name="CALC Currency Total [1] 2 26 5 2" xfId="7443"/>
    <cellStyle name="CALC Currency Total [1] 2 26 5 2 2" xfId="43878"/>
    <cellStyle name="CALC Currency Total [1] 2 26 5 3" xfId="7444"/>
    <cellStyle name="CALC Currency Total [1] 2 26 5 4" xfId="43879"/>
    <cellStyle name="CALC Currency Total [1] 2 26 6" xfId="7445"/>
    <cellStyle name="CALC Currency Total [1] 2 26 6 2" xfId="7446"/>
    <cellStyle name="CALC Currency Total [1] 2 26 6 2 2" xfId="43880"/>
    <cellStyle name="CALC Currency Total [1] 2 26 6 3" xfId="7447"/>
    <cellStyle name="CALC Currency Total [1] 2 26 6 4" xfId="43881"/>
    <cellStyle name="CALC Currency Total [1] 2 26 7" xfId="7448"/>
    <cellStyle name="CALC Currency Total [1] 2 26 7 2" xfId="7449"/>
    <cellStyle name="CALC Currency Total [1] 2 26 7 2 2" xfId="43882"/>
    <cellStyle name="CALC Currency Total [1] 2 26 7 3" xfId="7450"/>
    <cellStyle name="CALC Currency Total [1] 2 26 7 4" xfId="43883"/>
    <cellStyle name="CALC Currency Total [1] 2 26 8" xfId="7451"/>
    <cellStyle name="CALC Currency Total [1] 2 26 8 2" xfId="7452"/>
    <cellStyle name="CALC Currency Total [1] 2 26 8 2 2" xfId="43884"/>
    <cellStyle name="CALC Currency Total [1] 2 26 8 3" xfId="7453"/>
    <cellStyle name="CALC Currency Total [1] 2 26 8 4" xfId="43885"/>
    <cellStyle name="CALC Currency Total [1] 2 26 9" xfId="7454"/>
    <cellStyle name="CALC Currency Total [1] 2 26 9 2" xfId="43886"/>
    <cellStyle name="CALC Currency Total [1] 2 27" xfId="7455"/>
    <cellStyle name="CALC Currency Total [1] 2 27 10" xfId="43887"/>
    <cellStyle name="CALC Currency Total [1] 2 27 11" xfId="43888"/>
    <cellStyle name="CALC Currency Total [1] 2 27 2" xfId="7456"/>
    <cellStyle name="CALC Currency Total [1] 2 27 2 2" xfId="7457"/>
    <cellStyle name="CALC Currency Total [1] 2 27 2 2 2" xfId="43889"/>
    <cellStyle name="CALC Currency Total [1] 2 27 2 3" xfId="7458"/>
    <cellStyle name="CALC Currency Total [1] 2 27 2 4" xfId="43890"/>
    <cellStyle name="CALC Currency Total [1] 2 27 3" xfId="7459"/>
    <cellStyle name="CALC Currency Total [1] 2 27 3 2" xfId="7460"/>
    <cellStyle name="CALC Currency Total [1] 2 27 3 2 2" xfId="43891"/>
    <cellStyle name="CALC Currency Total [1] 2 27 3 3" xfId="7461"/>
    <cellStyle name="CALC Currency Total [1] 2 27 3 4" xfId="43892"/>
    <cellStyle name="CALC Currency Total [1] 2 27 4" xfId="7462"/>
    <cellStyle name="CALC Currency Total [1] 2 27 4 2" xfId="7463"/>
    <cellStyle name="CALC Currency Total [1] 2 27 4 2 2" xfId="43893"/>
    <cellStyle name="CALC Currency Total [1] 2 27 4 3" xfId="7464"/>
    <cellStyle name="CALC Currency Total [1] 2 27 4 4" xfId="43894"/>
    <cellStyle name="CALC Currency Total [1] 2 27 5" xfId="7465"/>
    <cellStyle name="CALC Currency Total [1] 2 27 5 2" xfId="7466"/>
    <cellStyle name="CALC Currency Total [1] 2 27 5 2 2" xfId="43895"/>
    <cellStyle name="CALC Currency Total [1] 2 27 5 3" xfId="7467"/>
    <cellStyle name="CALC Currency Total [1] 2 27 5 4" xfId="43896"/>
    <cellStyle name="CALC Currency Total [1] 2 27 6" xfId="7468"/>
    <cellStyle name="CALC Currency Total [1] 2 27 6 2" xfId="7469"/>
    <cellStyle name="CALC Currency Total [1] 2 27 6 2 2" xfId="43897"/>
    <cellStyle name="CALC Currency Total [1] 2 27 6 3" xfId="7470"/>
    <cellStyle name="CALC Currency Total [1] 2 27 6 4" xfId="43898"/>
    <cellStyle name="CALC Currency Total [1] 2 27 7" xfId="7471"/>
    <cellStyle name="CALC Currency Total [1] 2 27 7 2" xfId="7472"/>
    <cellStyle name="CALC Currency Total [1] 2 27 7 2 2" xfId="43899"/>
    <cellStyle name="CALC Currency Total [1] 2 27 7 3" xfId="7473"/>
    <cellStyle name="CALC Currency Total [1] 2 27 7 4" xfId="43900"/>
    <cellStyle name="CALC Currency Total [1] 2 27 8" xfId="7474"/>
    <cellStyle name="CALC Currency Total [1] 2 27 8 2" xfId="7475"/>
    <cellStyle name="CALC Currency Total [1] 2 27 8 2 2" xfId="43901"/>
    <cellStyle name="CALC Currency Total [1] 2 27 8 3" xfId="7476"/>
    <cellStyle name="CALC Currency Total [1] 2 27 8 4" xfId="43902"/>
    <cellStyle name="CALC Currency Total [1] 2 27 9" xfId="7477"/>
    <cellStyle name="CALC Currency Total [1] 2 27 9 2" xfId="43903"/>
    <cellStyle name="CALC Currency Total [1] 2 28" xfId="7478"/>
    <cellStyle name="CALC Currency Total [1] 2 28 10" xfId="43904"/>
    <cellStyle name="CALC Currency Total [1] 2 28 11" xfId="43905"/>
    <cellStyle name="CALC Currency Total [1] 2 28 2" xfId="7479"/>
    <cellStyle name="CALC Currency Total [1] 2 28 2 2" xfId="7480"/>
    <cellStyle name="CALC Currency Total [1] 2 28 2 2 2" xfId="43906"/>
    <cellStyle name="CALC Currency Total [1] 2 28 2 3" xfId="7481"/>
    <cellStyle name="CALC Currency Total [1] 2 28 2 4" xfId="43907"/>
    <cellStyle name="CALC Currency Total [1] 2 28 3" xfId="7482"/>
    <cellStyle name="CALC Currency Total [1] 2 28 3 2" xfId="7483"/>
    <cellStyle name="CALC Currency Total [1] 2 28 3 2 2" xfId="43908"/>
    <cellStyle name="CALC Currency Total [1] 2 28 3 3" xfId="7484"/>
    <cellStyle name="CALC Currency Total [1] 2 28 3 4" xfId="43909"/>
    <cellStyle name="CALC Currency Total [1] 2 28 4" xfId="7485"/>
    <cellStyle name="CALC Currency Total [1] 2 28 4 2" xfId="7486"/>
    <cellStyle name="CALC Currency Total [1] 2 28 4 2 2" xfId="43910"/>
    <cellStyle name="CALC Currency Total [1] 2 28 4 3" xfId="7487"/>
    <cellStyle name="CALC Currency Total [1] 2 28 4 4" xfId="43911"/>
    <cellStyle name="CALC Currency Total [1] 2 28 5" xfId="7488"/>
    <cellStyle name="CALC Currency Total [1] 2 28 5 2" xfId="7489"/>
    <cellStyle name="CALC Currency Total [1] 2 28 5 2 2" xfId="43912"/>
    <cellStyle name="CALC Currency Total [1] 2 28 5 3" xfId="7490"/>
    <cellStyle name="CALC Currency Total [1] 2 28 5 4" xfId="43913"/>
    <cellStyle name="CALC Currency Total [1] 2 28 6" xfId="7491"/>
    <cellStyle name="CALC Currency Total [1] 2 28 6 2" xfId="7492"/>
    <cellStyle name="CALC Currency Total [1] 2 28 6 2 2" xfId="43914"/>
    <cellStyle name="CALC Currency Total [1] 2 28 6 3" xfId="7493"/>
    <cellStyle name="CALC Currency Total [1] 2 28 6 4" xfId="43915"/>
    <cellStyle name="CALC Currency Total [1] 2 28 7" xfId="7494"/>
    <cellStyle name="CALC Currency Total [1] 2 28 7 2" xfId="7495"/>
    <cellStyle name="CALC Currency Total [1] 2 28 7 2 2" xfId="43916"/>
    <cellStyle name="CALC Currency Total [1] 2 28 7 3" xfId="7496"/>
    <cellStyle name="CALC Currency Total [1] 2 28 7 4" xfId="43917"/>
    <cellStyle name="CALC Currency Total [1] 2 28 8" xfId="7497"/>
    <cellStyle name="CALC Currency Total [1] 2 28 8 2" xfId="7498"/>
    <cellStyle name="CALC Currency Total [1] 2 28 8 2 2" xfId="43918"/>
    <cellStyle name="CALC Currency Total [1] 2 28 8 3" xfId="7499"/>
    <cellStyle name="CALC Currency Total [1] 2 28 8 4" xfId="43919"/>
    <cellStyle name="CALC Currency Total [1] 2 28 9" xfId="7500"/>
    <cellStyle name="CALC Currency Total [1] 2 28 9 2" xfId="43920"/>
    <cellStyle name="CALC Currency Total [1] 2 29" xfId="7501"/>
    <cellStyle name="CALC Currency Total [1] 2 29 2" xfId="7502"/>
    <cellStyle name="CALC Currency Total [1] 2 29 2 2" xfId="7503"/>
    <cellStyle name="CALC Currency Total [1] 2 29 2 2 2" xfId="43921"/>
    <cellStyle name="CALC Currency Total [1] 2 29 2 3" xfId="7504"/>
    <cellStyle name="CALC Currency Total [1] 2 29 2 4" xfId="43922"/>
    <cellStyle name="CALC Currency Total [1] 2 29 3" xfId="7505"/>
    <cellStyle name="CALC Currency Total [1] 2 29 3 2" xfId="7506"/>
    <cellStyle name="CALC Currency Total [1] 2 29 3 2 2" xfId="43923"/>
    <cellStyle name="CALC Currency Total [1] 2 29 3 3" xfId="7507"/>
    <cellStyle name="CALC Currency Total [1] 2 29 3 4" xfId="43924"/>
    <cellStyle name="CALC Currency Total [1] 2 29 4" xfId="43925"/>
    <cellStyle name="CALC Currency Total [1] 2 29 4 2" xfId="43926"/>
    <cellStyle name="CALC Currency Total [1] 2 3" xfId="7508"/>
    <cellStyle name="CALC Currency Total [1] 2 3 2" xfId="7509"/>
    <cellStyle name="CALC Currency Total [1] 2 3 2 2" xfId="43927"/>
    <cellStyle name="CALC Currency Total [1] 2 3 2 2 2" xfId="43928"/>
    <cellStyle name="CALC Currency Total [1] 2 3 3" xfId="7510"/>
    <cellStyle name="CALC Currency Total [1] 2 3 3 2" xfId="43929"/>
    <cellStyle name="CALC Currency Total [1] 2 30" xfId="43930"/>
    <cellStyle name="CALC Currency Total [1] 2 30 2" xfId="43931"/>
    <cellStyle name="CALC Currency Total [1] 2 4" xfId="7511"/>
    <cellStyle name="CALC Currency Total [1] 2 4 2" xfId="7512"/>
    <cellStyle name="CALC Currency Total [1] 2 4 2 2" xfId="7513"/>
    <cellStyle name="CALC Currency Total [1] 2 4 2 2 2" xfId="43932"/>
    <cellStyle name="CALC Currency Total [1] 2 4 2 3" xfId="43933"/>
    <cellStyle name="CALC Currency Total [1] 2 4 2 4" xfId="43934"/>
    <cellStyle name="CALC Currency Total [1] 2 4 3" xfId="7514"/>
    <cellStyle name="CALC Currency Total [1] 2 4 3 2" xfId="7515"/>
    <cellStyle name="CALC Currency Total [1] 2 4 3 2 2" xfId="43935"/>
    <cellStyle name="CALC Currency Total [1] 2 4 3 3" xfId="7516"/>
    <cellStyle name="CALC Currency Total [1] 2 4 3 4" xfId="43936"/>
    <cellStyle name="CALC Currency Total [1] 2 4 4" xfId="7517"/>
    <cellStyle name="CALC Currency Total [1] 2 4 4 2" xfId="7518"/>
    <cellStyle name="CALC Currency Total [1] 2 4 4 2 2" xfId="43937"/>
    <cellStyle name="CALC Currency Total [1] 2 4 4 3" xfId="7519"/>
    <cellStyle name="CALC Currency Total [1] 2 4 4 4" xfId="43938"/>
    <cellStyle name="CALC Currency Total [1] 2 4 5" xfId="7520"/>
    <cellStyle name="CALC Currency Total [1] 2 4 5 2" xfId="7521"/>
    <cellStyle name="CALC Currency Total [1] 2 4 5 2 2" xfId="43939"/>
    <cellStyle name="CALC Currency Total [1] 2 4 5 3" xfId="7522"/>
    <cellStyle name="CALC Currency Total [1] 2 4 5 4" xfId="43940"/>
    <cellStyle name="CALC Currency Total [1] 2 4 6" xfId="7523"/>
    <cellStyle name="CALC Currency Total [1] 2 4 6 2" xfId="7524"/>
    <cellStyle name="CALC Currency Total [1] 2 4 6 2 2" xfId="43941"/>
    <cellStyle name="CALC Currency Total [1] 2 4 6 3" xfId="7525"/>
    <cellStyle name="CALC Currency Total [1] 2 4 6 4" xfId="43942"/>
    <cellStyle name="CALC Currency Total [1] 2 4 7" xfId="7526"/>
    <cellStyle name="CALC Currency Total [1] 2 4 7 2" xfId="7527"/>
    <cellStyle name="CALC Currency Total [1] 2 4 7 2 2" xfId="43943"/>
    <cellStyle name="CALC Currency Total [1] 2 4 7 3" xfId="7528"/>
    <cellStyle name="CALC Currency Total [1] 2 4 7 4" xfId="43944"/>
    <cellStyle name="CALC Currency Total [1] 2 4 8" xfId="7529"/>
    <cellStyle name="CALC Currency Total [1] 2 4 8 2" xfId="43945"/>
    <cellStyle name="CALC Currency Total [1] 2 5" xfId="7530"/>
    <cellStyle name="CALC Currency Total [1] 2 5 10" xfId="7531"/>
    <cellStyle name="CALC Currency Total [1] 2 5 10 2" xfId="43946"/>
    <cellStyle name="CALC Currency Total [1] 2 5 11" xfId="43947"/>
    <cellStyle name="CALC Currency Total [1] 2 5 2" xfId="7532"/>
    <cellStyle name="CALC Currency Total [1] 2 5 2 2" xfId="7533"/>
    <cellStyle name="CALC Currency Total [1] 2 5 2 2 2" xfId="43948"/>
    <cellStyle name="CALC Currency Total [1] 2 5 2 3" xfId="7534"/>
    <cellStyle name="CALC Currency Total [1] 2 5 2 4" xfId="43949"/>
    <cellStyle name="CALC Currency Total [1] 2 5 3" xfId="7535"/>
    <cellStyle name="CALC Currency Total [1] 2 5 3 2" xfId="7536"/>
    <cellStyle name="CALC Currency Total [1] 2 5 3 2 2" xfId="43950"/>
    <cellStyle name="CALC Currency Total [1] 2 5 3 3" xfId="7537"/>
    <cellStyle name="CALC Currency Total [1] 2 5 3 4" xfId="43951"/>
    <cellStyle name="CALC Currency Total [1] 2 5 4" xfId="7538"/>
    <cellStyle name="CALC Currency Total [1] 2 5 4 2" xfId="7539"/>
    <cellStyle name="CALC Currency Total [1] 2 5 4 2 2" xfId="43952"/>
    <cellStyle name="CALC Currency Total [1] 2 5 4 3" xfId="7540"/>
    <cellStyle name="CALC Currency Total [1] 2 5 4 4" xfId="43953"/>
    <cellStyle name="CALC Currency Total [1] 2 5 5" xfId="7541"/>
    <cellStyle name="CALC Currency Total [1] 2 5 5 2" xfId="7542"/>
    <cellStyle name="CALC Currency Total [1] 2 5 5 2 2" xfId="43954"/>
    <cellStyle name="CALC Currency Total [1] 2 5 5 3" xfId="7543"/>
    <cellStyle name="CALC Currency Total [1] 2 5 5 4" xfId="43955"/>
    <cellStyle name="CALC Currency Total [1] 2 5 6" xfId="7544"/>
    <cellStyle name="CALC Currency Total [1] 2 5 6 2" xfId="7545"/>
    <cellStyle name="CALC Currency Total [1] 2 5 6 2 2" xfId="43956"/>
    <cellStyle name="CALC Currency Total [1] 2 5 6 3" xfId="7546"/>
    <cellStyle name="CALC Currency Total [1] 2 5 6 4" xfId="43957"/>
    <cellStyle name="CALC Currency Total [1] 2 5 7" xfId="7547"/>
    <cellStyle name="CALC Currency Total [1] 2 5 7 2" xfId="7548"/>
    <cellStyle name="CALC Currency Total [1] 2 5 7 2 2" xfId="43958"/>
    <cellStyle name="CALC Currency Total [1] 2 5 7 3" xfId="7549"/>
    <cellStyle name="CALC Currency Total [1] 2 5 7 4" xfId="43959"/>
    <cellStyle name="CALC Currency Total [1] 2 5 8" xfId="7550"/>
    <cellStyle name="CALC Currency Total [1] 2 5 8 2" xfId="7551"/>
    <cellStyle name="CALC Currency Total [1] 2 5 8 2 2" xfId="43960"/>
    <cellStyle name="CALC Currency Total [1] 2 5 8 3" xfId="7552"/>
    <cellStyle name="CALC Currency Total [1] 2 5 8 4" xfId="43961"/>
    <cellStyle name="CALC Currency Total [1] 2 5 9" xfId="7553"/>
    <cellStyle name="CALC Currency Total [1] 2 5 9 2" xfId="7554"/>
    <cellStyle name="CALC Currency Total [1] 2 5 9 2 2" xfId="43962"/>
    <cellStyle name="CALC Currency Total [1] 2 5 9 3" xfId="7555"/>
    <cellStyle name="CALC Currency Total [1] 2 5 9 4" xfId="43963"/>
    <cellStyle name="CALC Currency Total [1] 2 6" xfId="7556"/>
    <cellStyle name="CALC Currency Total [1] 2 6 10" xfId="7557"/>
    <cellStyle name="CALC Currency Total [1] 2 6 10 2" xfId="43964"/>
    <cellStyle name="CALC Currency Total [1] 2 6 11" xfId="43965"/>
    <cellStyle name="CALC Currency Total [1] 2 6 2" xfId="7558"/>
    <cellStyle name="CALC Currency Total [1] 2 6 2 2" xfId="7559"/>
    <cellStyle name="CALC Currency Total [1] 2 6 2 2 2" xfId="43966"/>
    <cellStyle name="CALC Currency Total [1] 2 6 2 3" xfId="7560"/>
    <cellStyle name="CALC Currency Total [1] 2 6 2 4" xfId="43967"/>
    <cellStyle name="CALC Currency Total [1] 2 6 3" xfId="7561"/>
    <cellStyle name="CALC Currency Total [1] 2 6 3 2" xfId="7562"/>
    <cellStyle name="CALC Currency Total [1] 2 6 3 2 2" xfId="43968"/>
    <cellStyle name="CALC Currency Total [1] 2 6 3 3" xfId="7563"/>
    <cellStyle name="CALC Currency Total [1] 2 6 3 4" xfId="43969"/>
    <cellStyle name="CALC Currency Total [1] 2 6 4" xfId="7564"/>
    <cellStyle name="CALC Currency Total [1] 2 6 4 2" xfId="7565"/>
    <cellStyle name="CALC Currency Total [1] 2 6 4 2 2" xfId="43970"/>
    <cellStyle name="CALC Currency Total [1] 2 6 4 3" xfId="7566"/>
    <cellStyle name="CALC Currency Total [1] 2 6 4 4" xfId="43971"/>
    <cellStyle name="CALC Currency Total [1] 2 6 5" xfId="7567"/>
    <cellStyle name="CALC Currency Total [1] 2 6 5 2" xfId="7568"/>
    <cellStyle name="CALC Currency Total [1] 2 6 5 2 2" xfId="43972"/>
    <cellStyle name="CALC Currency Total [1] 2 6 5 3" xfId="7569"/>
    <cellStyle name="CALC Currency Total [1] 2 6 5 4" xfId="43973"/>
    <cellStyle name="CALC Currency Total [1] 2 6 6" xfId="7570"/>
    <cellStyle name="CALC Currency Total [1] 2 6 6 2" xfId="7571"/>
    <cellStyle name="CALC Currency Total [1] 2 6 6 2 2" xfId="43974"/>
    <cellStyle name="CALC Currency Total [1] 2 6 6 3" xfId="7572"/>
    <cellStyle name="CALC Currency Total [1] 2 6 6 4" xfId="43975"/>
    <cellStyle name="CALC Currency Total [1] 2 6 7" xfId="7573"/>
    <cellStyle name="CALC Currency Total [1] 2 6 7 2" xfId="7574"/>
    <cellStyle name="CALC Currency Total [1] 2 6 7 2 2" xfId="43976"/>
    <cellStyle name="CALC Currency Total [1] 2 6 7 3" xfId="7575"/>
    <cellStyle name="CALC Currency Total [1] 2 6 7 4" xfId="43977"/>
    <cellStyle name="CALC Currency Total [1] 2 6 8" xfId="7576"/>
    <cellStyle name="CALC Currency Total [1] 2 6 8 2" xfId="7577"/>
    <cellStyle name="CALC Currency Total [1] 2 6 8 2 2" xfId="43978"/>
    <cellStyle name="CALC Currency Total [1] 2 6 8 3" xfId="7578"/>
    <cellStyle name="CALC Currency Total [1] 2 6 8 4" xfId="43979"/>
    <cellStyle name="CALC Currency Total [1] 2 6 9" xfId="7579"/>
    <cellStyle name="CALC Currency Total [1] 2 6 9 2" xfId="7580"/>
    <cellStyle name="CALC Currency Total [1] 2 6 9 2 2" xfId="43980"/>
    <cellStyle name="CALC Currency Total [1] 2 6 9 3" xfId="7581"/>
    <cellStyle name="CALC Currency Total [1] 2 6 9 4" xfId="43981"/>
    <cellStyle name="CALC Currency Total [1] 2 7" xfId="7582"/>
    <cellStyle name="CALC Currency Total [1] 2 7 10" xfId="7583"/>
    <cellStyle name="CALC Currency Total [1] 2 7 10 2" xfId="43982"/>
    <cellStyle name="CALC Currency Total [1] 2 7 11" xfId="43983"/>
    <cellStyle name="CALC Currency Total [1] 2 7 2" xfId="7584"/>
    <cellStyle name="CALC Currency Total [1] 2 7 2 2" xfId="7585"/>
    <cellStyle name="CALC Currency Total [1] 2 7 2 2 2" xfId="43984"/>
    <cellStyle name="CALC Currency Total [1] 2 7 2 3" xfId="7586"/>
    <cellStyle name="CALC Currency Total [1] 2 7 2 4" xfId="43985"/>
    <cellStyle name="CALC Currency Total [1] 2 7 3" xfId="7587"/>
    <cellStyle name="CALC Currency Total [1] 2 7 3 2" xfId="7588"/>
    <cellStyle name="CALC Currency Total [1] 2 7 3 2 2" xfId="43986"/>
    <cellStyle name="CALC Currency Total [1] 2 7 3 3" xfId="7589"/>
    <cellStyle name="CALC Currency Total [1] 2 7 3 4" xfId="43987"/>
    <cellStyle name="CALC Currency Total [1] 2 7 4" xfId="7590"/>
    <cellStyle name="CALC Currency Total [1] 2 7 4 2" xfId="7591"/>
    <cellStyle name="CALC Currency Total [1] 2 7 4 2 2" xfId="43988"/>
    <cellStyle name="CALC Currency Total [1] 2 7 4 3" xfId="7592"/>
    <cellStyle name="CALC Currency Total [1] 2 7 4 4" xfId="43989"/>
    <cellStyle name="CALC Currency Total [1] 2 7 5" xfId="7593"/>
    <cellStyle name="CALC Currency Total [1] 2 7 5 2" xfId="7594"/>
    <cellStyle name="CALC Currency Total [1] 2 7 5 2 2" xfId="43990"/>
    <cellStyle name="CALC Currency Total [1] 2 7 5 3" xfId="7595"/>
    <cellStyle name="CALC Currency Total [1] 2 7 5 4" xfId="43991"/>
    <cellStyle name="CALC Currency Total [1] 2 7 6" xfId="7596"/>
    <cellStyle name="CALC Currency Total [1] 2 7 6 2" xfId="7597"/>
    <cellStyle name="CALC Currency Total [1] 2 7 6 2 2" xfId="43992"/>
    <cellStyle name="CALC Currency Total [1] 2 7 6 3" xfId="7598"/>
    <cellStyle name="CALC Currency Total [1] 2 7 6 4" xfId="43993"/>
    <cellStyle name="CALC Currency Total [1] 2 7 7" xfId="7599"/>
    <cellStyle name="CALC Currency Total [1] 2 7 7 2" xfId="7600"/>
    <cellStyle name="CALC Currency Total [1] 2 7 7 2 2" xfId="43994"/>
    <cellStyle name="CALC Currency Total [1] 2 7 7 3" xfId="7601"/>
    <cellStyle name="CALC Currency Total [1] 2 7 7 4" xfId="43995"/>
    <cellStyle name="CALC Currency Total [1] 2 7 8" xfId="7602"/>
    <cellStyle name="CALC Currency Total [1] 2 7 8 2" xfId="7603"/>
    <cellStyle name="CALC Currency Total [1] 2 7 8 2 2" xfId="43996"/>
    <cellStyle name="CALC Currency Total [1] 2 7 8 3" xfId="7604"/>
    <cellStyle name="CALC Currency Total [1] 2 7 8 4" xfId="43997"/>
    <cellStyle name="CALC Currency Total [1] 2 7 9" xfId="7605"/>
    <cellStyle name="CALC Currency Total [1] 2 7 9 2" xfId="7606"/>
    <cellStyle name="CALC Currency Total [1] 2 7 9 2 2" xfId="43998"/>
    <cellStyle name="CALC Currency Total [1] 2 7 9 3" xfId="7607"/>
    <cellStyle name="CALC Currency Total [1] 2 7 9 4" xfId="43999"/>
    <cellStyle name="CALC Currency Total [1] 2 8" xfId="7608"/>
    <cellStyle name="CALC Currency Total [1] 2 8 10" xfId="7609"/>
    <cellStyle name="CALC Currency Total [1] 2 8 10 2" xfId="44000"/>
    <cellStyle name="CALC Currency Total [1] 2 8 11" xfId="44001"/>
    <cellStyle name="CALC Currency Total [1] 2 8 2" xfId="7610"/>
    <cellStyle name="CALC Currency Total [1] 2 8 2 2" xfId="7611"/>
    <cellStyle name="CALC Currency Total [1] 2 8 2 2 2" xfId="44002"/>
    <cellStyle name="CALC Currency Total [1] 2 8 2 3" xfId="7612"/>
    <cellStyle name="CALC Currency Total [1] 2 8 2 4" xfId="44003"/>
    <cellStyle name="CALC Currency Total [1] 2 8 3" xfId="7613"/>
    <cellStyle name="CALC Currency Total [1] 2 8 3 2" xfId="7614"/>
    <cellStyle name="CALC Currency Total [1] 2 8 3 2 2" xfId="44004"/>
    <cellStyle name="CALC Currency Total [1] 2 8 3 3" xfId="7615"/>
    <cellStyle name="CALC Currency Total [1] 2 8 3 4" xfId="44005"/>
    <cellStyle name="CALC Currency Total [1] 2 8 4" xfId="7616"/>
    <cellStyle name="CALC Currency Total [1] 2 8 4 2" xfId="7617"/>
    <cellStyle name="CALC Currency Total [1] 2 8 4 2 2" xfId="44006"/>
    <cellStyle name="CALC Currency Total [1] 2 8 4 3" xfId="7618"/>
    <cellStyle name="CALC Currency Total [1] 2 8 4 4" xfId="44007"/>
    <cellStyle name="CALC Currency Total [1] 2 8 5" xfId="7619"/>
    <cellStyle name="CALC Currency Total [1] 2 8 5 2" xfId="7620"/>
    <cellStyle name="CALC Currency Total [1] 2 8 5 2 2" xfId="44008"/>
    <cellStyle name="CALC Currency Total [1] 2 8 5 3" xfId="7621"/>
    <cellStyle name="CALC Currency Total [1] 2 8 5 4" xfId="44009"/>
    <cellStyle name="CALC Currency Total [1] 2 8 6" xfId="7622"/>
    <cellStyle name="CALC Currency Total [1] 2 8 6 2" xfId="7623"/>
    <cellStyle name="CALC Currency Total [1] 2 8 6 2 2" xfId="44010"/>
    <cellStyle name="CALC Currency Total [1] 2 8 6 3" xfId="7624"/>
    <cellStyle name="CALC Currency Total [1] 2 8 6 4" xfId="44011"/>
    <cellStyle name="CALC Currency Total [1] 2 8 7" xfId="7625"/>
    <cellStyle name="CALC Currency Total [1] 2 8 7 2" xfId="7626"/>
    <cellStyle name="CALC Currency Total [1] 2 8 7 2 2" xfId="44012"/>
    <cellStyle name="CALC Currency Total [1] 2 8 7 3" xfId="7627"/>
    <cellStyle name="CALC Currency Total [1] 2 8 7 4" xfId="44013"/>
    <cellStyle name="CALC Currency Total [1] 2 8 8" xfId="7628"/>
    <cellStyle name="CALC Currency Total [1] 2 8 8 2" xfId="7629"/>
    <cellStyle name="CALC Currency Total [1] 2 8 8 2 2" xfId="44014"/>
    <cellStyle name="CALC Currency Total [1] 2 8 8 3" xfId="7630"/>
    <cellStyle name="CALC Currency Total [1] 2 8 8 4" xfId="44015"/>
    <cellStyle name="CALC Currency Total [1] 2 8 9" xfId="7631"/>
    <cellStyle name="CALC Currency Total [1] 2 8 9 2" xfId="7632"/>
    <cellStyle name="CALC Currency Total [1] 2 8 9 2 2" xfId="44016"/>
    <cellStyle name="CALC Currency Total [1] 2 8 9 3" xfId="7633"/>
    <cellStyle name="CALC Currency Total [1] 2 8 9 4" xfId="44017"/>
    <cellStyle name="CALC Currency Total [1] 2 9" xfId="7634"/>
    <cellStyle name="CALC Currency Total [1] 2 9 10" xfId="7635"/>
    <cellStyle name="CALC Currency Total [1] 2 9 10 2" xfId="44018"/>
    <cellStyle name="CALC Currency Total [1] 2 9 11" xfId="44019"/>
    <cellStyle name="CALC Currency Total [1] 2 9 12" xfId="44020"/>
    <cellStyle name="CALC Currency Total [1] 2 9 2" xfId="7636"/>
    <cellStyle name="CALC Currency Total [1] 2 9 2 2" xfId="7637"/>
    <cellStyle name="CALC Currency Total [1] 2 9 2 2 2" xfId="44021"/>
    <cellStyle name="CALC Currency Total [1] 2 9 2 3" xfId="7638"/>
    <cellStyle name="CALC Currency Total [1] 2 9 2 4" xfId="44022"/>
    <cellStyle name="CALC Currency Total [1] 2 9 3" xfId="7639"/>
    <cellStyle name="CALC Currency Total [1] 2 9 3 2" xfId="7640"/>
    <cellStyle name="CALC Currency Total [1] 2 9 3 2 2" xfId="44023"/>
    <cellStyle name="CALC Currency Total [1] 2 9 3 3" xfId="7641"/>
    <cellStyle name="CALC Currency Total [1] 2 9 3 4" xfId="44024"/>
    <cellStyle name="CALC Currency Total [1] 2 9 4" xfId="7642"/>
    <cellStyle name="CALC Currency Total [1] 2 9 4 2" xfId="7643"/>
    <cellStyle name="CALC Currency Total [1] 2 9 4 2 2" xfId="44025"/>
    <cellStyle name="CALC Currency Total [1] 2 9 4 3" xfId="7644"/>
    <cellStyle name="CALC Currency Total [1] 2 9 4 4" xfId="44026"/>
    <cellStyle name="CALC Currency Total [1] 2 9 5" xfId="7645"/>
    <cellStyle name="CALC Currency Total [1] 2 9 5 2" xfId="7646"/>
    <cellStyle name="CALC Currency Total [1] 2 9 5 2 2" xfId="44027"/>
    <cellStyle name="CALC Currency Total [1] 2 9 5 3" xfId="7647"/>
    <cellStyle name="CALC Currency Total [1] 2 9 5 4" xfId="44028"/>
    <cellStyle name="CALC Currency Total [1] 2 9 6" xfId="7648"/>
    <cellStyle name="CALC Currency Total [1] 2 9 6 2" xfId="7649"/>
    <cellStyle name="CALC Currency Total [1] 2 9 6 2 2" xfId="44029"/>
    <cellStyle name="CALC Currency Total [1] 2 9 6 3" xfId="7650"/>
    <cellStyle name="CALC Currency Total [1] 2 9 6 4" xfId="44030"/>
    <cellStyle name="CALC Currency Total [1] 2 9 7" xfId="7651"/>
    <cellStyle name="CALC Currency Total [1] 2 9 7 2" xfId="7652"/>
    <cellStyle name="CALC Currency Total [1] 2 9 7 2 2" xfId="44031"/>
    <cellStyle name="CALC Currency Total [1] 2 9 7 3" xfId="7653"/>
    <cellStyle name="CALC Currency Total [1] 2 9 7 4" xfId="44032"/>
    <cellStyle name="CALC Currency Total [1] 2 9 8" xfId="7654"/>
    <cellStyle name="CALC Currency Total [1] 2 9 8 2" xfId="7655"/>
    <cellStyle name="CALC Currency Total [1] 2 9 8 2 2" xfId="44033"/>
    <cellStyle name="CALC Currency Total [1] 2 9 8 3" xfId="7656"/>
    <cellStyle name="CALC Currency Total [1] 2 9 8 4" xfId="44034"/>
    <cellStyle name="CALC Currency Total [1] 2 9 9" xfId="7657"/>
    <cellStyle name="CALC Currency Total [1] 2 9 9 2" xfId="7658"/>
    <cellStyle name="CALC Currency Total [1] 2 9 9 2 2" xfId="44035"/>
    <cellStyle name="CALC Currency Total [1] 2 9 9 3" xfId="7659"/>
    <cellStyle name="CALC Currency Total [1] 2 9 9 4" xfId="44036"/>
    <cellStyle name="CALC Currency Total [1] 20" xfId="7660"/>
    <cellStyle name="CALC Currency Total [1] 20 10" xfId="44037"/>
    <cellStyle name="CALC Currency Total [1] 20 11" xfId="44038"/>
    <cellStyle name="CALC Currency Total [1] 20 2" xfId="7661"/>
    <cellStyle name="CALC Currency Total [1] 20 2 2" xfId="7662"/>
    <cellStyle name="CALC Currency Total [1] 20 2 2 2" xfId="44039"/>
    <cellStyle name="CALC Currency Total [1] 20 2 3" xfId="7663"/>
    <cellStyle name="CALC Currency Total [1] 20 2 4" xfId="44040"/>
    <cellStyle name="CALC Currency Total [1] 20 3" xfId="7664"/>
    <cellStyle name="CALC Currency Total [1] 20 3 2" xfId="7665"/>
    <cellStyle name="CALC Currency Total [1] 20 3 2 2" xfId="44041"/>
    <cellStyle name="CALC Currency Total [1] 20 3 3" xfId="7666"/>
    <cellStyle name="CALC Currency Total [1] 20 3 4" xfId="44042"/>
    <cellStyle name="CALC Currency Total [1] 20 4" xfId="7667"/>
    <cellStyle name="CALC Currency Total [1] 20 4 2" xfId="7668"/>
    <cellStyle name="CALC Currency Total [1] 20 4 2 2" xfId="44043"/>
    <cellStyle name="CALC Currency Total [1] 20 4 3" xfId="7669"/>
    <cellStyle name="CALC Currency Total [1] 20 4 4" xfId="44044"/>
    <cellStyle name="CALC Currency Total [1] 20 5" xfId="7670"/>
    <cellStyle name="CALC Currency Total [1] 20 5 2" xfId="7671"/>
    <cellStyle name="CALC Currency Total [1] 20 5 2 2" xfId="44045"/>
    <cellStyle name="CALC Currency Total [1] 20 5 3" xfId="7672"/>
    <cellStyle name="CALC Currency Total [1] 20 5 4" xfId="44046"/>
    <cellStyle name="CALC Currency Total [1] 20 6" xfId="7673"/>
    <cellStyle name="CALC Currency Total [1] 20 6 2" xfId="7674"/>
    <cellStyle name="CALC Currency Total [1] 20 6 2 2" xfId="44047"/>
    <cellStyle name="CALC Currency Total [1] 20 6 3" xfId="7675"/>
    <cellStyle name="CALC Currency Total [1] 20 6 4" xfId="44048"/>
    <cellStyle name="CALC Currency Total [1] 20 7" xfId="7676"/>
    <cellStyle name="CALC Currency Total [1] 20 7 2" xfId="7677"/>
    <cellStyle name="CALC Currency Total [1] 20 7 2 2" xfId="44049"/>
    <cellStyle name="CALC Currency Total [1] 20 7 3" xfId="7678"/>
    <cellStyle name="CALC Currency Total [1] 20 7 4" xfId="44050"/>
    <cellStyle name="CALC Currency Total [1] 20 8" xfId="7679"/>
    <cellStyle name="CALC Currency Total [1] 20 8 2" xfId="7680"/>
    <cellStyle name="CALC Currency Total [1] 20 8 2 2" xfId="44051"/>
    <cellStyle name="CALC Currency Total [1] 20 8 3" xfId="7681"/>
    <cellStyle name="CALC Currency Total [1] 20 8 4" xfId="44052"/>
    <cellStyle name="CALC Currency Total [1] 20 9" xfId="7682"/>
    <cellStyle name="CALC Currency Total [1] 20 9 2" xfId="44053"/>
    <cellStyle name="CALC Currency Total [1] 21" xfId="7683"/>
    <cellStyle name="CALC Currency Total [1] 21 10" xfId="44054"/>
    <cellStyle name="CALC Currency Total [1] 21 11" xfId="44055"/>
    <cellStyle name="CALC Currency Total [1] 21 2" xfId="7684"/>
    <cellStyle name="CALC Currency Total [1] 21 2 2" xfId="7685"/>
    <cellStyle name="CALC Currency Total [1] 21 2 2 2" xfId="44056"/>
    <cellStyle name="CALC Currency Total [1] 21 2 3" xfId="7686"/>
    <cellStyle name="CALC Currency Total [1] 21 2 4" xfId="44057"/>
    <cellStyle name="CALC Currency Total [1] 21 3" xfId="7687"/>
    <cellStyle name="CALC Currency Total [1] 21 3 2" xfId="7688"/>
    <cellStyle name="CALC Currency Total [1] 21 3 2 2" xfId="44058"/>
    <cellStyle name="CALC Currency Total [1] 21 3 3" xfId="7689"/>
    <cellStyle name="CALC Currency Total [1] 21 3 4" xfId="44059"/>
    <cellStyle name="CALC Currency Total [1] 21 4" xfId="7690"/>
    <cellStyle name="CALC Currency Total [1] 21 4 2" xfId="7691"/>
    <cellStyle name="CALC Currency Total [1] 21 4 2 2" xfId="44060"/>
    <cellStyle name="CALC Currency Total [1] 21 4 3" xfId="7692"/>
    <cellStyle name="CALC Currency Total [1] 21 4 4" xfId="44061"/>
    <cellStyle name="CALC Currency Total [1] 21 5" xfId="7693"/>
    <cellStyle name="CALC Currency Total [1] 21 5 2" xfId="7694"/>
    <cellStyle name="CALC Currency Total [1] 21 5 2 2" xfId="44062"/>
    <cellStyle name="CALC Currency Total [1] 21 5 3" xfId="7695"/>
    <cellStyle name="CALC Currency Total [1] 21 5 4" xfId="44063"/>
    <cellStyle name="CALC Currency Total [1] 21 6" xfId="7696"/>
    <cellStyle name="CALC Currency Total [1] 21 6 2" xfId="7697"/>
    <cellStyle name="CALC Currency Total [1] 21 6 2 2" xfId="44064"/>
    <cellStyle name="CALC Currency Total [1] 21 6 3" xfId="7698"/>
    <cellStyle name="CALC Currency Total [1] 21 6 4" xfId="44065"/>
    <cellStyle name="CALC Currency Total [1] 21 7" xfId="7699"/>
    <cellStyle name="CALC Currency Total [1] 21 7 2" xfId="7700"/>
    <cellStyle name="CALC Currency Total [1] 21 7 2 2" xfId="44066"/>
    <cellStyle name="CALC Currency Total [1] 21 7 3" xfId="7701"/>
    <cellStyle name="CALC Currency Total [1] 21 7 4" xfId="44067"/>
    <cellStyle name="CALC Currency Total [1] 21 8" xfId="7702"/>
    <cellStyle name="CALC Currency Total [1] 21 8 2" xfId="7703"/>
    <cellStyle name="CALC Currency Total [1] 21 8 2 2" xfId="44068"/>
    <cellStyle name="CALC Currency Total [1] 21 8 3" xfId="7704"/>
    <cellStyle name="CALC Currency Total [1] 21 8 4" xfId="44069"/>
    <cellStyle name="CALC Currency Total [1] 21 9" xfId="7705"/>
    <cellStyle name="CALC Currency Total [1] 21 9 2" xfId="44070"/>
    <cellStyle name="CALC Currency Total [1] 22" xfId="7706"/>
    <cellStyle name="CALC Currency Total [1] 22 2" xfId="7707"/>
    <cellStyle name="CALC Currency Total [1] 22 2 2" xfId="7708"/>
    <cellStyle name="CALC Currency Total [1] 22 2 2 2" xfId="44071"/>
    <cellStyle name="CALC Currency Total [1] 22 2 3" xfId="7709"/>
    <cellStyle name="CALC Currency Total [1] 22 2 4" xfId="44072"/>
    <cellStyle name="CALC Currency Total [1] 22 3" xfId="7710"/>
    <cellStyle name="CALC Currency Total [1] 22 3 2" xfId="7711"/>
    <cellStyle name="CALC Currency Total [1] 22 3 2 2" xfId="44073"/>
    <cellStyle name="CALC Currency Total [1] 22 3 3" xfId="7712"/>
    <cellStyle name="CALC Currency Total [1] 22 3 4" xfId="44074"/>
    <cellStyle name="CALC Currency Total [1] 22 4" xfId="44075"/>
    <cellStyle name="CALC Currency Total [1] 22 4 2" xfId="44076"/>
    <cellStyle name="CALC Currency Total [1] 23" xfId="44077"/>
    <cellStyle name="CALC Currency Total [1] 23 2" xfId="44078"/>
    <cellStyle name="CALC Currency Total [1] 3" xfId="7713"/>
    <cellStyle name="CALC Currency Total [1] 3 2" xfId="7714"/>
    <cellStyle name="CALC Currency Total [1] 3 2 2" xfId="7715"/>
    <cellStyle name="CALC Currency Total [1] 3 2 2 2" xfId="44079"/>
    <cellStyle name="CALC Currency Total [1] 3 2 3" xfId="44080"/>
    <cellStyle name="CALC Currency Total [1] 3 2 4" xfId="44081"/>
    <cellStyle name="CALC Currency Total [1] 3 3" xfId="7716"/>
    <cellStyle name="CALC Currency Total [1] 3 3 2" xfId="7717"/>
    <cellStyle name="CALC Currency Total [1] 3 3 2 2" xfId="44082"/>
    <cellStyle name="CALC Currency Total [1] 3 3 3" xfId="7718"/>
    <cellStyle name="CALC Currency Total [1] 3 3 4" xfId="44083"/>
    <cellStyle name="CALC Currency Total [1] 3 4" xfId="7719"/>
    <cellStyle name="CALC Currency Total [1] 3 4 2" xfId="7720"/>
    <cellStyle name="CALC Currency Total [1] 3 4 2 2" xfId="44084"/>
    <cellStyle name="CALC Currency Total [1] 3 4 3" xfId="7721"/>
    <cellStyle name="CALC Currency Total [1] 3 4 4" xfId="44085"/>
    <cellStyle name="CALC Currency Total [1] 3 5" xfId="7722"/>
    <cellStyle name="CALC Currency Total [1] 3 5 2" xfId="7723"/>
    <cellStyle name="CALC Currency Total [1] 3 5 2 2" xfId="44086"/>
    <cellStyle name="CALC Currency Total [1] 3 5 3" xfId="7724"/>
    <cellStyle name="CALC Currency Total [1] 3 5 4" xfId="44087"/>
    <cellStyle name="CALC Currency Total [1] 3 6" xfId="7725"/>
    <cellStyle name="CALC Currency Total [1] 3 6 2" xfId="7726"/>
    <cellStyle name="CALC Currency Total [1] 3 6 2 2" xfId="44088"/>
    <cellStyle name="CALC Currency Total [1] 3 6 3" xfId="7727"/>
    <cellStyle name="CALC Currency Total [1] 3 6 4" xfId="44089"/>
    <cellStyle name="CALC Currency Total [1] 3 7" xfId="7728"/>
    <cellStyle name="CALC Currency Total [1] 3 7 2" xfId="7729"/>
    <cellStyle name="CALC Currency Total [1] 3 7 2 2" xfId="44090"/>
    <cellStyle name="CALC Currency Total [1] 3 7 3" xfId="7730"/>
    <cellStyle name="CALC Currency Total [1] 3 7 4" xfId="44091"/>
    <cellStyle name="CALC Currency Total [1] 3 8" xfId="7731"/>
    <cellStyle name="CALC Currency Total [1] 3 8 2" xfId="44092"/>
    <cellStyle name="CALC Currency Total [1] 4" xfId="7732"/>
    <cellStyle name="CALC Currency Total [1] 4 10" xfId="7733"/>
    <cellStyle name="CALC Currency Total [1] 4 10 2" xfId="44093"/>
    <cellStyle name="CALC Currency Total [1] 4 11" xfId="44094"/>
    <cellStyle name="CALC Currency Total [1] 4 2" xfId="7734"/>
    <cellStyle name="CALC Currency Total [1] 4 2 2" xfId="7735"/>
    <cellStyle name="CALC Currency Total [1] 4 2 2 2" xfId="44095"/>
    <cellStyle name="CALC Currency Total [1] 4 2 3" xfId="7736"/>
    <cellStyle name="CALC Currency Total [1] 4 2 4" xfId="44096"/>
    <cellStyle name="CALC Currency Total [1] 4 3" xfId="7737"/>
    <cellStyle name="CALC Currency Total [1] 4 3 2" xfId="7738"/>
    <cellStyle name="CALC Currency Total [1] 4 3 2 2" xfId="44097"/>
    <cellStyle name="CALC Currency Total [1] 4 3 3" xfId="7739"/>
    <cellStyle name="CALC Currency Total [1] 4 3 4" xfId="44098"/>
    <cellStyle name="CALC Currency Total [1] 4 4" xfId="7740"/>
    <cellStyle name="CALC Currency Total [1] 4 4 2" xfId="7741"/>
    <cellStyle name="CALC Currency Total [1] 4 4 2 2" xfId="44099"/>
    <cellStyle name="CALC Currency Total [1] 4 4 3" xfId="7742"/>
    <cellStyle name="CALC Currency Total [1] 4 4 4" xfId="44100"/>
    <cellStyle name="CALC Currency Total [1] 4 5" xfId="7743"/>
    <cellStyle name="CALC Currency Total [1] 4 5 2" xfId="7744"/>
    <cellStyle name="CALC Currency Total [1] 4 5 2 2" xfId="44101"/>
    <cellStyle name="CALC Currency Total [1] 4 5 3" xfId="7745"/>
    <cellStyle name="CALC Currency Total [1] 4 5 4" xfId="44102"/>
    <cellStyle name="CALC Currency Total [1] 4 6" xfId="7746"/>
    <cellStyle name="CALC Currency Total [1] 4 6 2" xfId="7747"/>
    <cellStyle name="CALC Currency Total [1] 4 6 2 2" xfId="44103"/>
    <cellStyle name="CALC Currency Total [1] 4 6 3" xfId="7748"/>
    <cellStyle name="CALC Currency Total [1] 4 6 4" xfId="44104"/>
    <cellStyle name="CALC Currency Total [1] 4 7" xfId="7749"/>
    <cellStyle name="CALC Currency Total [1] 4 7 2" xfId="7750"/>
    <cellStyle name="CALC Currency Total [1] 4 7 2 2" xfId="44105"/>
    <cellStyle name="CALC Currency Total [1] 4 7 3" xfId="7751"/>
    <cellStyle name="CALC Currency Total [1] 4 7 4" xfId="44106"/>
    <cellStyle name="CALC Currency Total [1] 4 8" xfId="7752"/>
    <cellStyle name="CALC Currency Total [1] 4 8 2" xfId="7753"/>
    <cellStyle name="CALC Currency Total [1] 4 8 2 2" xfId="44107"/>
    <cellStyle name="CALC Currency Total [1] 4 8 3" xfId="7754"/>
    <cellStyle name="CALC Currency Total [1] 4 8 4" xfId="44108"/>
    <cellStyle name="CALC Currency Total [1] 4 9" xfId="7755"/>
    <cellStyle name="CALC Currency Total [1] 4 9 2" xfId="7756"/>
    <cellStyle name="CALC Currency Total [1] 4 9 2 2" xfId="44109"/>
    <cellStyle name="CALC Currency Total [1] 4 9 3" xfId="7757"/>
    <cellStyle name="CALC Currency Total [1] 4 9 4" xfId="44110"/>
    <cellStyle name="CALC Currency Total [1] 5" xfId="7758"/>
    <cellStyle name="CALC Currency Total [1] 5 10" xfId="7759"/>
    <cellStyle name="CALC Currency Total [1] 5 10 2" xfId="44111"/>
    <cellStyle name="CALC Currency Total [1] 5 11" xfId="44112"/>
    <cellStyle name="CALC Currency Total [1] 5 2" xfId="7760"/>
    <cellStyle name="CALC Currency Total [1] 5 2 2" xfId="7761"/>
    <cellStyle name="CALC Currency Total [1] 5 2 2 2" xfId="44113"/>
    <cellStyle name="CALC Currency Total [1] 5 2 3" xfId="7762"/>
    <cellStyle name="CALC Currency Total [1] 5 2 4" xfId="44114"/>
    <cellStyle name="CALC Currency Total [1] 5 3" xfId="7763"/>
    <cellStyle name="CALC Currency Total [1] 5 3 2" xfId="7764"/>
    <cellStyle name="CALC Currency Total [1] 5 3 2 2" xfId="44115"/>
    <cellStyle name="CALC Currency Total [1] 5 3 3" xfId="7765"/>
    <cellStyle name="CALC Currency Total [1] 5 3 4" xfId="44116"/>
    <cellStyle name="CALC Currency Total [1] 5 4" xfId="7766"/>
    <cellStyle name="CALC Currency Total [1] 5 4 2" xfId="7767"/>
    <cellStyle name="CALC Currency Total [1] 5 4 2 2" xfId="44117"/>
    <cellStyle name="CALC Currency Total [1] 5 4 3" xfId="7768"/>
    <cellStyle name="CALC Currency Total [1] 5 4 4" xfId="44118"/>
    <cellStyle name="CALC Currency Total [1] 5 5" xfId="7769"/>
    <cellStyle name="CALC Currency Total [1] 5 5 2" xfId="7770"/>
    <cellStyle name="CALC Currency Total [1] 5 5 2 2" xfId="44119"/>
    <cellStyle name="CALC Currency Total [1] 5 5 3" xfId="7771"/>
    <cellStyle name="CALC Currency Total [1] 5 5 4" xfId="44120"/>
    <cellStyle name="CALC Currency Total [1] 5 6" xfId="7772"/>
    <cellStyle name="CALC Currency Total [1] 5 6 2" xfId="7773"/>
    <cellStyle name="CALC Currency Total [1] 5 6 2 2" xfId="44121"/>
    <cellStyle name="CALC Currency Total [1] 5 6 3" xfId="7774"/>
    <cellStyle name="CALC Currency Total [1] 5 6 4" xfId="44122"/>
    <cellStyle name="CALC Currency Total [1] 5 7" xfId="7775"/>
    <cellStyle name="CALC Currency Total [1] 5 7 2" xfId="7776"/>
    <cellStyle name="CALC Currency Total [1] 5 7 2 2" xfId="44123"/>
    <cellStyle name="CALC Currency Total [1] 5 7 3" xfId="7777"/>
    <cellStyle name="CALC Currency Total [1] 5 7 4" xfId="44124"/>
    <cellStyle name="CALC Currency Total [1] 5 8" xfId="7778"/>
    <cellStyle name="CALC Currency Total [1] 5 8 2" xfId="7779"/>
    <cellStyle name="CALC Currency Total [1] 5 8 2 2" xfId="44125"/>
    <cellStyle name="CALC Currency Total [1] 5 8 3" xfId="7780"/>
    <cellStyle name="CALC Currency Total [1] 5 8 4" xfId="44126"/>
    <cellStyle name="CALC Currency Total [1] 5 9" xfId="7781"/>
    <cellStyle name="CALC Currency Total [1] 5 9 2" xfId="7782"/>
    <cellStyle name="CALC Currency Total [1] 5 9 2 2" xfId="44127"/>
    <cellStyle name="CALC Currency Total [1] 5 9 3" xfId="7783"/>
    <cellStyle name="CALC Currency Total [1] 5 9 4" xfId="44128"/>
    <cellStyle name="CALC Currency Total [1] 6" xfId="7784"/>
    <cellStyle name="CALC Currency Total [1] 6 10" xfId="7785"/>
    <cellStyle name="CALC Currency Total [1] 6 10 2" xfId="44129"/>
    <cellStyle name="CALC Currency Total [1] 6 11" xfId="44130"/>
    <cellStyle name="CALC Currency Total [1] 6 2" xfId="7786"/>
    <cellStyle name="CALC Currency Total [1] 6 2 2" xfId="7787"/>
    <cellStyle name="CALC Currency Total [1] 6 2 2 2" xfId="44131"/>
    <cellStyle name="CALC Currency Total [1] 6 2 3" xfId="7788"/>
    <cellStyle name="CALC Currency Total [1] 6 2 4" xfId="44132"/>
    <cellStyle name="CALC Currency Total [1] 6 3" xfId="7789"/>
    <cellStyle name="CALC Currency Total [1] 6 3 2" xfId="7790"/>
    <cellStyle name="CALC Currency Total [1] 6 3 2 2" xfId="44133"/>
    <cellStyle name="CALC Currency Total [1] 6 3 3" xfId="7791"/>
    <cellStyle name="CALC Currency Total [1] 6 3 4" xfId="44134"/>
    <cellStyle name="CALC Currency Total [1] 6 4" xfId="7792"/>
    <cellStyle name="CALC Currency Total [1] 6 4 2" xfId="7793"/>
    <cellStyle name="CALC Currency Total [1] 6 4 2 2" xfId="44135"/>
    <cellStyle name="CALC Currency Total [1] 6 4 3" xfId="7794"/>
    <cellStyle name="CALC Currency Total [1] 6 4 4" xfId="44136"/>
    <cellStyle name="CALC Currency Total [1] 6 5" xfId="7795"/>
    <cellStyle name="CALC Currency Total [1] 6 5 2" xfId="7796"/>
    <cellStyle name="CALC Currency Total [1] 6 5 2 2" xfId="44137"/>
    <cellStyle name="CALC Currency Total [1] 6 5 3" xfId="7797"/>
    <cellStyle name="CALC Currency Total [1] 6 5 4" xfId="44138"/>
    <cellStyle name="CALC Currency Total [1] 6 6" xfId="7798"/>
    <cellStyle name="CALC Currency Total [1] 6 6 2" xfId="7799"/>
    <cellStyle name="CALC Currency Total [1] 6 6 2 2" xfId="44139"/>
    <cellStyle name="CALC Currency Total [1] 6 6 3" xfId="7800"/>
    <cellStyle name="CALC Currency Total [1] 6 6 4" xfId="44140"/>
    <cellStyle name="CALC Currency Total [1] 6 7" xfId="7801"/>
    <cellStyle name="CALC Currency Total [1] 6 7 2" xfId="7802"/>
    <cellStyle name="CALC Currency Total [1] 6 7 2 2" xfId="44141"/>
    <cellStyle name="CALC Currency Total [1] 6 7 3" xfId="7803"/>
    <cellStyle name="CALC Currency Total [1] 6 7 4" xfId="44142"/>
    <cellStyle name="CALC Currency Total [1] 6 8" xfId="7804"/>
    <cellStyle name="CALC Currency Total [1] 6 8 2" xfId="7805"/>
    <cellStyle name="CALC Currency Total [1] 6 8 2 2" xfId="44143"/>
    <cellStyle name="CALC Currency Total [1] 6 8 3" xfId="7806"/>
    <cellStyle name="CALC Currency Total [1] 6 8 4" xfId="44144"/>
    <cellStyle name="CALC Currency Total [1] 6 9" xfId="7807"/>
    <cellStyle name="CALC Currency Total [1] 6 9 2" xfId="7808"/>
    <cellStyle name="CALC Currency Total [1] 6 9 2 2" xfId="44145"/>
    <cellStyle name="CALC Currency Total [1] 6 9 3" xfId="7809"/>
    <cellStyle name="CALC Currency Total [1] 6 9 4" xfId="44146"/>
    <cellStyle name="CALC Currency Total [1] 7" xfId="7810"/>
    <cellStyle name="CALC Currency Total [1] 7 10" xfId="7811"/>
    <cellStyle name="CALC Currency Total [1] 7 10 2" xfId="44147"/>
    <cellStyle name="CALC Currency Total [1] 7 11" xfId="44148"/>
    <cellStyle name="CALC Currency Total [1] 7 2" xfId="7812"/>
    <cellStyle name="CALC Currency Total [1] 7 2 2" xfId="7813"/>
    <cellStyle name="CALC Currency Total [1] 7 2 2 2" xfId="44149"/>
    <cellStyle name="CALC Currency Total [1] 7 2 3" xfId="7814"/>
    <cellStyle name="CALC Currency Total [1] 7 2 4" xfId="44150"/>
    <cellStyle name="CALC Currency Total [1] 7 3" xfId="7815"/>
    <cellStyle name="CALC Currency Total [1] 7 3 2" xfId="7816"/>
    <cellStyle name="CALC Currency Total [1] 7 3 2 2" xfId="44151"/>
    <cellStyle name="CALC Currency Total [1] 7 3 3" xfId="7817"/>
    <cellStyle name="CALC Currency Total [1] 7 3 4" xfId="44152"/>
    <cellStyle name="CALC Currency Total [1] 7 4" xfId="7818"/>
    <cellStyle name="CALC Currency Total [1] 7 4 2" xfId="7819"/>
    <cellStyle name="CALC Currency Total [1] 7 4 2 2" xfId="44153"/>
    <cellStyle name="CALC Currency Total [1] 7 4 3" xfId="7820"/>
    <cellStyle name="CALC Currency Total [1] 7 4 4" xfId="44154"/>
    <cellStyle name="CALC Currency Total [1] 7 5" xfId="7821"/>
    <cellStyle name="CALC Currency Total [1] 7 5 2" xfId="7822"/>
    <cellStyle name="CALC Currency Total [1] 7 5 2 2" xfId="44155"/>
    <cellStyle name="CALC Currency Total [1] 7 5 3" xfId="7823"/>
    <cellStyle name="CALC Currency Total [1] 7 5 4" xfId="44156"/>
    <cellStyle name="CALC Currency Total [1] 7 6" xfId="7824"/>
    <cellStyle name="CALC Currency Total [1] 7 6 2" xfId="7825"/>
    <cellStyle name="CALC Currency Total [1] 7 6 2 2" xfId="44157"/>
    <cellStyle name="CALC Currency Total [1] 7 6 3" xfId="7826"/>
    <cellStyle name="CALC Currency Total [1] 7 6 4" xfId="44158"/>
    <cellStyle name="CALC Currency Total [1] 7 7" xfId="7827"/>
    <cellStyle name="CALC Currency Total [1] 7 7 2" xfId="7828"/>
    <cellStyle name="CALC Currency Total [1] 7 7 2 2" xfId="44159"/>
    <cellStyle name="CALC Currency Total [1] 7 7 3" xfId="7829"/>
    <cellStyle name="CALC Currency Total [1] 7 7 4" xfId="44160"/>
    <cellStyle name="CALC Currency Total [1] 7 8" xfId="7830"/>
    <cellStyle name="CALC Currency Total [1] 7 8 2" xfId="7831"/>
    <cellStyle name="CALC Currency Total [1] 7 8 2 2" xfId="44161"/>
    <cellStyle name="CALC Currency Total [1] 7 8 3" xfId="7832"/>
    <cellStyle name="CALC Currency Total [1] 7 8 4" xfId="44162"/>
    <cellStyle name="CALC Currency Total [1] 7 9" xfId="7833"/>
    <cellStyle name="CALC Currency Total [1] 7 9 2" xfId="7834"/>
    <cellStyle name="CALC Currency Total [1] 7 9 2 2" xfId="44163"/>
    <cellStyle name="CALC Currency Total [1] 7 9 3" xfId="7835"/>
    <cellStyle name="CALC Currency Total [1] 7 9 4" xfId="44164"/>
    <cellStyle name="CALC Currency Total [1] 8" xfId="7836"/>
    <cellStyle name="CALC Currency Total [1] 8 10" xfId="7837"/>
    <cellStyle name="CALC Currency Total [1] 8 10 2" xfId="44165"/>
    <cellStyle name="CALC Currency Total [1] 8 11" xfId="44166"/>
    <cellStyle name="CALC Currency Total [1] 8 12" xfId="44167"/>
    <cellStyle name="CALC Currency Total [1] 8 2" xfId="7838"/>
    <cellStyle name="CALC Currency Total [1] 8 2 2" xfId="7839"/>
    <cellStyle name="CALC Currency Total [1] 8 2 2 2" xfId="44168"/>
    <cellStyle name="CALC Currency Total [1] 8 2 3" xfId="7840"/>
    <cellStyle name="CALC Currency Total [1] 8 2 4" xfId="44169"/>
    <cellStyle name="CALC Currency Total [1] 8 3" xfId="7841"/>
    <cellStyle name="CALC Currency Total [1] 8 3 2" xfId="7842"/>
    <cellStyle name="CALC Currency Total [1] 8 3 2 2" xfId="44170"/>
    <cellStyle name="CALC Currency Total [1] 8 3 3" xfId="7843"/>
    <cellStyle name="CALC Currency Total [1] 8 3 4" xfId="44171"/>
    <cellStyle name="CALC Currency Total [1] 8 4" xfId="7844"/>
    <cellStyle name="CALC Currency Total [1] 8 4 2" xfId="7845"/>
    <cellStyle name="CALC Currency Total [1] 8 4 2 2" xfId="44172"/>
    <cellStyle name="CALC Currency Total [1] 8 4 3" xfId="7846"/>
    <cellStyle name="CALC Currency Total [1] 8 4 4" xfId="44173"/>
    <cellStyle name="CALC Currency Total [1] 8 5" xfId="7847"/>
    <cellStyle name="CALC Currency Total [1] 8 5 2" xfId="7848"/>
    <cellStyle name="CALC Currency Total [1] 8 5 2 2" xfId="44174"/>
    <cellStyle name="CALC Currency Total [1] 8 5 3" xfId="7849"/>
    <cellStyle name="CALC Currency Total [1] 8 5 4" xfId="44175"/>
    <cellStyle name="CALC Currency Total [1] 8 6" xfId="7850"/>
    <cellStyle name="CALC Currency Total [1] 8 6 2" xfId="7851"/>
    <cellStyle name="CALC Currency Total [1] 8 6 2 2" xfId="44176"/>
    <cellStyle name="CALC Currency Total [1] 8 6 3" xfId="7852"/>
    <cellStyle name="CALC Currency Total [1] 8 6 4" xfId="44177"/>
    <cellStyle name="CALC Currency Total [1] 8 7" xfId="7853"/>
    <cellStyle name="CALC Currency Total [1] 8 7 2" xfId="7854"/>
    <cellStyle name="CALC Currency Total [1] 8 7 2 2" xfId="44178"/>
    <cellStyle name="CALC Currency Total [1] 8 7 3" xfId="7855"/>
    <cellStyle name="CALC Currency Total [1] 8 7 4" xfId="44179"/>
    <cellStyle name="CALC Currency Total [1] 8 8" xfId="7856"/>
    <cellStyle name="CALC Currency Total [1] 8 8 2" xfId="7857"/>
    <cellStyle name="CALC Currency Total [1] 8 8 2 2" xfId="44180"/>
    <cellStyle name="CALC Currency Total [1] 8 8 3" xfId="7858"/>
    <cellStyle name="CALC Currency Total [1] 8 8 4" xfId="44181"/>
    <cellStyle name="CALC Currency Total [1] 8 9" xfId="7859"/>
    <cellStyle name="CALC Currency Total [1] 8 9 2" xfId="7860"/>
    <cellStyle name="CALC Currency Total [1] 8 9 2 2" xfId="44182"/>
    <cellStyle name="CALC Currency Total [1] 8 9 3" xfId="7861"/>
    <cellStyle name="CALC Currency Total [1] 8 9 4" xfId="44183"/>
    <cellStyle name="CALC Currency Total [1] 9" xfId="7862"/>
    <cellStyle name="CALC Currency Total [1] 9 10" xfId="7863"/>
    <cellStyle name="CALC Currency Total [1] 9 10 2" xfId="44184"/>
    <cellStyle name="CALC Currency Total [1] 9 11" xfId="44185"/>
    <cellStyle name="CALC Currency Total [1] 9 12" xfId="44186"/>
    <cellStyle name="CALC Currency Total [1] 9 2" xfId="7864"/>
    <cellStyle name="CALC Currency Total [1] 9 2 2" xfId="7865"/>
    <cellStyle name="CALC Currency Total [1] 9 2 2 2" xfId="44187"/>
    <cellStyle name="CALC Currency Total [1] 9 2 3" xfId="7866"/>
    <cellStyle name="CALC Currency Total [1] 9 2 4" xfId="44188"/>
    <cellStyle name="CALC Currency Total [1] 9 3" xfId="7867"/>
    <cellStyle name="CALC Currency Total [1] 9 3 2" xfId="7868"/>
    <cellStyle name="CALC Currency Total [1] 9 3 2 2" xfId="44189"/>
    <cellStyle name="CALC Currency Total [1] 9 3 3" xfId="7869"/>
    <cellStyle name="CALC Currency Total [1] 9 3 4" xfId="44190"/>
    <cellStyle name="CALC Currency Total [1] 9 4" xfId="7870"/>
    <cellStyle name="CALC Currency Total [1] 9 4 2" xfId="7871"/>
    <cellStyle name="CALC Currency Total [1] 9 4 2 2" xfId="44191"/>
    <cellStyle name="CALC Currency Total [1] 9 4 3" xfId="7872"/>
    <cellStyle name="CALC Currency Total [1] 9 4 4" xfId="44192"/>
    <cellStyle name="CALC Currency Total [1] 9 5" xfId="7873"/>
    <cellStyle name="CALC Currency Total [1] 9 5 2" xfId="7874"/>
    <cellStyle name="CALC Currency Total [1] 9 5 2 2" xfId="44193"/>
    <cellStyle name="CALC Currency Total [1] 9 5 3" xfId="7875"/>
    <cellStyle name="CALC Currency Total [1] 9 5 4" xfId="44194"/>
    <cellStyle name="CALC Currency Total [1] 9 6" xfId="7876"/>
    <cellStyle name="CALC Currency Total [1] 9 6 2" xfId="7877"/>
    <cellStyle name="CALC Currency Total [1] 9 6 2 2" xfId="44195"/>
    <cellStyle name="CALC Currency Total [1] 9 6 3" xfId="7878"/>
    <cellStyle name="CALC Currency Total [1] 9 6 4" xfId="44196"/>
    <cellStyle name="CALC Currency Total [1] 9 7" xfId="7879"/>
    <cellStyle name="CALC Currency Total [1] 9 7 2" xfId="7880"/>
    <cellStyle name="CALC Currency Total [1] 9 7 2 2" xfId="44197"/>
    <cellStyle name="CALC Currency Total [1] 9 7 3" xfId="7881"/>
    <cellStyle name="CALC Currency Total [1] 9 7 4" xfId="44198"/>
    <cellStyle name="CALC Currency Total [1] 9 8" xfId="7882"/>
    <cellStyle name="CALC Currency Total [1] 9 8 2" xfId="7883"/>
    <cellStyle name="CALC Currency Total [1] 9 8 2 2" xfId="44199"/>
    <cellStyle name="CALC Currency Total [1] 9 8 3" xfId="7884"/>
    <cellStyle name="CALC Currency Total [1] 9 8 4" xfId="44200"/>
    <cellStyle name="CALC Currency Total [1] 9 9" xfId="7885"/>
    <cellStyle name="CALC Currency Total [1] 9 9 2" xfId="7886"/>
    <cellStyle name="CALC Currency Total [1] 9 9 2 2" xfId="44201"/>
    <cellStyle name="CALC Currency Total [1] 9 9 3" xfId="7887"/>
    <cellStyle name="CALC Currency Total [1] 9 9 4" xfId="44202"/>
    <cellStyle name="CALC Currency Total [2]" xfId="7888"/>
    <cellStyle name="CALC Currency Total [2] 10" xfId="7889"/>
    <cellStyle name="CALC Currency Total [2] 10 10" xfId="7890"/>
    <cellStyle name="CALC Currency Total [2] 10 10 2" xfId="44203"/>
    <cellStyle name="CALC Currency Total [2] 10 11" xfId="44204"/>
    <cellStyle name="CALC Currency Total [2] 10 12" xfId="44205"/>
    <cellStyle name="CALC Currency Total [2] 10 2" xfId="7891"/>
    <cellStyle name="CALC Currency Total [2] 10 2 2" xfId="7892"/>
    <cellStyle name="CALC Currency Total [2] 10 2 2 2" xfId="44206"/>
    <cellStyle name="CALC Currency Total [2] 10 2 3" xfId="7893"/>
    <cellStyle name="CALC Currency Total [2] 10 2 4" xfId="44207"/>
    <cellStyle name="CALC Currency Total [2] 10 3" xfId="7894"/>
    <cellStyle name="CALC Currency Total [2] 10 3 2" xfId="7895"/>
    <cellStyle name="CALC Currency Total [2] 10 3 2 2" xfId="44208"/>
    <cellStyle name="CALC Currency Total [2] 10 3 3" xfId="7896"/>
    <cellStyle name="CALC Currency Total [2] 10 3 4" xfId="44209"/>
    <cellStyle name="CALC Currency Total [2] 10 4" xfId="7897"/>
    <cellStyle name="CALC Currency Total [2] 10 4 2" xfId="7898"/>
    <cellStyle name="CALC Currency Total [2] 10 4 2 2" xfId="44210"/>
    <cellStyle name="CALC Currency Total [2] 10 4 3" xfId="7899"/>
    <cellStyle name="CALC Currency Total [2] 10 4 4" xfId="44211"/>
    <cellStyle name="CALC Currency Total [2] 10 5" xfId="7900"/>
    <cellStyle name="CALC Currency Total [2] 10 5 2" xfId="7901"/>
    <cellStyle name="CALC Currency Total [2] 10 5 2 2" xfId="44212"/>
    <cellStyle name="CALC Currency Total [2] 10 5 3" xfId="7902"/>
    <cellStyle name="CALC Currency Total [2] 10 5 4" xfId="44213"/>
    <cellStyle name="CALC Currency Total [2] 10 6" xfId="7903"/>
    <cellStyle name="CALC Currency Total [2] 10 6 2" xfId="7904"/>
    <cellStyle name="CALC Currency Total [2] 10 6 2 2" xfId="44214"/>
    <cellStyle name="CALC Currency Total [2] 10 6 3" xfId="7905"/>
    <cellStyle name="CALC Currency Total [2] 10 6 4" xfId="44215"/>
    <cellStyle name="CALC Currency Total [2] 10 7" xfId="7906"/>
    <cellStyle name="CALC Currency Total [2] 10 7 2" xfId="7907"/>
    <cellStyle name="CALC Currency Total [2] 10 7 2 2" xfId="44216"/>
    <cellStyle name="CALC Currency Total [2] 10 7 3" xfId="7908"/>
    <cellStyle name="CALC Currency Total [2] 10 7 4" xfId="44217"/>
    <cellStyle name="CALC Currency Total [2] 10 8" xfId="7909"/>
    <cellStyle name="CALC Currency Total [2] 10 8 2" xfId="7910"/>
    <cellStyle name="CALC Currency Total [2] 10 8 2 2" xfId="44218"/>
    <cellStyle name="CALC Currency Total [2] 10 8 3" xfId="7911"/>
    <cellStyle name="CALC Currency Total [2] 10 8 4" xfId="44219"/>
    <cellStyle name="CALC Currency Total [2] 10 9" xfId="7912"/>
    <cellStyle name="CALC Currency Total [2] 10 9 2" xfId="7913"/>
    <cellStyle name="CALC Currency Total [2] 10 9 2 2" xfId="44220"/>
    <cellStyle name="CALC Currency Total [2] 10 9 3" xfId="7914"/>
    <cellStyle name="CALC Currency Total [2] 10 9 4" xfId="44221"/>
    <cellStyle name="CALC Currency Total [2] 11" xfId="7915"/>
    <cellStyle name="CALC Currency Total [2] 11 10" xfId="7916"/>
    <cellStyle name="CALC Currency Total [2] 11 10 2" xfId="44222"/>
    <cellStyle name="CALC Currency Total [2] 11 11" xfId="44223"/>
    <cellStyle name="CALC Currency Total [2] 11 12" xfId="44224"/>
    <cellStyle name="CALC Currency Total [2] 11 2" xfId="7917"/>
    <cellStyle name="CALC Currency Total [2] 11 2 2" xfId="7918"/>
    <cellStyle name="CALC Currency Total [2] 11 2 2 2" xfId="44225"/>
    <cellStyle name="CALC Currency Total [2] 11 2 3" xfId="7919"/>
    <cellStyle name="CALC Currency Total [2] 11 2 4" xfId="44226"/>
    <cellStyle name="CALC Currency Total [2] 11 3" xfId="7920"/>
    <cellStyle name="CALC Currency Total [2] 11 3 2" xfId="7921"/>
    <cellStyle name="CALC Currency Total [2] 11 3 2 2" xfId="44227"/>
    <cellStyle name="CALC Currency Total [2] 11 3 3" xfId="7922"/>
    <cellStyle name="CALC Currency Total [2] 11 3 4" xfId="44228"/>
    <cellStyle name="CALC Currency Total [2] 11 4" xfId="7923"/>
    <cellStyle name="CALC Currency Total [2] 11 4 2" xfId="7924"/>
    <cellStyle name="CALC Currency Total [2] 11 4 2 2" xfId="44229"/>
    <cellStyle name="CALC Currency Total [2] 11 4 3" xfId="7925"/>
    <cellStyle name="CALC Currency Total [2] 11 4 4" xfId="44230"/>
    <cellStyle name="CALC Currency Total [2] 11 5" xfId="7926"/>
    <cellStyle name="CALC Currency Total [2] 11 5 2" xfId="7927"/>
    <cellStyle name="CALC Currency Total [2] 11 5 2 2" xfId="44231"/>
    <cellStyle name="CALC Currency Total [2] 11 5 3" xfId="7928"/>
    <cellStyle name="CALC Currency Total [2] 11 5 4" xfId="44232"/>
    <cellStyle name="CALC Currency Total [2] 11 6" xfId="7929"/>
    <cellStyle name="CALC Currency Total [2] 11 6 2" xfId="7930"/>
    <cellStyle name="CALC Currency Total [2] 11 6 2 2" xfId="44233"/>
    <cellStyle name="CALC Currency Total [2] 11 6 3" xfId="7931"/>
    <cellStyle name="CALC Currency Total [2] 11 6 4" xfId="44234"/>
    <cellStyle name="CALC Currency Total [2] 11 7" xfId="7932"/>
    <cellStyle name="CALC Currency Total [2] 11 7 2" xfId="7933"/>
    <cellStyle name="CALC Currency Total [2] 11 7 2 2" xfId="44235"/>
    <cellStyle name="CALC Currency Total [2] 11 7 3" xfId="7934"/>
    <cellStyle name="CALC Currency Total [2] 11 7 4" xfId="44236"/>
    <cellStyle name="CALC Currency Total [2] 11 8" xfId="7935"/>
    <cellStyle name="CALC Currency Total [2] 11 8 2" xfId="7936"/>
    <cellStyle name="CALC Currency Total [2] 11 8 2 2" xfId="44237"/>
    <cellStyle name="CALC Currency Total [2] 11 8 3" xfId="7937"/>
    <cellStyle name="CALC Currency Total [2] 11 8 4" xfId="44238"/>
    <cellStyle name="CALC Currency Total [2] 11 9" xfId="7938"/>
    <cellStyle name="CALC Currency Total [2] 11 9 2" xfId="7939"/>
    <cellStyle name="CALC Currency Total [2] 11 9 2 2" xfId="44239"/>
    <cellStyle name="CALC Currency Total [2] 11 9 3" xfId="7940"/>
    <cellStyle name="CALC Currency Total [2] 11 9 4" xfId="44240"/>
    <cellStyle name="CALC Currency Total [2] 12" xfId="7941"/>
    <cellStyle name="CALC Currency Total [2] 12 10" xfId="7942"/>
    <cellStyle name="CALC Currency Total [2] 12 10 2" xfId="44241"/>
    <cellStyle name="CALC Currency Total [2] 12 11" xfId="44242"/>
    <cellStyle name="CALC Currency Total [2] 12 12" xfId="44243"/>
    <cellStyle name="CALC Currency Total [2] 12 2" xfId="7943"/>
    <cellStyle name="CALC Currency Total [2] 12 2 2" xfId="7944"/>
    <cellStyle name="CALC Currency Total [2] 12 2 2 2" xfId="44244"/>
    <cellStyle name="CALC Currency Total [2] 12 2 3" xfId="7945"/>
    <cellStyle name="CALC Currency Total [2] 12 2 4" xfId="44245"/>
    <cellStyle name="CALC Currency Total [2] 12 3" xfId="7946"/>
    <cellStyle name="CALC Currency Total [2] 12 3 2" xfId="7947"/>
    <cellStyle name="CALC Currency Total [2] 12 3 2 2" xfId="44246"/>
    <cellStyle name="CALC Currency Total [2] 12 3 3" xfId="7948"/>
    <cellStyle name="CALC Currency Total [2] 12 3 4" xfId="44247"/>
    <cellStyle name="CALC Currency Total [2] 12 4" xfId="7949"/>
    <cellStyle name="CALC Currency Total [2] 12 4 2" xfId="7950"/>
    <cellStyle name="CALC Currency Total [2] 12 4 2 2" xfId="44248"/>
    <cellStyle name="CALC Currency Total [2] 12 4 3" xfId="7951"/>
    <cellStyle name="CALC Currency Total [2] 12 4 4" xfId="44249"/>
    <cellStyle name="CALC Currency Total [2] 12 5" xfId="7952"/>
    <cellStyle name="CALC Currency Total [2] 12 5 2" xfId="7953"/>
    <cellStyle name="CALC Currency Total [2] 12 5 2 2" xfId="44250"/>
    <cellStyle name="CALC Currency Total [2] 12 5 3" xfId="7954"/>
    <cellStyle name="CALC Currency Total [2] 12 5 4" xfId="44251"/>
    <cellStyle name="CALC Currency Total [2] 12 6" xfId="7955"/>
    <cellStyle name="CALC Currency Total [2] 12 6 2" xfId="7956"/>
    <cellStyle name="CALC Currency Total [2] 12 6 2 2" xfId="44252"/>
    <cellStyle name="CALC Currency Total [2] 12 6 3" xfId="7957"/>
    <cellStyle name="CALC Currency Total [2] 12 6 4" xfId="44253"/>
    <cellStyle name="CALC Currency Total [2] 12 7" xfId="7958"/>
    <cellStyle name="CALC Currency Total [2] 12 7 2" xfId="7959"/>
    <cellStyle name="CALC Currency Total [2] 12 7 2 2" xfId="44254"/>
    <cellStyle name="CALC Currency Total [2] 12 7 3" xfId="7960"/>
    <cellStyle name="CALC Currency Total [2] 12 7 4" xfId="44255"/>
    <cellStyle name="CALC Currency Total [2] 12 8" xfId="7961"/>
    <cellStyle name="CALC Currency Total [2] 12 8 2" xfId="7962"/>
    <cellStyle name="CALC Currency Total [2] 12 8 2 2" xfId="44256"/>
    <cellStyle name="CALC Currency Total [2] 12 8 3" xfId="7963"/>
    <cellStyle name="CALC Currency Total [2] 12 8 4" xfId="44257"/>
    <cellStyle name="CALC Currency Total [2] 12 9" xfId="7964"/>
    <cellStyle name="CALC Currency Total [2] 12 9 2" xfId="7965"/>
    <cellStyle name="CALC Currency Total [2] 12 9 2 2" xfId="44258"/>
    <cellStyle name="CALC Currency Total [2] 12 9 3" xfId="7966"/>
    <cellStyle name="CALC Currency Total [2] 12 9 4" xfId="44259"/>
    <cellStyle name="CALC Currency Total [2] 13" xfId="7967"/>
    <cellStyle name="CALC Currency Total [2] 13 10" xfId="7968"/>
    <cellStyle name="CALC Currency Total [2] 13 10 2" xfId="44260"/>
    <cellStyle name="CALC Currency Total [2] 13 11" xfId="44261"/>
    <cellStyle name="CALC Currency Total [2] 13 12" xfId="44262"/>
    <cellStyle name="CALC Currency Total [2] 13 2" xfId="7969"/>
    <cellStyle name="CALC Currency Total [2] 13 2 2" xfId="7970"/>
    <cellStyle name="CALC Currency Total [2] 13 2 2 2" xfId="44263"/>
    <cellStyle name="CALC Currency Total [2] 13 2 3" xfId="7971"/>
    <cellStyle name="CALC Currency Total [2] 13 2 4" xfId="44264"/>
    <cellStyle name="CALC Currency Total [2] 13 3" xfId="7972"/>
    <cellStyle name="CALC Currency Total [2] 13 3 2" xfId="7973"/>
    <cellStyle name="CALC Currency Total [2] 13 3 2 2" xfId="44265"/>
    <cellStyle name="CALC Currency Total [2] 13 3 3" xfId="7974"/>
    <cellStyle name="CALC Currency Total [2] 13 3 4" xfId="44266"/>
    <cellStyle name="CALC Currency Total [2] 13 4" xfId="7975"/>
    <cellStyle name="CALC Currency Total [2] 13 4 2" xfId="7976"/>
    <cellStyle name="CALC Currency Total [2] 13 4 2 2" xfId="44267"/>
    <cellStyle name="CALC Currency Total [2] 13 4 3" xfId="7977"/>
    <cellStyle name="CALC Currency Total [2] 13 4 4" xfId="44268"/>
    <cellStyle name="CALC Currency Total [2] 13 5" xfId="7978"/>
    <cellStyle name="CALC Currency Total [2] 13 5 2" xfId="7979"/>
    <cellStyle name="CALC Currency Total [2] 13 5 2 2" xfId="44269"/>
    <cellStyle name="CALC Currency Total [2] 13 5 3" xfId="7980"/>
    <cellStyle name="CALC Currency Total [2] 13 5 4" xfId="44270"/>
    <cellStyle name="CALC Currency Total [2] 13 6" xfId="7981"/>
    <cellStyle name="CALC Currency Total [2] 13 6 2" xfId="7982"/>
    <cellStyle name="CALC Currency Total [2] 13 6 2 2" xfId="44271"/>
    <cellStyle name="CALC Currency Total [2] 13 6 3" xfId="7983"/>
    <cellStyle name="CALC Currency Total [2] 13 6 4" xfId="44272"/>
    <cellStyle name="CALC Currency Total [2] 13 7" xfId="7984"/>
    <cellStyle name="CALC Currency Total [2] 13 7 2" xfId="7985"/>
    <cellStyle name="CALC Currency Total [2] 13 7 2 2" xfId="44273"/>
    <cellStyle name="CALC Currency Total [2] 13 7 3" xfId="7986"/>
    <cellStyle name="CALC Currency Total [2] 13 7 4" xfId="44274"/>
    <cellStyle name="CALC Currency Total [2] 13 8" xfId="7987"/>
    <cellStyle name="CALC Currency Total [2] 13 8 2" xfId="7988"/>
    <cellStyle name="CALC Currency Total [2] 13 8 2 2" xfId="44275"/>
    <cellStyle name="CALC Currency Total [2] 13 8 3" xfId="7989"/>
    <cellStyle name="CALC Currency Total [2] 13 8 4" xfId="44276"/>
    <cellStyle name="CALC Currency Total [2] 13 9" xfId="7990"/>
    <cellStyle name="CALC Currency Total [2] 13 9 2" xfId="7991"/>
    <cellStyle name="CALC Currency Total [2] 13 9 2 2" xfId="44277"/>
    <cellStyle name="CALC Currency Total [2] 13 9 3" xfId="7992"/>
    <cellStyle name="CALC Currency Total [2] 13 9 4" xfId="44278"/>
    <cellStyle name="CALC Currency Total [2] 14" xfId="7993"/>
    <cellStyle name="CALC Currency Total [2] 14 10" xfId="7994"/>
    <cellStyle name="CALC Currency Total [2] 14 10 2" xfId="44279"/>
    <cellStyle name="CALC Currency Total [2] 14 11" xfId="44280"/>
    <cellStyle name="CALC Currency Total [2] 14 12" xfId="44281"/>
    <cellStyle name="CALC Currency Total [2] 14 2" xfId="7995"/>
    <cellStyle name="CALC Currency Total [2] 14 2 2" xfId="7996"/>
    <cellStyle name="CALC Currency Total [2] 14 2 2 2" xfId="44282"/>
    <cellStyle name="CALC Currency Total [2] 14 2 3" xfId="7997"/>
    <cellStyle name="CALC Currency Total [2] 14 2 4" xfId="44283"/>
    <cellStyle name="CALC Currency Total [2] 14 3" xfId="7998"/>
    <cellStyle name="CALC Currency Total [2] 14 3 2" xfId="7999"/>
    <cellStyle name="CALC Currency Total [2] 14 3 2 2" xfId="44284"/>
    <cellStyle name="CALC Currency Total [2] 14 3 3" xfId="8000"/>
    <cellStyle name="CALC Currency Total [2] 14 3 4" xfId="44285"/>
    <cellStyle name="CALC Currency Total [2] 14 4" xfId="8001"/>
    <cellStyle name="CALC Currency Total [2] 14 4 2" xfId="8002"/>
    <cellStyle name="CALC Currency Total [2] 14 4 2 2" xfId="44286"/>
    <cellStyle name="CALC Currency Total [2] 14 4 3" xfId="8003"/>
    <cellStyle name="CALC Currency Total [2] 14 4 4" xfId="44287"/>
    <cellStyle name="CALC Currency Total [2] 14 5" xfId="8004"/>
    <cellStyle name="CALC Currency Total [2] 14 5 2" xfId="8005"/>
    <cellStyle name="CALC Currency Total [2] 14 5 2 2" xfId="44288"/>
    <cellStyle name="CALC Currency Total [2] 14 5 3" xfId="8006"/>
    <cellStyle name="CALC Currency Total [2] 14 5 4" xfId="44289"/>
    <cellStyle name="CALC Currency Total [2] 14 6" xfId="8007"/>
    <cellStyle name="CALC Currency Total [2] 14 6 2" xfId="8008"/>
    <cellStyle name="CALC Currency Total [2] 14 6 2 2" xfId="44290"/>
    <cellStyle name="CALC Currency Total [2] 14 6 3" xfId="8009"/>
    <cellStyle name="CALC Currency Total [2] 14 6 4" xfId="44291"/>
    <cellStyle name="CALC Currency Total [2] 14 7" xfId="8010"/>
    <cellStyle name="CALC Currency Total [2] 14 7 2" xfId="8011"/>
    <cellStyle name="CALC Currency Total [2] 14 7 2 2" xfId="44292"/>
    <cellStyle name="CALC Currency Total [2] 14 7 3" xfId="8012"/>
    <cellStyle name="CALC Currency Total [2] 14 7 4" xfId="44293"/>
    <cellStyle name="CALC Currency Total [2] 14 8" xfId="8013"/>
    <cellStyle name="CALC Currency Total [2] 14 8 2" xfId="8014"/>
    <cellStyle name="CALC Currency Total [2] 14 8 2 2" xfId="44294"/>
    <cellStyle name="CALC Currency Total [2] 14 8 3" xfId="8015"/>
    <cellStyle name="CALC Currency Total [2] 14 8 4" xfId="44295"/>
    <cellStyle name="CALC Currency Total [2] 14 9" xfId="8016"/>
    <cellStyle name="CALC Currency Total [2] 14 9 2" xfId="8017"/>
    <cellStyle name="CALC Currency Total [2] 14 9 2 2" xfId="44296"/>
    <cellStyle name="CALC Currency Total [2] 14 9 3" xfId="8018"/>
    <cellStyle name="CALC Currency Total [2] 14 9 4" xfId="44297"/>
    <cellStyle name="CALC Currency Total [2] 15" xfId="8019"/>
    <cellStyle name="CALC Currency Total [2] 15 10" xfId="44298"/>
    <cellStyle name="CALC Currency Total [2] 15 11" xfId="44299"/>
    <cellStyle name="CALC Currency Total [2] 15 2" xfId="8020"/>
    <cellStyle name="CALC Currency Total [2] 15 2 2" xfId="8021"/>
    <cellStyle name="CALC Currency Total [2] 15 2 2 2" xfId="44300"/>
    <cellStyle name="CALC Currency Total [2] 15 2 3" xfId="8022"/>
    <cellStyle name="CALC Currency Total [2] 15 2 4" xfId="44301"/>
    <cellStyle name="CALC Currency Total [2] 15 3" xfId="8023"/>
    <cellStyle name="CALC Currency Total [2] 15 3 2" xfId="8024"/>
    <cellStyle name="CALC Currency Total [2] 15 3 2 2" xfId="44302"/>
    <cellStyle name="CALC Currency Total [2] 15 3 3" xfId="8025"/>
    <cellStyle name="CALC Currency Total [2] 15 3 4" xfId="44303"/>
    <cellStyle name="CALC Currency Total [2] 15 4" xfId="8026"/>
    <cellStyle name="CALC Currency Total [2] 15 4 2" xfId="8027"/>
    <cellStyle name="CALC Currency Total [2] 15 4 2 2" xfId="44304"/>
    <cellStyle name="CALC Currency Total [2] 15 4 3" xfId="8028"/>
    <cellStyle name="CALC Currency Total [2] 15 4 4" xfId="44305"/>
    <cellStyle name="CALC Currency Total [2] 15 5" xfId="8029"/>
    <cellStyle name="CALC Currency Total [2] 15 5 2" xfId="8030"/>
    <cellStyle name="CALC Currency Total [2] 15 5 2 2" xfId="44306"/>
    <cellStyle name="CALC Currency Total [2] 15 5 3" xfId="8031"/>
    <cellStyle name="CALC Currency Total [2] 15 5 4" xfId="44307"/>
    <cellStyle name="CALC Currency Total [2] 15 6" xfId="8032"/>
    <cellStyle name="CALC Currency Total [2] 15 6 2" xfId="8033"/>
    <cellStyle name="CALC Currency Total [2] 15 6 2 2" xfId="44308"/>
    <cellStyle name="CALC Currency Total [2] 15 6 3" xfId="8034"/>
    <cellStyle name="CALC Currency Total [2] 15 6 4" xfId="44309"/>
    <cellStyle name="CALC Currency Total [2] 15 7" xfId="8035"/>
    <cellStyle name="CALC Currency Total [2] 15 7 2" xfId="8036"/>
    <cellStyle name="CALC Currency Total [2] 15 7 2 2" xfId="44310"/>
    <cellStyle name="CALC Currency Total [2] 15 7 3" xfId="8037"/>
    <cellStyle name="CALC Currency Total [2] 15 7 4" xfId="44311"/>
    <cellStyle name="CALC Currency Total [2] 15 8" xfId="8038"/>
    <cellStyle name="CALC Currency Total [2] 15 8 2" xfId="8039"/>
    <cellStyle name="CALC Currency Total [2] 15 8 2 2" xfId="44312"/>
    <cellStyle name="CALC Currency Total [2] 15 8 3" xfId="8040"/>
    <cellStyle name="CALC Currency Total [2] 15 8 4" xfId="44313"/>
    <cellStyle name="CALC Currency Total [2] 15 9" xfId="8041"/>
    <cellStyle name="CALC Currency Total [2] 15 9 2" xfId="44314"/>
    <cellStyle name="CALC Currency Total [2] 16" xfId="8042"/>
    <cellStyle name="CALC Currency Total [2] 16 10" xfId="44315"/>
    <cellStyle name="CALC Currency Total [2] 16 11" xfId="44316"/>
    <cellStyle name="CALC Currency Total [2] 16 2" xfId="8043"/>
    <cellStyle name="CALC Currency Total [2] 16 2 2" xfId="8044"/>
    <cellStyle name="CALC Currency Total [2] 16 2 2 2" xfId="44317"/>
    <cellStyle name="CALC Currency Total [2] 16 2 3" xfId="8045"/>
    <cellStyle name="CALC Currency Total [2] 16 2 4" xfId="44318"/>
    <cellStyle name="CALC Currency Total [2] 16 3" xfId="8046"/>
    <cellStyle name="CALC Currency Total [2] 16 3 2" xfId="8047"/>
    <cellStyle name="CALC Currency Total [2] 16 3 2 2" xfId="44319"/>
    <cellStyle name="CALC Currency Total [2] 16 3 3" xfId="8048"/>
    <cellStyle name="CALC Currency Total [2] 16 3 4" xfId="44320"/>
    <cellStyle name="CALC Currency Total [2] 16 4" xfId="8049"/>
    <cellStyle name="CALC Currency Total [2] 16 4 2" xfId="8050"/>
    <cellStyle name="CALC Currency Total [2] 16 4 2 2" xfId="44321"/>
    <cellStyle name="CALC Currency Total [2] 16 4 3" xfId="8051"/>
    <cellStyle name="CALC Currency Total [2] 16 4 4" xfId="44322"/>
    <cellStyle name="CALC Currency Total [2] 16 5" xfId="8052"/>
    <cellStyle name="CALC Currency Total [2] 16 5 2" xfId="8053"/>
    <cellStyle name="CALC Currency Total [2] 16 5 2 2" xfId="44323"/>
    <cellStyle name="CALC Currency Total [2] 16 5 3" xfId="8054"/>
    <cellStyle name="CALC Currency Total [2] 16 5 4" xfId="44324"/>
    <cellStyle name="CALC Currency Total [2] 16 6" xfId="8055"/>
    <cellStyle name="CALC Currency Total [2] 16 6 2" xfId="8056"/>
    <cellStyle name="CALC Currency Total [2] 16 6 2 2" xfId="44325"/>
    <cellStyle name="CALC Currency Total [2] 16 6 3" xfId="8057"/>
    <cellStyle name="CALC Currency Total [2] 16 6 4" xfId="44326"/>
    <cellStyle name="CALC Currency Total [2] 16 7" xfId="8058"/>
    <cellStyle name="CALC Currency Total [2] 16 7 2" xfId="8059"/>
    <cellStyle name="CALC Currency Total [2] 16 7 2 2" xfId="44327"/>
    <cellStyle name="CALC Currency Total [2] 16 7 3" xfId="8060"/>
    <cellStyle name="CALC Currency Total [2] 16 7 4" xfId="44328"/>
    <cellStyle name="CALC Currency Total [2] 16 8" xfId="8061"/>
    <cellStyle name="CALC Currency Total [2] 16 8 2" xfId="8062"/>
    <cellStyle name="CALC Currency Total [2] 16 8 2 2" xfId="44329"/>
    <cellStyle name="CALC Currency Total [2] 16 8 3" xfId="8063"/>
    <cellStyle name="CALC Currency Total [2] 16 8 4" xfId="44330"/>
    <cellStyle name="CALC Currency Total [2] 16 9" xfId="8064"/>
    <cellStyle name="CALC Currency Total [2] 16 9 2" xfId="44331"/>
    <cellStyle name="CALC Currency Total [2] 17" xfId="8065"/>
    <cellStyle name="CALC Currency Total [2] 17 10" xfId="44332"/>
    <cellStyle name="CALC Currency Total [2] 17 11" xfId="44333"/>
    <cellStyle name="CALC Currency Total [2] 17 2" xfId="8066"/>
    <cellStyle name="CALC Currency Total [2] 17 2 2" xfId="8067"/>
    <cellStyle name="CALC Currency Total [2] 17 2 2 2" xfId="44334"/>
    <cellStyle name="CALC Currency Total [2] 17 2 3" xfId="8068"/>
    <cellStyle name="CALC Currency Total [2] 17 2 4" xfId="44335"/>
    <cellStyle name="CALC Currency Total [2] 17 3" xfId="8069"/>
    <cellStyle name="CALC Currency Total [2] 17 3 2" xfId="8070"/>
    <cellStyle name="CALC Currency Total [2] 17 3 2 2" xfId="44336"/>
    <cellStyle name="CALC Currency Total [2] 17 3 3" xfId="8071"/>
    <cellStyle name="CALC Currency Total [2] 17 3 4" xfId="44337"/>
    <cellStyle name="CALC Currency Total [2] 17 4" xfId="8072"/>
    <cellStyle name="CALC Currency Total [2] 17 4 2" xfId="8073"/>
    <cellStyle name="CALC Currency Total [2] 17 4 2 2" xfId="44338"/>
    <cellStyle name="CALC Currency Total [2] 17 4 3" xfId="8074"/>
    <cellStyle name="CALC Currency Total [2] 17 4 4" xfId="44339"/>
    <cellStyle name="CALC Currency Total [2] 17 5" xfId="8075"/>
    <cellStyle name="CALC Currency Total [2] 17 5 2" xfId="8076"/>
    <cellStyle name="CALC Currency Total [2] 17 5 2 2" xfId="44340"/>
    <cellStyle name="CALC Currency Total [2] 17 5 3" xfId="8077"/>
    <cellStyle name="CALC Currency Total [2] 17 5 4" xfId="44341"/>
    <cellStyle name="CALC Currency Total [2] 17 6" xfId="8078"/>
    <cellStyle name="CALC Currency Total [2] 17 6 2" xfId="8079"/>
    <cellStyle name="CALC Currency Total [2] 17 6 2 2" xfId="44342"/>
    <cellStyle name="CALC Currency Total [2] 17 6 3" xfId="8080"/>
    <cellStyle name="CALC Currency Total [2] 17 6 4" xfId="44343"/>
    <cellStyle name="CALC Currency Total [2] 17 7" xfId="8081"/>
    <cellStyle name="CALC Currency Total [2] 17 7 2" xfId="8082"/>
    <cellStyle name="CALC Currency Total [2] 17 7 2 2" xfId="44344"/>
    <cellStyle name="CALC Currency Total [2] 17 7 3" xfId="8083"/>
    <cellStyle name="CALC Currency Total [2] 17 7 4" xfId="44345"/>
    <cellStyle name="CALC Currency Total [2] 17 8" xfId="8084"/>
    <cellStyle name="CALC Currency Total [2] 17 8 2" xfId="8085"/>
    <cellStyle name="CALC Currency Total [2] 17 8 2 2" xfId="44346"/>
    <cellStyle name="CALC Currency Total [2] 17 8 3" xfId="8086"/>
    <cellStyle name="CALC Currency Total [2] 17 8 4" xfId="44347"/>
    <cellStyle name="CALC Currency Total [2] 17 9" xfId="8087"/>
    <cellStyle name="CALC Currency Total [2] 17 9 2" xfId="44348"/>
    <cellStyle name="CALC Currency Total [2] 18" xfId="8088"/>
    <cellStyle name="CALC Currency Total [2] 18 10" xfId="44349"/>
    <cellStyle name="CALC Currency Total [2] 18 11" xfId="44350"/>
    <cellStyle name="CALC Currency Total [2] 18 2" xfId="8089"/>
    <cellStyle name="CALC Currency Total [2] 18 2 2" xfId="8090"/>
    <cellStyle name="CALC Currency Total [2] 18 2 2 2" xfId="44351"/>
    <cellStyle name="CALC Currency Total [2] 18 2 3" xfId="8091"/>
    <cellStyle name="CALC Currency Total [2] 18 2 4" xfId="44352"/>
    <cellStyle name="CALC Currency Total [2] 18 3" xfId="8092"/>
    <cellStyle name="CALC Currency Total [2] 18 3 2" xfId="8093"/>
    <cellStyle name="CALC Currency Total [2] 18 3 2 2" xfId="44353"/>
    <cellStyle name="CALC Currency Total [2] 18 3 3" xfId="8094"/>
    <cellStyle name="CALC Currency Total [2] 18 3 4" xfId="44354"/>
    <cellStyle name="CALC Currency Total [2] 18 4" xfId="8095"/>
    <cellStyle name="CALC Currency Total [2] 18 4 2" xfId="8096"/>
    <cellStyle name="CALC Currency Total [2] 18 4 2 2" xfId="44355"/>
    <cellStyle name="CALC Currency Total [2] 18 4 3" xfId="8097"/>
    <cellStyle name="CALC Currency Total [2] 18 4 4" xfId="44356"/>
    <cellStyle name="CALC Currency Total [2] 18 5" xfId="8098"/>
    <cellStyle name="CALC Currency Total [2] 18 5 2" xfId="8099"/>
    <cellStyle name="CALC Currency Total [2] 18 5 2 2" xfId="44357"/>
    <cellStyle name="CALC Currency Total [2] 18 5 3" xfId="8100"/>
    <cellStyle name="CALC Currency Total [2] 18 5 4" xfId="44358"/>
    <cellStyle name="CALC Currency Total [2] 18 6" xfId="8101"/>
    <cellStyle name="CALC Currency Total [2] 18 6 2" xfId="8102"/>
    <cellStyle name="CALC Currency Total [2] 18 6 2 2" xfId="44359"/>
    <cellStyle name="CALC Currency Total [2] 18 6 3" xfId="8103"/>
    <cellStyle name="CALC Currency Total [2] 18 6 4" xfId="44360"/>
    <cellStyle name="CALC Currency Total [2] 18 7" xfId="8104"/>
    <cellStyle name="CALC Currency Total [2] 18 7 2" xfId="8105"/>
    <cellStyle name="CALC Currency Total [2] 18 7 2 2" xfId="44361"/>
    <cellStyle name="CALC Currency Total [2] 18 7 3" xfId="8106"/>
    <cellStyle name="CALC Currency Total [2] 18 7 4" xfId="44362"/>
    <cellStyle name="CALC Currency Total [2] 18 8" xfId="8107"/>
    <cellStyle name="CALC Currency Total [2] 18 8 2" xfId="8108"/>
    <cellStyle name="CALC Currency Total [2] 18 8 2 2" xfId="44363"/>
    <cellStyle name="CALC Currency Total [2] 18 8 3" xfId="8109"/>
    <cellStyle name="CALC Currency Total [2] 18 8 4" xfId="44364"/>
    <cellStyle name="CALC Currency Total [2] 18 9" xfId="8110"/>
    <cellStyle name="CALC Currency Total [2] 18 9 2" xfId="44365"/>
    <cellStyle name="CALC Currency Total [2] 19" xfId="8111"/>
    <cellStyle name="CALC Currency Total [2] 19 10" xfId="44366"/>
    <cellStyle name="CALC Currency Total [2] 19 11" xfId="44367"/>
    <cellStyle name="CALC Currency Total [2] 19 2" xfId="8112"/>
    <cellStyle name="CALC Currency Total [2] 19 2 2" xfId="8113"/>
    <cellStyle name="CALC Currency Total [2] 19 2 2 2" xfId="44368"/>
    <cellStyle name="CALC Currency Total [2] 19 2 3" xfId="8114"/>
    <cellStyle name="CALC Currency Total [2] 19 2 4" xfId="44369"/>
    <cellStyle name="CALC Currency Total [2] 19 3" xfId="8115"/>
    <cellStyle name="CALC Currency Total [2] 19 3 2" xfId="8116"/>
    <cellStyle name="CALC Currency Total [2] 19 3 2 2" xfId="44370"/>
    <cellStyle name="CALC Currency Total [2] 19 3 3" xfId="8117"/>
    <cellStyle name="CALC Currency Total [2] 19 3 4" xfId="44371"/>
    <cellStyle name="CALC Currency Total [2] 19 4" xfId="8118"/>
    <cellStyle name="CALC Currency Total [2] 19 4 2" xfId="8119"/>
    <cellStyle name="CALC Currency Total [2] 19 4 2 2" xfId="44372"/>
    <cellStyle name="CALC Currency Total [2] 19 4 3" xfId="8120"/>
    <cellStyle name="CALC Currency Total [2] 19 4 4" xfId="44373"/>
    <cellStyle name="CALC Currency Total [2] 19 5" xfId="8121"/>
    <cellStyle name="CALC Currency Total [2] 19 5 2" xfId="8122"/>
    <cellStyle name="CALC Currency Total [2] 19 5 2 2" xfId="44374"/>
    <cellStyle name="CALC Currency Total [2] 19 5 3" xfId="8123"/>
    <cellStyle name="CALC Currency Total [2] 19 5 4" xfId="44375"/>
    <cellStyle name="CALC Currency Total [2] 19 6" xfId="8124"/>
    <cellStyle name="CALC Currency Total [2] 19 6 2" xfId="8125"/>
    <cellStyle name="CALC Currency Total [2] 19 6 2 2" xfId="44376"/>
    <cellStyle name="CALC Currency Total [2] 19 6 3" xfId="8126"/>
    <cellStyle name="CALC Currency Total [2] 19 6 4" xfId="44377"/>
    <cellStyle name="CALC Currency Total [2] 19 7" xfId="8127"/>
    <cellStyle name="CALC Currency Total [2] 19 7 2" xfId="8128"/>
    <cellStyle name="CALC Currency Total [2] 19 7 2 2" xfId="44378"/>
    <cellStyle name="CALC Currency Total [2] 19 7 3" xfId="8129"/>
    <cellStyle name="CALC Currency Total [2] 19 7 4" xfId="44379"/>
    <cellStyle name="CALC Currency Total [2] 19 8" xfId="8130"/>
    <cellStyle name="CALC Currency Total [2] 19 8 2" xfId="8131"/>
    <cellStyle name="CALC Currency Total [2] 19 8 2 2" xfId="44380"/>
    <cellStyle name="CALC Currency Total [2] 19 8 3" xfId="8132"/>
    <cellStyle name="CALC Currency Total [2] 19 8 4" xfId="44381"/>
    <cellStyle name="CALC Currency Total [2] 19 9" xfId="8133"/>
    <cellStyle name="CALC Currency Total [2] 19 9 2" xfId="44382"/>
    <cellStyle name="CALC Currency Total [2] 2" xfId="8134"/>
    <cellStyle name="CALC Currency Total [2] 2 10" xfId="8135"/>
    <cellStyle name="CALC Currency Total [2] 2 10 10" xfId="8136"/>
    <cellStyle name="CALC Currency Total [2] 2 10 10 2" xfId="44383"/>
    <cellStyle name="CALC Currency Total [2] 2 10 11" xfId="44384"/>
    <cellStyle name="CALC Currency Total [2] 2 10 12" xfId="44385"/>
    <cellStyle name="CALC Currency Total [2] 2 10 2" xfId="8137"/>
    <cellStyle name="CALC Currency Total [2] 2 10 2 2" xfId="8138"/>
    <cellStyle name="CALC Currency Total [2] 2 10 2 2 2" xfId="44386"/>
    <cellStyle name="CALC Currency Total [2] 2 10 2 3" xfId="8139"/>
    <cellStyle name="CALC Currency Total [2] 2 10 2 4" xfId="44387"/>
    <cellStyle name="CALC Currency Total [2] 2 10 3" xfId="8140"/>
    <cellStyle name="CALC Currency Total [2] 2 10 3 2" xfId="8141"/>
    <cellStyle name="CALC Currency Total [2] 2 10 3 2 2" xfId="44388"/>
    <cellStyle name="CALC Currency Total [2] 2 10 3 3" xfId="8142"/>
    <cellStyle name="CALC Currency Total [2] 2 10 3 4" xfId="44389"/>
    <cellStyle name="CALC Currency Total [2] 2 10 4" xfId="8143"/>
    <cellStyle name="CALC Currency Total [2] 2 10 4 2" xfId="8144"/>
    <cellStyle name="CALC Currency Total [2] 2 10 4 2 2" xfId="44390"/>
    <cellStyle name="CALC Currency Total [2] 2 10 4 3" xfId="8145"/>
    <cellStyle name="CALC Currency Total [2] 2 10 4 4" xfId="44391"/>
    <cellStyle name="CALC Currency Total [2] 2 10 5" xfId="8146"/>
    <cellStyle name="CALC Currency Total [2] 2 10 5 2" xfId="8147"/>
    <cellStyle name="CALC Currency Total [2] 2 10 5 2 2" xfId="44392"/>
    <cellStyle name="CALC Currency Total [2] 2 10 5 3" xfId="8148"/>
    <cellStyle name="CALC Currency Total [2] 2 10 5 4" xfId="44393"/>
    <cellStyle name="CALC Currency Total [2] 2 10 6" xfId="8149"/>
    <cellStyle name="CALC Currency Total [2] 2 10 6 2" xfId="8150"/>
    <cellStyle name="CALC Currency Total [2] 2 10 6 2 2" xfId="44394"/>
    <cellStyle name="CALC Currency Total [2] 2 10 6 3" xfId="8151"/>
    <cellStyle name="CALC Currency Total [2] 2 10 6 4" xfId="44395"/>
    <cellStyle name="CALC Currency Total [2] 2 10 7" xfId="8152"/>
    <cellStyle name="CALC Currency Total [2] 2 10 7 2" xfId="8153"/>
    <cellStyle name="CALC Currency Total [2] 2 10 7 2 2" xfId="44396"/>
    <cellStyle name="CALC Currency Total [2] 2 10 7 3" xfId="8154"/>
    <cellStyle name="CALC Currency Total [2] 2 10 7 4" xfId="44397"/>
    <cellStyle name="CALC Currency Total [2] 2 10 8" xfId="8155"/>
    <cellStyle name="CALC Currency Total [2] 2 10 8 2" xfId="8156"/>
    <cellStyle name="CALC Currency Total [2] 2 10 8 2 2" xfId="44398"/>
    <cellStyle name="CALC Currency Total [2] 2 10 8 3" xfId="8157"/>
    <cellStyle name="CALC Currency Total [2] 2 10 8 4" xfId="44399"/>
    <cellStyle name="CALC Currency Total [2] 2 10 9" xfId="8158"/>
    <cellStyle name="CALC Currency Total [2] 2 10 9 2" xfId="8159"/>
    <cellStyle name="CALC Currency Total [2] 2 10 9 2 2" xfId="44400"/>
    <cellStyle name="CALC Currency Total [2] 2 10 9 3" xfId="8160"/>
    <cellStyle name="CALC Currency Total [2] 2 10 9 4" xfId="44401"/>
    <cellStyle name="CALC Currency Total [2] 2 11" xfId="8161"/>
    <cellStyle name="CALC Currency Total [2] 2 11 10" xfId="8162"/>
    <cellStyle name="CALC Currency Total [2] 2 11 10 2" xfId="44402"/>
    <cellStyle name="CALC Currency Total [2] 2 11 11" xfId="44403"/>
    <cellStyle name="CALC Currency Total [2] 2 11 12" xfId="44404"/>
    <cellStyle name="CALC Currency Total [2] 2 11 2" xfId="8163"/>
    <cellStyle name="CALC Currency Total [2] 2 11 2 2" xfId="8164"/>
    <cellStyle name="CALC Currency Total [2] 2 11 2 2 2" xfId="44405"/>
    <cellStyle name="CALC Currency Total [2] 2 11 2 3" xfId="8165"/>
    <cellStyle name="CALC Currency Total [2] 2 11 2 4" xfId="44406"/>
    <cellStyle name="CALC Currency Total [2] 2 11 3" xfId="8166"/>
    <cellStyle name="CALC Currency Total [2] 2 11 3 2" xfId="8167"/>
    <cellStyle name="CALC Currency Total [2] 2 11 3 2 2" xfId="44407"/>
    <cellStyle name="CALC Currency Total [2] 2 11 3 3" xfId="8168"/>
    <cellStyle name="CALC Currency Total [2] 2 11 3 4" xfId="44408"/>
    <cellStyle name="CALC Currency Total [2] 2 11 4" xfId="8169"/>
    <cellStyle name="CALC Currency Total [2] 2 11 4 2" xfId="8170"/>
    <cellStyle name="CALC Currency Total [2] 2 11 4 2 2" xfId="44409"/>
    <cellStyle name="CALC Currency Total [2] 2 11 4 3" xfId="8171"/>
    <cellStyle name="CALC Currency Total [2] 2 11 4 4" xfId="44410"/>
    <cellStyle name="CALC Currency Total [2] 2 11 5" xfId="8172"/>
    <cellStyle name="CALC Currency Total [2] 2 11 5 2" xfId="8173"/>
    <cellStyle name="CALC Currency Total [2] 2 11 5 2 2" xfId="44411"/>
    <cellStyle name="CALC Currency Total [2] 2 11 5 3" xfId="8174"/>
    <cellStyle name="CALC Currency Total [2] 2 11 5 4" xfId="44412"/>
    <cellStyle name="CALC Currency Total [2] 2 11 6" xfId="8175"/>
    <cellStyle name="CALC Currency Total [2] 2 11 6 2" xfId="8176"/>
    <cellStyle name="CALC Currency Total [2] 2 11 6 2 2" xfId="44413"/>
    <cellStyle name="CALC Currency Total [2] 2 11 6 3" xfId="8177"/>
    <cellStyle name="CALC Currency Total [2] 2 11 6 4" xfId="44414"/>
    <cellStyle name="CALC Currency Total [2] 2 11 7" xfId="8178"/>
    <cellStyle name="CALC Currency Total [2] 2 11 7 2" xfId="8179"/>
    <cellStyle name="CALC Currency Total [2] 2 11 7 2 2" xfId="44415"/>
    <cellStyle name="CALC Currency Total [2] 2 11 7 3" xfId="8180"/>
    <cellStyle name="CALC Currency Total [2] 2 11 7 4" xfId="44416"/>
    <cellStyle name="CALC Currency Total [2] 2 11 8" xfId="8181"/>
    <cellStyle name="CALC Currency Total [2] 2 11 8 2" xfId="8182"/>
    <cellStyle name="CALC Currency Total [2] 2 11 8 2 2" xfId="44417"/>
    <cellStyle name="CALC Currency Total [2] 2 11 8 3" xfId="8183"/>
    <cellStyle name="CALC Currency Total [2] 2 11 8 4" xfId="44418"/>
    <cellStyle name="CALC Currency Total [2] 2 11 9" xfId="8184"/>
    <cellStyle name="CALC Currency Total [2] 2 11 9 2" xfId="8185"/>
    <cellStyle name="CALC Currency Total [2] 2 11 9 2 2" xfId="44419"/>
    <cellStyle name="CALC Currency Total [2] 2 11 9 3" xfId="8186"/>
    <cellStyle name="CALC Currency Total [2] 2 11 9 4" xfId="44420"/>
    <cellStyle name="CALC Currency Total [2] 2 12" xfId="8187"/>
    <cellStyle name="CALC Currency Total [2] 2 12 10" xfId="8188"/>
    <cellStyle name="CALC Currency Total [2] 2 12 10 2" xfId="44421"/>
    <cellStyle name="CALC Currency Total [2] 2 12 11" xfId="44422"/>
    <cellStyle name="CALC Currency Total [2] 2 12 12" xfId="44423"/>
    <cellStyle name="CALC Currency Total [2] 2 12 2" xfId="8189"/>
    <cellStyle name="CALC Currency Total [2] 2 12 2 2" xfId="8190"/>
    <cellStyle name="CALC Currency Total [2] 2 12 2 2 2" xfId="44424"/>
    <cellStyle name="CALC Currency Total [2] 2 12 2 3" xfId="8191"/>
    <cellStyle name="CALC Currency Total [2] 2 12 2 4" xfId="44425"/>
    <cellStyle name="CALC Currency Total [2] 2 12 3" xfId="8192"/>
    <cellStyle name="CALC Currency Total [2] 2 12 3 2" xfId="8193"/>
    <cellStyle name="CALC Currency Total [2] 2 12 3 2 2" xfId="44426"/>
    <cellStyle name="CALC Currency Total [2] 2 12 3 3" xfId="8194"/>
    <cellStyle name="CALC Currency Total [2] 2 12 3 4" xfId="44427"/>
    <cellStyle name="CALC Currency Total [2] 2 12 4" xfId="8195"/>
    <cellStyle name="CALC Currency Total [2] 2 12 4 2" xfId="8196"/>
    <cellStyle name="CALC Currency Total [2] 2 12 4 2 2" xfId="44428"/>
    <cellStyle name="CALC Currency Total [2] 2 12 4 3" xfId="8197"/>
    <cellStyle name="CALC Currency Total [2] 2 12 4 4" xfId="44429"/>
    <cellStyle name="CALC Currency Total [2] 2 12 5" xfId="8198"/>
    <cellStyle name="CALC Currency Total [2] 2 12 5 2" xfId="8199"/>
    <cellStyle name="CALC Currency Total [2] 2 12 5 2 2" xfId="44430"/>
    <cellStyle name="CALC Currency Total [2] 2 12 5 3" xfId="8200"/>
    <cellStyle name="CALC Currency Total [2] 2 12 5 4" xfId="44431"/>
    <cellStyle name="CALC Currency Total [2] 2 12 6" xfId="8201"/>
    <cellStyle name="CALC Currency Total [2] 2 12 6 2" xfId="8202"/>
    <cellStyle name="CALC Currency Total [2] 2 12 6 2 2" xfId="44432"/>
    <cellStyle name="CALC Currency Total [2] 2 12 6 3" xfId="8203"/>
    <cellStyle name="CALC Currency Total [2] 2 12 6 4" xfId="44433"/>
    <cellStyle name="CALC Currency Total [2] 2 12 7" xfId="8204"/>
    <cellStyle name="CALC Currency Total [2] 2 12 7 2" xfId="8205"/>
    <cellStyle name="CALC Currency Total [2] 2 12 7 2 2" xfId="44434"/>
    <cellStyle name="CALC Currency Total [2] 2 12 7 3" xfId="8206"/>
    <cellStyle name="CALC Currency Total [2] 2 12 7 4" xfId="44435"/>
    <cellStyle name="CALC Currency Total [2] 2 12 8" xfId="8207"/>
    <cellStyle name="CALC Currency Total [2] 2 12 8 2" xfId="8208"/>
    <cellStyle name="CALC Currency Total [2] 2 12 8 2 2" xfId="44436"/>
    <cellStyle name="CALC Currency Total [2] 2 12 8 3" xfId="8209"/>
    <cellStyle name="CALC Currency Total [2] 2 12 8 4" xfId="44437"/>
    <cellStyle name="CALC Currency Total [2] 2 12 9" xfId="8210"/>
    <cellStyle name="CALC Currency Total [2] 2 12 9 2" xfId="8211"/>
    <cellStyle name="CALC Currency Total [2] 2 12 9 2 2" xfId="44438"/>
    <cellStyle name="CALC Currency Total [2] 2 12 9 3" xfId="8212"/>
    <cellStyle name="CALC Currency Total [2] 2 12 9 4" xfId="44439"/>
    <cellStyle name="CALC Currency Total [2] 2 13" xfId="8213"/>
    <cellStyle name="CALC Currency Total [2] 2 13 10" xfId="8214"/>
    <cellStyle name="CALC Currency Total [2] 2 13 10 2" xfId="44440"/>
    <cellStyle name="CALC Currency Total [2] 2 13 11" xfId="44441"/>
    <cellStyle name="CALC Currency Total [2] 2 13 12" xfId="44442"/>
    <cellStyle name="CALC Currency Total [2] 2 13 2" xfId="8215"/>
    <cellStyle name="CALC Currency Total [2] 2 13 2 2" xfId="8216"/>
    <cellStyle name="CALC Currency Total [2] 2 13 2 2 2" xfId="44443"/>
    <cellStyle name="CALC Currency Total [2] 2 13 2 3" xfId="8217"/>
    <cellStyle name="CALC Currency Total [2] 2 13 2 4" xfId="44444"/>
    <cellStyle name="CALC Currency Total [2] 2 13 3" xfId="8218"/>
    <cellStyle name="CALC Currency Total [2] 2 13 3 2" xfId="8219"/>
    <cellStyle name="CALC Currency Total [2] 2 13 3 2 2" xfId="44445"/>
    <cellStyle name="CALC Currency Total [2] 2 13 3 3" xfId="8220"/>
    <cellStyle name="CALC Currency Total [2] 2 13 3 4" xfId="44446"/>
    <cellStyle name="CALC Currency Total [2] 2 13 4" xfId="8221"/>
    <cellStyle name="CALC Currency Total [2] 2 13 4 2" xfId="8222"/>
    <cellStyle name="CALC Currency Total [2] 2 13 4 2 2" xfId="44447"/>
    <cellStyle name="CALC Currency Total [2] 2 13 4 3" xfId="8223"/>
    <cellStyle name="CALC Currency Total [2] 2 13 4 4" xfId="44448"/>
    <cellStyle name="CALC Currency Total [2] 2 13 5" xfId="8224"/>
    <cellStyle name="CALC Currency Total [2] 2 13 5 2" xfId="8225"/>
    <cellStyle name="CALC Currency Total [2] 2 13 5 2 2" xfId="44449"/>
    <cellStyle name="CALC Currency Total [2] 2 13 5 3" xfId="8226"/>
    <cellStyle name="CALC Currency Total [2] 2 13 5 4" xfId="44450"/>
    <cellStyle name="CALC Currency Total [2] 2 13 6" xfId="8227"/>
    <cellStyle name="CALC Currency Total [2] 2 13 6 2" xfId="8228"/>
    <cellStyle name="CALC Currency Total [2] 2 13 6 2 2" xfId="44451"/>
    <cellStyle name="CALC Currency Total [2] 2 13 6 3" xfId="8229"/>
    <cellStyle name="CALC Currency Total [2] 2 13 6 4" xfId="44452"/>
    <cellStyle name="CALC Currency Total [2] 2 13 7" xfId="8230"/>
    <cellStyle name="CALC Currency Total [2] 2 13 7 2" xfId="8231"/>
    <cellStyle name="CALC Currency Total [2] 2 13 7 2 2" xfId="44453"/>
    <cellStyle name="CALC Currency Total [2] 2 13 7 3" xfId="8232"/>
    <cellStyle name="CALC Currency Total [2] 2 13 7 4" xfId="44454"/>
    <cellStyle name="CALC Currency Total [2] 2 13 8" xfId="8233"/>
    <cellStyle name="CALC Currency Total [2] 2 13 8 2" xfId="8234"/>
    <cellStyle name="CALC Currency Total [2] 2 13 8 2 2" xfId="44455"/>
    <cellStyle name="CALC Currency Total [2] 2 13 8 3" xfId="8235"/>
    <cellStyle name="CALC Currency Total [2] 2 13 8 4" xfId="44456"/>
    <cellStyle name="CALC Currency Total [2] 2 13 9" xfId="8236"/>
    <cellStyle name="CALC Currency Total [2] 2 13 9 2" xfId="8237"/>
    <cellStyle name="CALC Currency Total [2] 2 13 9 2 2" xfId="44457"/>
    <cellStyle name="CALC Currency Total [2] 2 13 9 3" xfId="8238"/>
    <cellStyle name="CALC Currency Total [2] 2 13 9 4" xfId="44458"/>
    <cellStyle name="CALC Currency Total [2] 2 14" xfId="8239"/>
    <cellStyle name="CALC Currency Total [2] 2 14 10" xfId="8240"/>
    <cellStyle name="CALC Currency Total [2] 2 14 10 2" xfId="44459"/>
    <cellStyle name="CALC Currency Total [2] 2 14 11" xfId="44460"/>
    <cellStyle name="CALC Currency Total [2] 2 14 12" xfId="44461"/>
    <cellStyle name="CALC Currency Total [2] 2 14 2" xfId="8241"/>
    <cellStyle name="CALC Currency Total [2] 2 14 2 2" xfId="8242"/>
    <cellStyle name="CALC Currency Total [2] 2 14 2 2 2" xfId="44462"/>
    <cellStyle name="CALC Currency Total [2] 2 14 2 3" xfId="8243"/>
    <cellStyle name="CALC Currency Total [2] 2 14 2 4" xfId="44463"/>
    <cellStyle name="CALC Currency Total [2] 2 14 3" xfId="8244"/>
    <cellStyle name="CALC Currency Total [2] 2 14 3 2" xfId="8245"/>
    <cellStyle name="CALC Currency Total [2] 2 14 3 2 2" xfId="44464"/>
    <cellStyle name="CALC Currency Total [2] 2 14 3 3" xfId="8246"/>
    <cellStyle name="CALC Currency Total [2] 2 14 3 4" xfId="44465"/>
    <cellStyle name="CALC Currency Total [2] 2 14 4" xfId="8247"/>
    <cellStyle name="CALC Currency Total [2] 2 14 4 2" xfId="8248"/>
    <cellStyle name="CALC Currency Total [2] 2 14 4 2 2" xfId="44466"/>
    <cellStyle name="CALC Currency Total [2] 2 14 4 3" xfId="8249"/>
    <cellStyle name="CALC Currency Total [2] 2 14 4 4" xfId="44467"/>
    <cellStyle name="CALC Currency Total [2] 2 14 5" xfId="8250"/>
    <cellStyle name="CALC Currency Total [2] 2 14 5 2" xfId="8251"/>
    <cellStyle name="CALC Currency Total [2] 2 14 5 2 2" xfId="44468"/>
    <cellStyle name="CALC Currency Total [2] 2 14 5 3" xfId="8252"/>
    <cellStyle name="CALC Currency Total [2] 2 14 5 4" xfId="44469"/>
    <cellStyle name="CALC Currency Total [2] 2 14 6" xfId="8253"/>
    <cellStyle name="CALC Currency Total [2] 2 14 6 2" xfId="8254"/>
    <cellStyle name="CALC Currency Total [2] 2 14 6 2 2" xfId="44470"/>
    <cellStyle name="CALC Currency Total [2] 2 14 6 3" xfId="8255"/>
    <cellStyle name="CALC Currency Total [2] 2 14 6 4" xfId="44471"/>
    <cellStyle name="CALC Currency Total [2] 2 14 7" xfId="8256"/>
    <cellStyle name="CALC Currency Total [2] 2 14 7 2" xfId="8257"/>
    <cellStyle name="CALC Currency Total [2] 2 14 7 2 2" xfId="44472"/>
    <cellStyle name="CALC Currency Total [2] 2 14 7 3" xfId="8258"/>
    <cellStyle name="CALC Currency Total [2] 2 14 7 4" xfId="44473"/>
    <cellStyle name="CALC Currency Total [2] 2 14 8" xfId="8259"/>
    <cellStyle name="CALC Currency Total [2] 2 14 8 2" xfId="8260"/>
    <cellStyle name="CALC Currency Total [2] 2 14 8 2 2" xfId="44474"/>
    <cellStyle name="CALC Currency Total [2] 2 14 8 3" xfId="8261"/>
    <cellStyle name="CALC Currency Total [2] 2 14 8 4" xfId="44475"/>
    <cellStyle name="CALC Currency Total [2] 2 14 9" xfId="8262"/>
    <cellStyle name="CALC Currency Total [2] 2 14 9 2" xfId="8263"/>
    <cellStyle name="CALC Currency Total [2] 2 14 9 2 2" xfId="44476"/>
    <cellStyle name="CALC Currency Total [2] 2 14 9 3" xfId="8264"/>
    <cellStyle name="CALC Currency Total [2] 2 14 9 4" xfId="44477"/>
    <cellStyle name="CALC Currency Total [2] 2 15" xfId="8265"/>
    <cellStyle name="CALC Currency Total [2] 2 15 10" xfId="8266"/>
    <cellStyle name="CALC Currency Total [2] 2 15 10 2" xfId="44478"/>
    <cellStyle name="CALC Currency Total [2] 2 15 11" xfId="44479"/>
    <cellStyle name="CALC Currency Total [2] 2 15 12" xfId="44480"/>
    <cellStyle name="CALC Currency Total [2] 2 15 2" xfId="8267"/>
    <cellStyle name="CALC Currency Total [2] 2 15 2 2" xfId="8268"/>
    <cellStyle name="CALC Currency Total [2] 2 15 2 2 2" xfId="44481"/>
    <cellStyle name="CALC Currency Total [2] 2 15 2 3" xfId="8269"/>
    <cellStyle name="CALC Currency Total [2] 2 15 2 4" xfId="44482"/>
    <cellStyle name="CALC Currency Total [2] 2 15 3" xfId="8270"/>
    <cellStyle name="CALC Currency Total [2] 2 15 3 2" xfId="8271"/>
    <cellStyle name="CALC Currency Total [2] 2 15 3 2 2" xfId="44483"/>
    <cellStyle name="CALC Currency Total [2] 2 15 3 3" xfId="8272"/>
    <cellStyle name="CALC Currency Total [2] 2 15 3 4" xfId="44484"/>
    <cellStyle name="CALC Currency Total [2] 2 15 4" xfId="8273"/>
    <cellStyle name="CALC Currency Total [2] 2 15 4 2" xfId="8274"/>
    <cellStyle name="CALC Currency Total [2] 2 15 4 2 2" xfId="44485"/>
    <cellStyle name="CALC Currency Total [2] 2 15 4 3" xfId="8275"/>
    <cellStyle name="CALC Currency Total [2] 2 15 4 4" xfId="44486"/>
    <cellStyle name="CALC Currency Total [2] 2 15 5" xfId="8276"/>
    <cellStyle name="CALC Currency Total [2] 2 15 5 2" xfId="8277"/>
    <cellStyle name="CALC Currency Total [2] 2 15 5 2 2" xfId="44487"/>
    <cellStyle name="CALC Currency Total [2] 2 15 5 3" xfId="8278"/>
    <cellStyle name="CALC Currency Total [2] 2 15 5 4" xfId="44488"/>
    <cellStyle name="CALC Currency Total [2] 2 15 6" xfId="8279"/>
    <cellStyle name="CALC Currency Total [2] 2 15 6 2" xfId="8280"/>
    <cellStyle name="CALC Currency Total [2] 2 15 6 2 2" xfId="44489"/>
    <cellStyle name="CALC Currency Total [2] 2 15 6 3" xfId="8281"/>
    <cellStyle name="CALC Currency Total [2] 2 15 6 4" xfId="44490"/>
    <cellStyle name="CALC Currency Total [2] 2 15 7" xfId="8282"/>
    <cellStyle name="CALC Currency Total [2] 2 15 7 2" xfId="8283"/>
    <cellStyle name="CALC Currency Total [2] 2 15 7 2 2" xfId="44491"/>
    <cellStyle name="CALC Currency Total [2] 2 15 7 3" xfId="8284"/>
    <cellStyle name="CALC Currency Total [2] 2 15 7 4" xfId="44492"/>
    <cellStyle name="CALC Currency Total [2] 2 15 8" xfId="8285"/>
    <cellStyle name="CALC Currency Total [2] 2 15 8 2" xfId="8286"/>
    <cellStyle name="CALC Currency Total [2] 2 15 8 2 2" xfId="44493"/>
    <cellStyle name="CALC Currency Total [2] 2 15 8 3" xfId="8287"/>
    <cellStyle name="CALC Currency Total [2] 2 15 8 4" xfId="44494"/>
    <cellStyle name="CALC Currency Total [2] 2 15 9" xfId="8288"/>
    <cellStyle name="CALC Currency Total [2] 2 15 9 2" xfId="8289"/>
    <cellStyle name="CALC Currency Total [2] 2 15 9 2 2" xfId="44495"/>
    <cellStyle name="CALC Currency Total [2] 2 15 9 3" xfId="8290"/>
    <cellStyle name="CALC Currency Total [2] 2 15 9 4" xfId="44496"/>
    <cellStyle name="CALC Currency Total [2] 2 16" xfId="8291"/>
    <cellStyle name="CALC Currency Total [2] 2 16 10" xfId="44497"/>
    <cellStyle name="CALC Currency Total [2] 2 16 11" xfId="44498"/>
    <cellStyle name="CALC Currency Total [2] 2 16 2" xfId="8292"/>
    <cellStyle name="CALC Currency Total [2] 2 16 2 2" xfId="8293"/>
    <cellStyle name="CALC Currency Total [2] 2 16 2 2 2" xfId="44499"/>
    <cellStyle name="CALC Currency Total [2] 2 16 2 3" xfId="8294"/>
    <cellStyle name="CALC Currency Total [2] 2 16 2 4" xfId="44500"/>
    <cellStyle name="CALC Currency Total [2] 2 16 3" xfId="8295"/>
    <cellStyle name="CALC Currency Total [2] 2 16 3 2" xfId="8296"/>
    <cellStyle name="CALC Currency Total [2] 2 16 3 2 2" xfId="44501"/>
    <cellStyle name="CALC Currency Total [2] 2 16 3 3" xfId="8297"/>
    <cellStyle name="CALC Currency Total [2] 2 16 3 4" xfId="44502"/>
    <cellStyle name="CALC Currency Total [2] 2 16 4" xfId="8298"/>
    <cellStyle name="CALC Currency Total [2] 2 16 4 2" xfId="8299"/>
    <cellStyle name="CALC Currency Total [2] 2 16 4 2 2" xfId="44503"/>
    <cellStyle name="CALC Currency Total [2] 2 16 4 3" xfId="8300"/>
    <cellStyle name="CALC Currency Total [2] 2 16 4 4" xfId="44504"/>
    <cellStyle name="CALC Currency Total [2] 2 16 5" xfId="8301"/>
    <cellStyle name="CALC Currency Total [2] 2 16 5 2" xfId="8302"/>
    <cellStyle name="CALC Currency Total [2] 2 16 5 2 2" xfId="44505"/>
    <cellStyle name="CALC Currency Total [2] 2 16 5 3" xfId="8303"/>
    <cellStyle name="CALC Currency Total [2] 2 16 5 4" xfId="44506"/>
    <cellStyle name="CALC Currency Total [2] 2 16 6" xfId="8304"/>
    <cellStyle name="CALC Currency Total [2] 2 16 6 2" xfId="8305"/>
    <cellStyle name="CALC Currency Total [2] 2 16 6 2 2" xfId="44507"/>
    <cellStyle name="CALC Currency Total [2] 2 16 6 3" xfId="8306"/>
    <cellStyle name="CALC Currency Total [2] 2 16 6 4" xfId="44508"/>
    <cellStyle name="CALC Currency Total [2] 2 16 7" xfId="8307"/>
    <cellStyle name="CALC Currency Total [2] 2 16 7 2" xfId="8308"/>
    <cellStyle name="CALC Currency Total [2] 2 16 7 2 2" xfId="44509"/>
    <cellStyle name="CALC Currency Total [2] 2 16 7 3" xfId="8309"/>
    <cellStyle name="CALC Currency Total [2] 2 16 7 4" xfId="44510"/>
    <cellStyle name="CALC Currency Total [2] 2 16 8" xfId="8310"/>
    <cellStyle name="CALC Currency Total [2] 2 16 8 2" xfId="8311"/>
    <cellStyle name="CALC Currency Total [2] 2 16 8 2 2" xfId="44511"/>
    <cellStyle name="CALC Currency Total [2] 2 16 8 3" xfId="8312"/>
    <cellStyle name="CALC Currency Total [2] 2 16 8 4" xfId="44512"/>
    <cellStyle name="CALC Currency Total [2] 2 16 9" xfId="8313"/>
    <cellStyle name="CALC Currency Total [2] 2 16 9 2" xfId="44513"/>
    <cellStyle name="CALC Currency Total [2] 2 17" xfId="8314"/>
    <cellStyle name="CALC Currency Total [2] 2 17 10" xfId="44514"/>
    <cellStyle name="CALC Currency Total [2] 2 17 11" xfId="44515"/>
    <cellStyle name="CALC Currency Total [2] 2 17 2" xfId="8315"/>
    <cellStyle name="CALC Currency Total [2] 2 17 2 2" xfId="8316"/>
    <cellStyle name="CALC Currency Total [2] 2 17 2 2 2" xfId="44516"/>
    <cellStyle name="CALC Currency Total [2] 2 17 2 3" xfId="8317"/>
    <cellStyle name="CALC Currency Total [2] 2 17 2 4" xfId="44517"/>
    <cellStyle name="CALC Currency Total [2] 2 17 3" xfId="8318"/>
    <cellStyle name="CALC Currency Total [2] 2 17 3 2" xfId="8319"/>
    <cellStyle name="CALC Currency Total [2] 2 17 3 2 2" xfId="44518"/>
    <cellStyle name="CALC Currency Total [2] 2 17 3 3" xfId="8320"/>
    <cellStyle name="CALC Currency Total [2] 2 17 3 4" xfId="44519"/>
    <cellStyle name="CALC Currency Total [2] 2 17 4" xfId="8321"/>
    <cellStyle name="CALC Currency Total [2] 2 17 4 2" xfId="8322"/>
    <cellStyle name="CALC Currency Total [2] 2 17 4 2 2" xfId="44520"/>
    <cellStyle name="CALC Currency Total [2] 2 17 4 3" xfId="8323"/>
    <cellStyle name="CALC Currency Total [2] 2 17 4 4" xfId="44521"/>
    <cellStyle name="CALC Currency Total [2] 2 17 5" xfId="8324"/>
    <cellStyle name="CALC Currency Total [2] 2 17 5 2" xfId="8325"/>
    <cellStyle name="CALC Currency Total [2] 2 17 5 2 2" xfId="44522"/>
    <cellStyle name="CALC Currency Total [2] 2 17 5 3" xfId="8326"/>
    <cellStyle name="CALC Currency Total [2] 2 17 5 4" xfId="44523"/>
    <cellStyle name="CALC Currency Total [2] 2 17 6" xfId="8327"/>
    <cellStyle name="CALC Currency Total [2] 2 17 6 2" xfId="8328"/>
    <cellStyle name="CALC Currency Total [2] 2 17 6 2 2" xfId="44524"/>
    <cellStyle name="CALC Currency Total [2] 2 17 6 3" xfId="8329"/>
    <cellStyle name="CALC Currency Total [2] 2 17 6 4" xfId="44525"/>
    <cellStyle name="CALC Currency Total [2] 2 17 7" xfId="8330"/>
    <cellStyle name="CALC Currency Total [2] 2 17 7 2" xfId="8331"/>
    <cellStyle name="CALC Currency Total [2] 2 17 7 2 2" xfId="44526"/>
    <cellStyle name="CALC Currency Total [2] 2 17 7 3" xfId="8332"/>
    <cellStyle name="CALC Currency Total [2] 2 17 7 4" xfId="44527"/>
    <cellStyle name="CALC Currency Total [2] 2 17 8" xfId="8333"/>
    <cellStyle name="CALC Currency Total [2] 2 17 8 2" xfId="8334"/>
    <cellStyle name="CALC Currency Total [2] 2 17 8 2 2" xfId="44528"/>
    <cellStyle name="CALC Currency Total [2] 2 17 8 3" xfId="8335"/>
    <cellStyle name="CALC Currency Total [2] 2 17 8 4" xfId="44529"/>
    <cellStyle name="CALC Currency Total [2] 2 17 9" xfId="8336"/>
    <cellStyle name="CALC Currency Total [2] 2 17 9 2" xfId="44530"/>
    <cellStyle name="CALC Currency Total [2] 2 18" xfId="8337"/>
    <cellStyle name="CALC Currency Total [2] 2 18 10" xfId="44531"/>
    <cellStyle name="CALC Currency Total [2] 2 18 11" xfId="44532"/>
    <cellStyle name="CALC Currency Total [2] 2 18 2" xfId="8338"/>
    <cellStyle name="CALC Currency Total [2] 2 18 2 2" xfId="8339"/>
    <cellStyle name="CALC Currency Total [2] 2 18 2 2 2" xfId="44533"/>
    <cellStyle name="CALC Currency Total [2] 2 18 2 3" xfId="8340"/>
    <cellStyle name="CALC Currency Total [2] 2 18 2 4" xfId="44534"/>
    <cellStyle name="CALC Currency Total [2] 2 18 3" xfId="8341"/>
    <cellStyle name="CALC Currency Total [2] 2 18 3 2" xfId="8342"/>
    <cellStyle name="CALC Currency Total [2] 2 18 3 2 2" xfId="44535"/>
    <cellStyle name="CALC Currency Total [2] 2 18 3 3" xfId="8343"/>
    <cellStyle name="CALC Currency Total [2] 2 18 3 4" xfId="44536"/>
    <cellStyle name="CALC Currency Total [2] 2 18 4" xfId="8344"/>
    <cellStyle name="CALC Currency Total [2] 2 18 4 2" xfId="8345"/>
    <cellStyle name="CALC Currency Total [2] 2 18 4 2 2" xfId="44537"/>
    <cellStyle name="CALC Currency Total [2] 2 18 4 3" xfId="8346"/>
    <cellStyle name="CALC Currency Total [2] 2 18 4 4" xfId="44538"/>
    <cellStyle name="CALC Currency Total [2] 2 18 5" xfId="8347"/>
    <cellStyle name="CALC Currency Total [2] 2 18 5 2" xfId="8348"/>
    <cellStyle name="CALC Currency Total [2] 2 18 5 2 2" xfId="44539"/>
    <cellStyle name="CALC Currency Total [2] 2 18 5 3" xfId="8349"/>
    <cellStyle name="CALC Currency Total [2] 2 18 5 4" xfId="44540"/>
    <cellStyle name="CALC Currency Total [2] 2 18 6" xfId="8350"/>
    <cellStyle name="CALC Currency Total [2] 2 18 6 2" xfId="8351"/>
    <cellStyle name="CALC Currency Total [2] 2 18 6 2 2" xfId="44541"/>
    <cellStyle name="CALC Currency Total [2] 2 18 6 3" xfId="8352"/>
    <cellStyle name="CALC Currency Total [2] 2 18 6 4" xfId="44542"/>
    <cellStyle name="CALC Currency Total [2] 2 18 7" xfId="8353"/>
    <cellStyle name="CALC Currency Total [2] 2 18 7 2" xfId="8354"/>
    <cellStyle name="CALC Currency Total [2] 2 18 7 2 2" xfId="44543"/>
    <cellStyle name="CALC Currency Total [2] 2 18 7 3" xfId="8355"/>
    <cellStyle name="CALC Currency Total [2] 2 18 7 4" xfId="44544"/>
    <cellStyle name="CALC Currency Total [2] 2 18 8" xfId="8356"/>
    <cellStyle name="CALC Currency Total [2] 2 18 8 2" xfId="8357"/>
    <cellStyle name="CALC Currency Total [2] 2 18 8 2 2" xfId="44545"/>
    <cellStyle name="CALC Currency Total [2] 2 18 8 3" xfId="8358"/>
    <cellStyle name="CALC Currency Total [2] 2 18 8 4" xfId="44546"/>
    <cellStyle name="CALC Currency Total [2] 2 18 9" xfId="8359"/>
    <cellStyle name="CALC Currency Total [2] 2 18 9 2" xfId="44547"/>
    <cellStyle name="CALC Currency Total [2] 2 19" xfId="8360"/>
    <cellStyle name="CALC Currency Total [2] 2 19 10" xfId="44548"/>
    <cellStyle name="CALC Currency Total [2] 2 19 11" xfId="44549"/>
    <cellStyle name="CALC Currency Total [2] 2 19 2" xfId="8361"/>
    <cellStyle name="CALC Currency Total [2] 2 19 2 2" xfId="8362"/>
    <cellStyle name="CALC Currency Total [2] 2 19 2 2 2" xfId="44550"/>
    <cellStyle name="CALC Currency Total [2] 2 19 2 3" xfId="8363"/>
    <cellStyle name="CALC Currency Total [2] 2 19 2 4" xfId="44551"/>
    <cellStyle name="CALC Currency Total [2] 2 19 3" xfId="8364"/>
    <cellStyle name="CALC Currency Total [2] 2 19 3 2" xfId="8365"/>
    <cellStyle name="CALC Currency Total [2] 2 19 3 2 2" xfId="44552"/>
    <cellStyle name="CALC Currency Total [2] 2 19 3 3" xfId="8366"/>
    <cellStyle name="CALC Currency Total [2] 2 19 3 4" xfId="44553"/>
    <cellStyle name="CALC Currency Total [2] 2 19 4" xfId="8367"/>
    <cellStyle name="CALC Currency Total [2] 2 19 4 2" xfId="8368"/>
    <cellStyle name="CALC Currency Total [2] 2 19 4 2 2" xfId="44554"/>
    <cellStyle name="CALC Currency Total [2] 2 19 4 3" xfId="8369"/>
    <cellStyle name="CALC Currency Total [2] 2 19 4 4" xfId="44555"/>
    <cellStyle name="CALC Currency Total [2] 2 19 5" xfId="8370"/>
    <cellStyle name="CALC Currency Total [2] 2 19 5 2" xfId="8371"/>
    <cellStyle name="CALC Currency Total [2] 2 19 5 2 2" xfId="44556"/>
    <cellStyle name="CALC Currency Total [2] 2 19 5 3" xfId="8372"/>
    <cellStyle name="CALC Currency Total [2] 2 19 5 4" xfId="44557"/>
    <cellStyle name="CALC Currency Total [2] 2 19 6" xfId="8373"/>
    <cellStyle name="CALC Currency Total [2] 2 19 6 2" xfId="8374"/>
    <cellStyle name="CALC Currency Total [2] 2 19 6 2 2" xfId="44558"/>
    <cellStyle name="CALC Currency Total [2] 2 19 6 3" xfId="8375"/>
    <cellStyle name="CALC Currency Total [2] 2 19 6 4" xfId="44559"/>
    <cellStyle name="CALC Currency Total [2] 2 19 7" xfId="8376"/>
    <cellStyle name="CALC Currency Total [2] 2 19 7 2" xfId="8377"/>
    <cellStyle name="CALC Currency Total [2] 2 19 7 2 2" xfId="44560"/>
    <cellStyle name="CALC Currency Total [2] 2 19 7 3" xfId="8378"/>
    <cellStyle name="CALC Currency Total [2] 2 19 7 4" xfId="44561"/>
    <cellStyle name="CALC Currency Total [2] 2 19 8" xfId="8379"/>
    <cellStyle name="CALC Currency Total [2] 2 19 8 2" xfId="8380"/>
    <cellStyle name="CALC Currency Total [2] 2 19 8 2 2" xfId="44562"/>
    <cellStyle name="CALC Currency Total [2] 2 19 8 3" xfId="8381"/>
    <cellStyle name="CALC Currency Total [2] 2 19 8 4" xfId="44563"/>
    <cellStyle name="CALC Currency Total [2] 2 19 9" xfId="8382"/>
    <cellStyle name="CALC Currency Total [2] 2 19 9 2" xfId="44564"/>
    <cellStyle name="CALC Currency Total [2] 2 2" xfId="8383"/>
    <cellStyle name="CALC Currency Total [2] 2 2 2" xfId="8384"/>
    <cellStyle name="CALC Currency Total [2] 2 2 2 2" xfId="44565"/>
    <cellStyle name="CALC Currency Total [2] 2 2 2 2 2" xfId="44566"/>
    <cellStyle name="CALC Currency Total [2] 2 2 3" xfId="8385"/>
    <cellStyle name="CALC Currency Total [2] 2 2 3 2" xfId="44567"/>
    <cellStyle name="CALC Currency Total [2] 2 20" xfId="8386"/>
    <cellStyle name="CALC Currency Total [2] 2 20 10" xfId="44568"/>
    <cellStyle name="CALC Currency Total [2] 2 20 11" xfId="44569"/>
    <cellStyle name="CALC Currency Total [2] 2 20 2" xfId="8387"/>
    <cellStyle name="CALC Currency Total [2] 2 20 2 2" xfId="8388"/>
    <cellStyle name="CALC Currency Total [2] 2 20 2 2 2" xfId="44570"/>
    <cellStyle name="CALC Currency Total [2] 2 20 2 3" xfId="8389"/>
    <cellStyle name="CALC Currency Total [2] 2 20 2 4" xfId="44571"/>
    <cellStyle name="CALC Currency Total [2] 2 20 3" xfId="8390"/>
    <cellStyle name="CALC Currency Total [2] 2 20 3 2" xfId="8391"/>
    <cellStyle name="CALC Currency Total [2] 2 20 3 2 2" xfId="44572"/>
    <cellStyle name="CALC Currency Total [2] 2 20 3 3" xfId="8392"/>
    <cellStyle name="CALC Currency Total [2] 2 20 3 4" xfId="44573"/>
    <cellStyle name="CALC Currency Total [2] 2 20 4" xfId="8393"/>
    <cellStyle name="CALC Currency Total [2] 2 20 4 2" xfId="8394"/>
    <cellStyle name="CALC Currency Total [2] 2 20 4 2 2" xfId="44574"/>
    <cellStyle name="CALC Currency Total [2] 2 20 4 3" xfId="8395"/>
    <cellStyle name="CALC Currency Total [2] 2 20 4 4" xfId="44575"/>
    <cellStyle name="CALC Currency Total [2] 2 20 5" xfId="8396"/>
    <cellStyle name="CALC Currency Total [2] 2 20 5 2" xfId="8397"/>
    <cellStyle name="CALC Currency Total [2] 2 20 5 2 2" xfId="44576"/>
    <cellStyle name="CALC Currency Total [2] 2 20 5 3" xfId="8398"/>
    <cellStyle name="CALC Currency Total [2] 2 20 5 4" xfId="44577"/>
    <cellStyle name="CALC Currency Total [2] 2 20 6" xfId="8399"/>
    <cellStyle name="CALC Currency Total [2] 2 20 6 2" xfId="8400"/>
    <cellStyle name="CALC Currency Total [2] 2 20 6 2 2" xfId="44578"/>
    <cellStyle name="CALC Currency Total [2] 2 20 6 3" xfId="8401"/>
    <cellStyle name="CALC Currency Total [2] 2 20 6 4" xfId="44579"/>
    <cellStyle name="CALC Currency Total [2] 2 20 7" xfId="8402"/>
    <cellStyle name="CALC Currency Total [2] 2 20 7 2" xfId="8403"/>
    <cellStyle name="CALC Currency Total [2] 2 20 7 2 2" xfId="44580"/>
    <cellStyle name="CALC Currency Total [2] 2 20 7 3" xfId="8404"/>
    <cellStyle name="CALC Currency Total [2] 2 20 7 4" xfId="44581"/>
    <cellStyle name="CALC Currency Total [2] 2 20 8" xfId="8405"/>
    <cellStyle name="CALC Currency Total [2] 2 20 8 2" xfId="8406"/>
    <cellStyle name="CALC Currency Total [2] 2 20 8 2 2" xfId="44582"/>
    <cellStyle name="CALC Currency Total [2] 2 20 8 3" xfId="8407"/>
    <cellStyle name="CALC Currency Total [2] 2 20 8 4" xfId="44583"/>
    <cellStyle name="CALC Currency Total [2] 2 20 9" xfId="8408"/>
    <cellStyle name="CALC Currency Total [2] 2 20 9 2" xfId="44584"/>
    <cellStyle name="CALC Currency Total [2] 2 21" xfId="8409"/>
    <cellStyle name="CALC Currency Total [2] 2 21 10" xfId="44585"/>
    <cellStyle name="CALC Currency Total [2] 2 21 11" xfId="44586"/>
    <cellStyle name="CALC Currency Total [2] 2 21 2" xfId="8410"/>
    <cellStyle name="CALC Currency Total [2] 2 21 2 2" xfId="8411"/>
    <cellStyle name="CALC Currency Total [2] 2 21 2 2 2" xfId="44587"/>
    <cellStyle name="CALC Currency Total [2] 2 21 2 3" xfId="8412"/>
    <cellStyle name="CALC Currency Total [2] 2 21 2 4" xfId="44588"/>
    <cellStyle name="CALC Currency Total [2] 2 21 3" xfId="8413"/>
    <cellStyle name="CALC Currency Total [2] 2 21 3 2" xfId="8414"/>
    <cellStyle name="CALC Currency Total [2] 2 21 3 2 2" xfId="44589"/>
    <cellStyle name="CALC Currency Total [2] 2 21 3 3" xfId="8415"/>
    <cellStyle name="CALC Currency Total [2] 2 21 3 4" xfId="44590"/>
    <cellStyle name="CALC Currency Total [2] 2 21 4" xfId="8416"/>
    <cellStyle name="CALC Currency Total [2] 2 21 4 2" xfId="8417"/>
    <cellStyle name="CALC Currency Total [2] 2 21 4 2 2" xfId="44591"/>
    <cellStyle name="CALC Currency Total [2] 2 21 4 3" xfId="8418"/>
    <cellStyle name="CALC Currency Total [2] 2 21 4 4" xfId="44592"/>
    <cellStyle name="CALC Currency Total [2] 2 21 5" xfId="8419"/>
    <cellStyle name="CALC Currency Total [2] 2 21 5 2" xfId="8420"/>
    <cellStyle name="CALC Currency Total [2] 2 21 5 2 2" xfId="44593"/>
    <cellStyle name="CALC Currency Total [2] 2 21 5 3" xfId="8421"/>
    <cellStyle name="CALC Currency Total [2] 2 21 5 4" xfId="44594"/>
    <cellStyle name="CALC Currency Total [2] 2 21 6" xfId="8422"/>
    <cellStyle name="CALC Currency Total [2] 2 21 6 2" xfId="8423"/>
    <cellStyle name="CALC Currency Total [2] 2 21 6 2 2" xfId="44595"/>
    <cellStyle name="CALC Currency Total [2] 2 21 6 3" xfId="8424"/>
    <cellStyle name="CALC Currency Total [2] 2 21 6 4" xfId="44596"/>
    <cellStyle name="CALC Currency Total [2] 2 21 7" xfId="8425"/>
    <cellStyle name="CALC Currency Total [2] 2 21 7 2" xfId="8426"/>
    <cellStyle name="CALC Currency Total [2] 2 21 7 2 2" xfId="44597"/>
    <cellStyle name="CALC Currency Total [2] 2 21 7 3" xfId="8427"/>
    <cellStyle name="CALC Currency Total [2] 2 21 7 4" xfId="44598"/>
    <cellStyle name="CALC Currency Total [2] 2 21 8" xfId="8428"/>
    <cellStyle name="CALC Currency Total [2] 2 21 8 2" xfId="8429"/>
    <cellStyle name="CALC Currency Total [2] 2 21 8 2 2" xfId="44599"/>
    <cellStyle name="CALC Currency Total [2] 2 21 8 3" xfId="8430"/>
    <cellStyle name="CALC Currency Total [2] 2 21 8 4" xfId="44600"/>
    <cellStyle name="CALC Currency Total [2] 2 21 9" xfId="8431"/>
    <cellStyle name="CALC Currency Total [2] 2 21 9 2" xfId="44601"/>
    <cellStyle name="CALC Currency Total [2] 2 22" xfId="8432"/>
    <cellStyle name="CALC Currency Total [2] 2 22 10" xfId="44602"/>
    <cellStyle name="CALC Currency Total [2] 2 22 11" xfId="44603"/>
    <cellStyle name="CALC Currency Total [2] 2 22 2" xfId="8433"/>
    <cellStyle name="CALC Currency Total [2] 2 22 2 2" xfId="8434"/>
    <cellStyle name="CALC Currency Total [2] 2 22 2 2 2" xfId="44604"/>
    <cellStyle name="CALC Currency Total [2] 2 22 2 3" xfId="8435"/>
    <cellStyle name="CALC Currency Total [2] 2 22 2 4" xfId="44605"/>
    <cellStyle name="CALC Currency Total [2] 2 22 3" xfId="8436"/>
    <cellStyle name="CALC Currency Total [2] 2 22 3 2" xfId="8437"/>
    <cellStyle name="CALC Currency Total [2] 2 22 3 2 2" xfId="44606"/>
    <cellStyle name="CALC Currency Total [2] 2 22 3 3" xfId="8438"/>
    <cellStyle name="CALC Currency Total [2] 2 22 3 4" xfId="44607"/>
    <cellStyle name="CALC Currency Total [2] 2 22 4" xfId="8439"/>
    <cellStyle name="CALC Currency Total [2] 2 22 4 2" xfId="8440"/>
    <cellStyle name="CALC Currency Total [2] 2 22 4 2 2" xfId="44608"/>
    <cellStyle name="CALC Currency Total [2] 2 22 4 3" xfId="8441"/>
    <cellStyle name="CALC Currency Total [2] 2 22 4 4" xfId="44609"/>
    <cellStyle name="CALC Currency Total [2] 2 22 5" xfId="8442"/>
    <cellStyle name="CALC Currency Total [2] 2 22 5 2" xfId="8443"/>
    <cellStyle name="CALC Currency Total [2] 2 22 5 2 2" xfId="44610"/>
    <cellStyle name="CALC Currency Total [2] 2 22 5 3" xfId="8444"/>
    <cellStyle name="CALC Currency Total [2] 2 22 5 4" xfId="44611"/>
    <cellStyle name="CALC Currency Total [2] 2 22 6" xfId="8445"/>
    <cellStyle name="CALC Currency Total [2] 2 22 6 2" xfId="8446"/>
    <cellStyle name="CALC Currency Total [2] 2 22 6 2 2" xfId="44612"/>
    <cellStyle name="CALC Currency Total [2] 2 22 6 3" xfId="8447"/>
    <cellStyle name="CALC Currency Total [2] 2 22 6 4" xfId="44613"/>
    <cellStyle name="CALC Currency Total [2] 2 22 7" xfId="8448"/>
    <cellStyle name="CALC Currency Total [2] 2 22 7 2" xfId="8449"/>
    <cellStyle name="CALC Currency Total [2] 2 22 7 2 2" xfId="44614"/>
    <cellStyle name="CALC Currency Total [2] 2 22 7 3" xfId="8450"/>
    <cellStyle name="CALC Currency Total [2] 2 22 7 4" xfId="44615"/>
    <cellStyle name="CALC Currency Total [2] 2 22 8" xfId="8451"/>
    <cellStyle name="CALC Currency Total [2] 2 22 8 2" xfId="8452"/>
    <cellStyle name="CALC Currency Total [2] 2 22 8 2 2" xfId="44616"/>
    <cellStyle name="CALC Currency Total [2] 2 22 8 3" xfId="8453"/>
    <cellStyle name="CALC Currency Total [2] 2 22 8 4" xfId="44617"/>
    <cellStyle name="CALC Currency Total [2] 2 22 9" xfId="8454"/>
    <cellStyle name="CALC Currency Total [2] 2 22 9 2" xfId="44618"/>
    <cellStyle name="CALC Currency Total [2] 2 23" xfId="8455"/>
    <cellStyle name="CALC Currency Total [2] 2 23 10" xfId="44619"/>
    <cellStyle name="CALC Currency Total [2] 2 23 11" xfId="44620"/>
    <cellStyle name="CALC Currency Total [2] 2 23 2" xfId="8456"/>
    <cellStyle name="CALC Currency Total [2] 2 23 2 2" xfId="8457"/>
    <cellStyle name="CALC Currency Total [2] 2 23 2 2 2" xfId="44621"/>
    <cellStyle name="CALC Currency Total [2] 2 23 2 3" xfId="8458"/>
    <cellStyle name="CALC Currency Total [2] 2 23 2 4" xfId="44622"/>
    <cellStyle name="CALC Currency Total [2] 2 23 3" xfId="8459"/>
    <cellStyle name="CALC Currency Total [2] 2 23 3 2" xfId="8460"/>
    <cellStyle name="CALC Currency Total [2] 2 23 3 2 2" xfId="44623"/>
    <cellStyle name="CALC Currency Total [2] 2 23 3 3" xfId="8461"/>
    <cellStyle name="CALC Currency Total [2] 2 23 3 4" xfId="44624"/>
    <cellStyle name="CALC Currency Total [2] 2 23 4" xfId="8462"/>
    <cellStyle name="CALC Currency Total [2] 2 23 4 2" xfId="8463"/>
    <cellStyle name="CALC Currency Total [2] 2 23 4 2 2" xfId="44625"/>
    <cellStyle name="CALC Currency Total [2] 2 23 4 3" xfId="8464"/>
    <cellStyle name="CALC Currency Total [2] 2 23 4 4" xfId="44626"/>
    <cellStyle name="CALC Currency Total [2] 2 23 5" xfId="8465"/>
    <cellStyle name="CALC Currency Total [2] 2 23 5 2" xfId="8466"/>
    <cellStyle name="CALC Currency Total [2] 2 23 5 2 2" xfId="44627"/>
    <cellStyle name="CALC Currency Total [2] 2 23 5 3" xfId="8467"/>
    <cellStyle name="CALC Currency Total [2] 2 23 5 4" xfId="44628"/>
    <cellStyle name="CALC Currency Total [2] 2 23 6" xfId="8468"/>
    <cellStyle name="CALC Currency Total [2] 2 23 6 2" xfId="8469"/>
    <cellStyle name="CALC Currency Total [2] 2 23 6 2 2" xfId="44629"/>
    <cellStyle name="CALC Currency Total [2] 2 23 6 3" xfId="8470"/>
    <cellStyle name="CALC Currency Total [2] 2 23 6 4" xfId="44630"/>
    <cellStyle name="CALC Currency Total [2] 2 23 7" xfId="8471"/>
    <cellStyle name="CALC Currency Total [2] 2 23 7 2" xfId="8472"/>
    <cellStyle name="CALC Currency Total [2] 2 23 7 2 2" xfId="44631"/>
    <cellStyle name="CALC Currency Total [2] 2 23 7 3" xfId="8473"/>
    <cellStyle name="CALC Currency Total [2] 2 23 7 4" xfId="44632"/>
    <cellStyle name="CALC Currency Total [2] 2 23 8" xfId="8474"/>
    <cellStyle name="CALC Currency Total [2] 2 23 8 2" xfId="8475"/>
    <cellStyle name="CALC Currency Total [2] 2 23 8 2 2" xfId="44633"/>
    <cellStyle name="CALC Currency Total [2] 2 23 8 3" xfId="8476"/>
    <cellStyle name="CALC Currency Total [2] 2 23 8 4" xfId="44634"/>
    <cellStyle name="CALC Currency Total [2] 2 23 9" xfId="8477"/>
    <cellStyle name="CALC Currency Total [2] 2 23 9 2" xfId="44635"/>
    <cellStyle name="CALC Currency Total [2] 2 24" xfId="8478"/>
    <cellStyle name="CALC Currency Total [2] 2 24 10" xfId="44636"/>
    <cellStyle name="CALC Currency Total [2] 2 24 11" xfId="44637"/>
    <cellStyle name="CALC Currency Total [2] 2 24 2" xfId="8479"/>
    <cellStyle name="CALC Currency Total [2] 2 24 2 2" xfId="8480"/>
    <cellStyle name="CALC Currency Total [2] 2 24 2 2 2" xfId="44638"/>
    <cellStyle name="CALC Currency Total [2] 2 24 2 3" xfId="8481"/>
    <cellStyle name="CALC Currency Total [2] 2 24 2 4" xfId="44639"/>
    <cellStyle name="CALC Currency Total [2] 2 24 3" xfId="8482"/>
    <cellStyle name="CALC Currency Total [2] 2 24 3 2" xfId="8483"/>
    <cellStyle name="CALC Currency Total [2] 2 24 3 2 2" xfId="44640"/>
    <cellStyle name="CALC Currency Total [2] 2 24 3 3" xfId="8484"/>
    <cellStyle name="CALC Currency Total [2] 2 24 3 4" xfId="44641"/>
    <cellStyle name="CALC Currency Total [2] 2 24 4" xfId="8485"/>
    <cellStyle name="CALC Currency Total [2] 2 24 4 2" xfId="8486"/>
    <cellStyle name="CALC Currency Total [2] 2 24 4 2 2" xfId="44642"/>
    <cellStyle name="CALC Currency Total [2] 2 24 4 3" xfId="8487"/>
    <cellStyle name="CALC Currency Total [2] 2 24 4 4" xfId="44643"/>
    <cellStyle name="CALC Currency Total [2] 2 24 5" xfId="8488"/>
    <cellStyle name="CALC Currency Total [2] 2 24 5 2" xfId="8489"/>
    <cellStyle name="CALC Currency Total [2] 2 24 5 2 2" xfId="44644"/>
    <cellStyle name="CALC Currency Total [2] 2 24 5 3" xfId="8490"/>
    <cellStyle name="CALC Currency Total [2] 2 24 5 4" xfId="44645"/>
    <cellStyle name="CALC Currency Total [2] 2 24 6" xfId="8491"/>
    <cellStyle name="CALC Currency Total [2] 2 24 6 2" xfId="8492"/>
    <cellStyle name="CALC Currency Total [2] 2 24 6 2 2" xfId="44646"/>
    <cellStyle name="CALC Currency Total [2] 2 24 6 3" xfId="8493"/>
    <cellStyle name="CALC Currency Total [2] 2 24 6 4" xfId="44647"/>
    <cellStyle name="CALC Currency Total [2] 2 24 7" xfId="8494"/>
    <cellStyle name="CALC Currency Total [2] 2 24 7 2" xfId="8495"/>
    <cellStyle name="CALC Currency Total [2] 2 24 7 2 2" xfId="44648"/>
    <cellStyle name="CALC Currency Total [2] 2 24 7 3" xfId="8496"/>
    <cellStyle name="CALC Currency Total [2] 2 24 7 4" xfId="44649"/>
    <cellStyle name="CALC Currency Total [2] 2 24 8" xfId="8497"/>
    <cellStyle name="CALC Currency Total [2] 2 24 8 2" xfId="8498"/>
    <cellStyle name="CALC Currency Total [2] 2 24 8 2 2" xfId="44650"/>
    <cellStyle name="CALC Currency Total [2] 2 24 8 3" xfId="8499"/>
    <cellStyle name="CALC Currency Total [2] 2 24 8 4" xfId="44651"/>
    <cellStyle name="CALC Currency Total [2] 2 24 9" xfId="8500"/>
    <cellStyle name="CALC Currency Total [2] 2 24 9 2" xfId="44652"/>
    <cellStyle name="CALC Currency Total [2] 2 25" xfId="8501"/>
    <cellStyle name="CALC Currency Total [2] 2 25 10" xfId="44653"/>
    <cellStyle name="CALC Currency Total [2] 2 25 11" xfId="44654"/>
    <cellStyle name="CALC Currency Total [2] 2 25 2" xfId="8502"/>
    <cellStyle name="CALC Currency Total [2] 2 25 2 2" xfId="8503"/>
    <cellStyle name="CALC Currency Total [2] 2 25 2 2 2" xfId="44655"/>
    <cellStyle name="CALC Currency Total [2] 2 25 2 3" xfId="8504"/>
    <cellStyle name="CALC Currency Total [2] 2 25 2 4" xfId="44656"/>
    <cellStyle name="CALC Currency Total [2] 2 25 3" xfId="8505"/>
    <cellStyle name="CALC Currency Total [2] 2 25 3 2" xfId="8506"/>
    <cellStyle name="CALC Currency Total [2] 2 25 3 2 2" xfId="44657"/>
    <cellStyle name="CALC Currency Total [2] 2 25 3 3" xfId="8507"/>
    <cellStyle name="CALC Currency Total [2] 2 25 3 4" xfId="44658"/>
    <cellStyle name="CALC Currency Total [2] 2 25 4" xfId="8508"/>
    <cellStyle name="CALC Currency Total [2] 2 25 4 2" xfId="8509"/>
    <cellStyle name="CALC Currency Total [2] 2 25 4 2 2" xfId="44659"/>
    <cellStyle name="CALC Currency Total [2] 2 25 4 3" xfId="8510"/>
    <cellStyle name="CALC Currency Total [2] 2 25 4 4" xfId="44660"/>
    <cellStyle name="CALC Currency Total [2] 2 25 5" xfId="8511"/>
    <cellStyle name="CALC Currency Total [2] 2 25 5 2" xfId="8512"/>
    <cellStyle name="CALC Currency Total [2] 2 25 5 2 2" xfId="44661"/>
    <cellStyle name="CALC Currency Total [2] 2 25 5 3" xfId="8513"/>
    <cellStyle name="CALC Currency Total [2] 2 25 5 4" xfId="44662"/>
    <cellStyle name="CALC Currency Total [2] 2 25 6" xfId="8514"/>
    <cellStyle name="CALC Currency Total [2] 2 25 6 2" xfId="8515"/>
    <cellStyle name="CALC Currency Total [2] 2 25 6 2 2" xfId="44663"/>
    <cellStyle name="CALC Currency Total [2] 2 25 6 3" xfId="8516"/>
    <cellStyle name="CALC Currency Total [2] 2 25 6 4" xfId="44664"/>
    <cellStyle name="CALC Currency Total [2] 2 25 7" xfId="8517"/>
    <cellStyle name="CALC Currency Total [2] 2 25 7 2" xfId="8518"/>
    <cellStyle name="CALC Currency Total [2] 2 25 7 2 2" xfId="44665"/>
    <cellStyle name="CALC Currency Total [2] 2 25 7 3" xfId="8519"/>
    <cellStyle name="CALC Currency Total [2] 2 25 7 4" xfId="44666"/>
    <cellStyle name="CALC Currency Total [2] 2 25 8" xfId="8520"/>
    <cellStyle name="CALC Currency Total [2] 2 25 8 2" xfId="8521"/>
    <cellStyle name="CALC Currency Total [2] 2 25 8 2 2" xfId="44667"/>
    <cellStyle name="CALC Currency Total [2] 2 25 8 3" xfId="8522"/>
    <cellStyle name="CALC Currency Total [2] 2 25 8 4" xfId="44668"/>
    <cellStyle name="CALC Currency Total [2] 2 25 9" xfId="8523"/>
    <cellStyle name="CALC Currency Total [2] 2 25 9 2" xfId="44669"/>
    <cellStyle name="CALC Currency Total [2] 2 26" xfId="8524"/>
    <cellStyle name="CALC Currency Total [2] 2 26 10" xfId="44670"/>
    <cellStyle name="CALC Currency Total [2] 2 26 11" xfId="44671"/>
    <cellStyle name="CALC Currency Total [2] 2 26 2" xfId="8525"/>
    <cellStyle name="CALC Currency Total [2] 2 26 2 2" xfId="8526"/>
    <cellStyle name="CALC Currency Total [2] 2 26 2 2 2" xfId="44672"/>
    <cellStyle name="CALC Currency Total [2] 2 26 2 3" xfId="8527"/>
    <cellStyle name="CALC Currency Total [2] 2 26 2 4" xfId="44673"/>
    <cellStyle name="CALC Currency Total [2] 2 26 3" xfId="8528"/>
    <cellStyle name="CALC Currency Total [2] 2 26 3 2" xfId="8529"/>
    <cellStyle name="CALC Currency Total [2] 2 26 3 2 2" xfId="44674"/>
    <cellStyle name="CALC Currency Total [2] 2 26 3 3" xfId="8530"/>
    <cellStyle name="CALC Currency Total [2] 2 26 3 4" xfId="44675"/>
    <cellStyle name="CALC Currency Total [2] 2 26 4" xfId="8531"/>
    <cellStyle name="CALC Currency Total [2] 2 26 4 2" xfId="8532"/>
    <cellStyle name="CALC Currency Total [2] 2 26 4 2 2" xfId="44676"/>
    <cellStyle name="CALC Currency Total [2] 2 26 4 3" xfId="8533"/>
    <cellStyle name="CALC Currency Total [2] 2 26 4 4" xfId="44677"/>
    <cellStyle name="CALC Currency Total [2] 2 26 5" xfId="8534"/>
    <cellStyle name="CALC Currency Total [2] 2 26 5 2" xfId="8535"/>
    <cellStyle name="CALC Currency Total [2] 2 26 5 2 2" xfId="44678"/>
    <cellStyle name="CALC Currency Total [2] 2 26 5 3" xfId="8536"/>
    <cellStyle name="CALC Currency Total [2] 2 26 5 4" xfId="44679"/>
    <cellStyle name="CALC Currency Total [2] 2 26 6" xfId="8537"/>
    <cellStyle name="CALC Currency Total [2] 2 26 6 2" xfId="8538"/>
    <cellStyle name="CALC Currency Total [2] 2 26 6 2 2" xfId="44680"/>
    <cellStyle name="CALC Currency Total [2] 2 26 6 3" xfId="8539"/>
    <cellStyle name="CALC Currency Total [2] 2 26 6 4" xfId="44681"/>
    <cellStyle name="CALC Currency Total [2] 2 26 7" xfId="8540"/>
    <cellStyle name="CALC Currency Total [2] 2 26 7 2" xfId="8541"/>
    <cellStyle name="CALC Currency Total [2] 2 26 7 2 2" xfId="44682"/>
    <cellStyle name="CALC Currency Total [2] 2 26 7 3" xfId="8542"/>
    <cellStyle name="CALC Currency Total [2] 2 26 7 4" xfId="44683"/>
    <cellStyle name="CALC Currency Total [2] 2 26 8" xfId="8543"/>
    <cellStyle name="CALC Currency Total [2] 2 26 8 2" xfId="8544"/>
    <cellStyle name="CALC Currency Total [2] 2 26 8 2 2" xfId="44684"/>
    <cellStyle name="CALC Currency Total [2] 2 26 8 3" xfId="8545"/>
    <cellStyle name="CALC Currency Total [2] 2 26 8 4" xfId="44685"/>
    <cellStyle name="CALC Currency Total [2] 2 26 9" xfId="8546"/>
    <cellStyle name="CALC Currency Total [2] 2 26 9 2" xfId="44686"/>
    <cellStyle name="CALC Currency Total [2] 2 27" xfId="8547"/>
    <cellStyle name="CALC Currency Total [2] 2 27 10" xfId="44687"/>
    <cellStyle name="CALC Currency Total [2] 2 27 11" xfId="44688"/>
    <cellStyle name="CALC Currency Total [2] 2 27 2" xfId="8548"/>
    <cellStyle name="CALC Currency Total [2] 2 27 2 2" xfId="8549"/>
    <cellStyle name="CALC Currency Total [2] 2 27 2 2 2" xfId="44689"/>
    <cellStyle name="CALC Currency Total [2] 2 27 2 3" xfId="8550"/>
    <cellStyle name="CALC Currency Total [2] 2 27 2 4" xfId="44690"/>
    <cellStyle name="CALC Currency Total [2] 2 27 3" xfId="8551"/>
    <cellStyle name="CALC Currency Total [2] 2 27 3 2" xfId="8552"/>
    <cellStyle name="CALC Currency Total [2] 2 27 3 2 2" xfId="44691"/>
    <cellStyle name="CALC Currency Total [2] 2 27 3 3" xfId="8553"/>
    <cellStyle name="CALC Currency Total [2] 2 27 3 4" xfId="44692"/>
    <cellStyle name="CALC Currency Total [2] 2 27 4" xfId="8554"/>
    <cellStyle name="CALC Currency Total [2] 2 27 4 2" xfId="8555"/>
    <cellStyle name="CALC Currency Total [2] 2 27 4 2 2" xfId="44693"/>
    <cellStyle name="CALC Currency Total [2] 2 27 4 3" xfId="8556"/>
    <cellStyle name="CALC Currency Total [2] 2 27 4 4" xfId="44694"/>
    <cellStyle name="CALC Currency Total [2] 2 27 5" xfId="8557"/>
    <cellStyle name="CALC Currency Total [2] 2 27 5 2" xfId="8558"/>
    <cellStyle name="CALC Currency Total [2] 2 27 5 2 2" xfId="44695"/>
    <cellStyle name="CALC Currency Total [2] 2 27 5 3" xfId="8559"/>
    <cellStyle name="CALC Currency Total [2] 2 27 5 4" xfId="44696"/>
    <cellStyle name="CALC Currency Total [2] 2 27 6" xfId="8560"/>
    <cellStyle name="CALC Currency Total [2] 2 27 6 2" xfId="8561"/>
    <cellStyle name="CALC Currency Total [2] 2 27 6 2 2" xfId="44697"/>
    <cellStyle name="CALC Currency Total [2] 2 27 6 3" xfId="8562"/>
    <cellStyle name="CALC Currency Total [2] 2 27 6 4" xfId="44698"/>
    <cellStyle name="CALC Currency Total [2] 2 27 7" xfId="8563"/>
    <cellStyle name="CALC Currency Total [2] 2 27 7 2" xfId="8564"/>
    <cellStyle name="CALC Currency Total [2] 2 27 7 2 2" xfId="44699"/>
    <cellStyle name="CALC Currency Total [2] 2 27 7 3" xfId="8565"/>
    <cellStyle name="CALC Currency Total [2] 2 27 7 4" xfId="44700"/>
    <cellStyle name="CALC Currency Total [2] 2 27 8" xfId="8566"/>
    <cellStyle name="CALC Currency Total [2] 2 27 8 2" xfId="8567"/>
    <cellStyle name="CALC Currency Total [2] 2 27 8 2 2" xfId="44701"/>
    <cellStyle name="CALC Currency Total [2] 2 27 8 3" xfId="8568"/>
    <cellStyle name="CALC Currency Total [2] 2 27 8 4" xfId="44702"/>
    <cellStyle name="CALC Currency Total [2] 2 27 9" xfId="8569"/>
    <cellStyle name="CALC Currency Total [2] 2 27 9 2" xfId="44703"/>
    <cellStyle name="CALC Currency Total [2] 2 28" xfId="8570"/>
    <cellStyle name="CALC Currency Total [2] 2 28 10" xfId="44704"/>
    <cellStyle name="CALC Currency Total [2] 2 28 11" xfId="44705"/>
    <cellStyle name="CALC Currency Total [2] 2 28 2" xfId="8571"/>
    <cellStyle name="CALC Currency Total [2] 2 28 2 2" xfId="8572"/>
    <cellStyle name="CALC Currency Total [2] 2 28 2 2 2" xfId="44706"/>
    <cellStyle name="CALC Currency Total [2] 2 28 2 3" xfId="8573"/>
    <cellStyle name="CALC Currency Total [2] 2 28 2 4" xfId="44707"/>
    <cellStyle name="CALC Currency Total [2] 2 28 3" xfId="8574"/>
    <cellStyle name="CALC Currency Total [2] 2 28 3 2" xfId="8575"/>
    <cellStyle name="CALC Currency Total [2] 2 28 3 2 2" xfId="44708"/>
    <cellStyle name="CALC Currency Total [2] 2 28 3 3" xfId="8576"/>
    <cellStyle name="CALC Currency Total [2] 2 28 3 4" xfId="44709"/>
    <cellStyle name="CALC Currency Total [2] 2 28 4" xfId="8577"/>
    <cellStyle name="CALC Currency Total [2] 2 28 4 2" xfId="8578"/>
    <cellStyle name="CALC Currency Total [2] 2 28 4 2 2" xfId="44710"/>
    <cellStyle name="CALC Currency Total [2] 2 28 4 3" xfId="8579"/>
    <cellStyle name="CALC Currency Total [2] 2 28 4 4" xfId="44711"/>
    <cellStyle name="CALC Currency Total [2] 2 28 5" xfId="8580"/>
    <cellStyle name="CALC Currency Total [2] 2 28 5 2" xfId="8581"/>
    <cellStyle name="CALC Currency Total [2] 2 28 5 2 2" xfId="44712"/>
    <cellStyle name="CALC Currency Total [2] 2 28 5 3" xfId="8582"/>
    <cellStyle name="CALC Currency Total [2] 2 28 5 4" xfId="44713"/>
    <cellStyle name="CALC Currency Total [2] 2 28 6" xfId="8583"/>
    <cellStyle name="CALC Currency Total [2] 2 28 6 2" xfId="8584"/>
    <cellStyle name="CALC Currency Total [2] 2 28 6 2 2" xfId="44714"/>
    <cellStyle name="CALC Currency Total [2] 2 28 6 3" xfId="8585"/>
    <cellStyle name="CALC Currency Total [2] 2 28 6 4" xfId="44715"/>
    <cellStyle name="CALC Currency Total [2] 2 28 7" xfId="8586"/>
    <cellStyle name="CALC Currency Total [2] 2 28 7 2" xfId="8587"/>
    <cellStyle name="CALC Currency Total [2] 2 28 7 2 2" xfId="44716"/>
    <cellStyle name="CALC Currency Total [2] 2 28 7 3" xfId="8588"/>
    <cellStyle name="CALC Currency Total [2] 2 28 7 4" xfId="44717"/>
    <cellStyle name="CALC Currency Total [2] 2 28 8" xfId="8589"/>
    <cellStyle name="CALC Currency Total [2] 2 28 8 2" xfId="8590"/>
    <cellStyle name="CALC Currency Total [2] 2 28 8 2 2" xfId="44718"/>
    <cellStyle name="CALC Currency Total [2] 2 28 8 3" xfId="8591"/>
    <cellStyle name="CALC Currency Total [2] 2 28 8 4" xfId="44719"/>
    <cellStyle name="CALC Currency Total [2] 2 28 9" xfId="8592"/>
    <cellStyle name="CALC Currency Total [2] 2 28 9 2" xfId="44720"/>
    <cellStyle name="CALC Currency Total [2] 2 29" xfId="8593"/>
    <cellStyle name="CALC Currency Total [2] 2 29 2" xfId="8594"/>
    <cellStyle name="CALC Currency Total [2] 2 29 2 2" xfId="8595"/>
    <cellStyle name="CALC Currency Total [2] 2 29 2 2 2" xfId="44721"/>
    <cellStyle name="CALC Currency Total [2] 2 29 2 3" xfId="8596"/>
    <cellStyle name="CALC Currency Total [2] 2 29 2 4" xfId="44722"/>
    <cellStyle name="CALC Currency Total [2] 2 29 3" xfId="8597"/>
    <cellStyle name="CALC Currency Total [2] 2 29 3 2" xfId="8598"/>
    <cellStyle name="CALC Currency Total [2] 2 29 3 2 2" xfId="44723"/>
    <cellStyle name="CALC Currency Total [2] 2 29 3 3" xfId="8599"/>
    <cellStyle name="CALC Currency Total [2] 2 29 3 4" xfId="44724"/>
    <cellStyle name="CALC Currency Total [2] 2 29 4" xfId="44725"/>
    <cellStyle name="CALC Currency Total [2] 2 29 4 2" xfId="44726"/>
    <cellStyle name="CALC Currency Total [2] 2 3" xfId="8600"/>
    <cellStyle name="CALC Currency Total [2] 2 3 2" xfId="8601"/>
    <cellStyle name="CALC Currency Total [2] 2 3 2 2" xfId="44727"/>
    <cellStyle name="CALC Currency Total [2] 2 3 2 2 2" xfId="44728"/>
    <cellStyle name="CALC Currency Total [2] 2 3 3" xfId="8602"/>
    <cellStyle name="CALC Currency Total [2] 2 3 3 2" xfId="44729"/>
    <cellStyle name="CALC Currency Total [2] 2 30" xfId="44730"/>
    <cellStyle name="CALC Currency Total [2] 2 30 2" xfId="44731"/>
    <cellStyle name="CALC Currency Total [2] 2 4" xfId="8603"/>
    <cellStyle name="CALC Currency Total [2] 2 4 2" xfId="8604"/>
    <cellStyle name="CALC Currency Total [2] 2 4 2 2" xfId="8605"/>
    <cellStyle name="CALC Currency Total [2] 2 4 2 2 2" xfId="44732"/>
    <cellStyle name="CALC Currency Total [2] 2 4 2 3" xfId="44733"/>
    <cellStyle name="CALC Currency Total [2] 2 4 2 4" xfId="44734"/>
    <cellStyle name="CALC Currency Total [2] 2 4 3" xfId="8606"/>
    <cellStyle name="CALC Currency Total [2] 2 4 3 2" xfId="8607"/>
    <cellStyle name="CALC Currency Total [2] 2 4 3 2 2" xfId="44735"/>
    <cellStyle name="CALC Currency Total [2] 2 4 3 3" xfId="8608"/>
    <cellStyle name="CALC Currency Total [2] 2 4 3 4" xfId="44736"/>
    <cellStyle name="CALC Currency Total [2] 2 4 4" xfId="8609"/>
    <cellStyle name="CALC Currency Total [2] 2 4 4 2" xfId="8610"/>
    <cellStyle name="CALC Currency Total [2] 2 4 4 2 2" xfId="44737"/>
    <cellStyle name="CALC Currency Total [2] 2 4 4 3" xfId="8611"/>
    <cellStyle name="CALC Currency Total [2] 2 4 4 4" xfId="44738"/>
    <cellStyle name="CALC Currency Total [2] 2 4 5" xfId="8612"/>
    <cellStyle name="CALC Currency Total [2] 2 4 5 2" xfId="8613"/>
    <cellStyle name="CALC Currency Total [2] 2 4 5 2 2" xfId="44739"/>
    <cellStyle name="CALC Currency Total [2] 2 4 5 3" xfId="8614"/>
    <cellStyle name="CALC Currency Total [2] 2 4 5 4" xfId="44740"/>
    <cellStyle name="CALC Currency Total [2] 2 4 6" xfId="8615"/>
    <cellStyle name="CALC Currency Total [2] 2 4 6 2" xfId="8616"/>
    <cellStyle name="CALC Currency Total [2] 2 4 6 2 2" xfId="44741"/>
    <cellStyle name="CALC Currency Total [2] 2 4 6 3" xfId="8617"/>
    <cellStyle name="CALC Currency Total [2] 2 4 6 4" xfId="44742"/>
    <cellStyle name="CALC Currency Total [2] 2 4 7" xfId="8618"/>
    <cellStyle name="CALC Currency Total [2] 2 4 7 2" xfId="8619"/>
    <cellStyle name="CALC Currency Total [2] 2 4 7 2 2" xfId="44743"/>
    <cellStyle name="CALC Currency Total [2] 2 4 7 3" xfId="8620"/>
    <cellStyle name="CALC Currency Total [2] 2 4 7 4" xfId="44744"/>
    <cellStyle name="CALC Currency Total [2] 2 4 8" xfId="8621"/>
    <cellStyle name="CALC Currency Total [2] 2 4 8 2" xfId="44745"/>
    <cellStyle name="CALC Currency Total [2] 2 5" xfId="8622"/>
    <cellStyle name="CALC Currency Total [2] 2 5 10" xfId="8623"/>
    <cellStyle name="CALC Currency Total [2] 2 5 10 2" xfId="44746"/>
    <cellStyle name="CALC Currency Total [2] 2 5 11" xfId="44747"/>
    <cellStyle name="CALC Currency Total [2] 2 5 2" xfId="8624"/>
    <cellStyle name="CALC Currency Total [2] 2 5 2 2" xfId="8625"/>
    <cellStyle name="CALC Currency Total [2] 2 5 2 2 2" xfId="44748"/>
    <cellStyle name="CALC Currency Total [2] 2 5 2 3" xfId="8626"/>
    <cellStyle name="CALC Currency Total [2] 2 5 2 4" xfId="44749"/>
    <cellStyle name="CALC Currency Total [2] 2 5 3" xfId="8627"/>
    <cellStyle name="CALC Currency Total [2] 2 5 3 2" xfId="8628"/>
    <cellStyle name="CALC Currency Total [2] 2 5 3 2 2" xfId="44750"/>
    <cellStyle name="CALC Currency Total [2] 2 5 3 3" xfId="8629"/>
    <cellStyle name="CALC Currency Total [2] 2 5 3 4" xfId="44751"/>
    <cellStyle name="CALC Currency Total [2] 2 5 4" xfId="8630"/>
    <cellStyle name="CALC Currency Total [2] 2 5 4 2" xfId="8631"/>
    <cellStyle name="CALC Currency Total [2] 2 5 4 2 2" xfId="44752"/>
    <cellStyle name="CALC Currency Total [2] 2 5 4 3" xfId="8632"/>
    <cellStyle name="CALC Currency Total [2] 2 5 4 4" xfId="44753"/>
    <cellStyle name="CALC Currency Total [2] 2 5 5" xfId="8633"/>
    <cellStyle name="CALC Currency Total [2] 2 5 5 2" xfId="8634"/>
    <cellStyle name="CALC Currency Total [2] 2 5 5 2 2" xfId="44754"/>
    <cellStyle name="CALC Currency Total [2] 2 5 5 3" xfId="8635"/>
    <cellStyle name="CALC Currency Total [2] 2 5 5 4" xfId="44755"/>
    <cellStyle name="CALC Currency Total [2] 2 5 6" xfId="8636"/>
    <cellStyle name="CALC Currency Total [2] 2 5 6 2" xfId="8637"/>
    <cellStyle name="CALC Currency Total [2] 2 5 6 2 2" xfId="44756"/>
    <cellStyle name="CALC Currency Total [2] 2 5 6 3" xfId="8638"/>
    <cellStyle name="CALC Currency Total [2] 2 5 6 4" xfId="44757"/>
    <cellStyle name="CALC Currency Total [2] 2 5 7" xfId="8639"/>
    <cellStyle name="CALC Currency Total [2] 2 5 7 2" xfId="8640"/>
    <cellStyle name="CALC Currency Total [2] 2 5 7 2 2" xfId="44758"/>
    <cellStyle name="CALC Currency Total [2] 2 5 7 3" xfId="8641"/>
    <cellStyle name="CALC Currency Total [2] 2 5 7 4" xfId="44759"/>
    <cellStyle name="CALC Currency Total [2] 2 5 8" xfId="8642"/>
    <cellStyle name="CALC Currency Total [2] 2 5 8 2" xfId="8643"/>
    <cellStyle name="CALC Currency Total [2] 2 5 8 2 2" xfId="44760"/>
    <cellStyle name="CALC Currency Total [2] 2 5 8 3" xfId="8644"/>
    <cellStyle name="CALC Currency Total [2] 2 5 8 4" xfId="44761"/>
    <cellStyle name="CALC Currency Total [2] 2 5 9" xfId="8645"/>
    <cellStyle name="CALC Currency Total [2] 2 5 9 2" xfId="8646"/>
    <cellStyle name="CALC Currency Total [2] 2 5 9 2 2" xfId="44762"/>
    <cellStyle name="CALC Currency Total [2] 2 5 9 3" xfId="8647"/>
    <cellStyle name="CALC Currency Total [2] 2 5 9 4" xfId="44763"/>
    <cellStyle name="CALC Currency Total [2] 2 6" xfId="8648"/>
    <cellStyle name="CALC Currency Total [2] 2 6 10" xfId="8649"/>
    <cellStyle name="CALC Currency Total [2] 2 6 10 2" xfId="44764"/>
    <cellStyle name="CALC Currency Total [2] 2 6 11" xfId="44765"/>
    <cellStyle name="CALC Currency Total [2] 2 6 2" xfId="8650"/>
    <cellStyle name="CALC Currency Total [2] 2 6 2 2" xfId="8651"/>
    <cellStyle name="CALC Currency Total [2] 2 6 2 2 2" xfId="44766"/>
    <cellStyle name="CALC Currency Total [2] 2 6 2 3" xfId="8652"/>
    <cellStyle name="CALC Currency Total [2] 2 6 2 4" xfId="44767"/>
    <cellStyle name="CALC Currency Total [2] 2 6 3" xfId="8653"/>
    <cellStyle name="CALC Currency Total [2] 2 6 3 2" xfId="8654"/>
    <cellStyle name="CALC Currency Total [2] 2 6 3 2 2" xfId="44768"/>
    <cellStyle name="CALC Currency Total [2] 2 6 3 3" xfId="8655"/>
    <cellStyle name="CALC Currency Total [2] 2 6 3 4" xfId="44769"/>
    <cellStyle name="CALC Currency Total [2] 2 6 4" xfId="8656"/>
    <cellStyle name="CALC Currency Total [2] 2 6 4 2" xfId="8657"/>
    <cellStyle name="CALC Currency Total [2] 2 6 4 2 2" xfId="44770"/>
    <cellStyle name="CALC Currency Total [2] 2 6 4 3" xfId="8658"/>
    <cellStyle name="CALC Currency Total [2] 2 6 4 4" xfId="44771"/>
    <cellStyle name="CALC Currency Total [2] 2 6 5" xfId="8659"/>
    <cellStyle name="CALC Currency Total [2] 2 6 5 2" xfId="8660"/>
    <cellStyle name="CALC Currency Total [2] 2 6 5 2 2" xfId="44772"/>
    <cellStyle name="CALC Currency Total [2] 2 6 5 3" xfId="8661"/>
    <cellStyle name="CALC Currency Total [2] 2 6 5 4" xfId="44773"/>
    <cellStyle name="CALC Currency Total [2] 2 6 6" xfId="8662"/>
    <cellStyle name="CALC Currency Total [2] 2 6 6 2" xfId="8663"/>
    <cellStyle name="CALC Currency Total [2] 2 6 6 2 2" xfId="44774"/>
    <cellStyle name="CALC Currency Total [2] 2 6 6 3" xfId="8664"/>
    <cellStyle name="CALC Currency Total [2] 2 6 6 4" xfId="44775"/>
    <cellStyle name="CALC Currency Total [2] 2 6 7" xfId="8665"/>
    <cellStyle name="CALC Currency Total [2] 2 6 7 2" xfId="8666"/>
    <cellStyle name="CALC Currency Total [2] 2 6 7 2 2" xfId="44776"/>
    <cellStyle name="CALC Currency Total [2] 2 6 7 3" xfId="8667"/>
    <cellStyle name="CALC Currency Total [2] 2 6 7 4" xfId="44777"/>
    <cellStyle name="CALC Currency Total [2] 2 6 8" xfId="8668"/>
    <cellStyle name="CALC Currency Total [2] 2 6 8 2" xfId="8669"/>
    <cellStyle name="CALC Currency Total [2] 2 6 8 2 2" xfId="44778"/>
    <cellStyle name="CALC Currency Total [2] 2 6 8 3" xfId="8670"/>
    <cellStyle name="CALC Currency Total [2] 2 6 8 4" xfId="44779"/>
    <cellStyle name="CALC Currency Total [2] 2 6 9" xfId="8671"/>
    <cellStyle name="CALC Currency Total [2] 2 6 9 2" xfId="8672"/>
    <cellStyle name="CALC Currency Total [2] 2 6 9 2 2" xfId="44780"/>
    <cellStyle name="CALC Currency Total [2] 2 6 9 3" xfId="8673"/>
    <cellStyle name="CALC Currency Total [2] 2 6 9 4" xfId="44781"/>
    <cellStyle name="CALC Currency Total [2] 2 7" xfId="8674"/>
    <cellStyle name="CALC Currency Total [2] 2 7 10" xfId="8675"/>
    <cellStyle name="CALC Currency Total [2] 2 7 10 2" xfId="44782"/>
    <cellStyle name="CALC Currency Total [2] 2 7 11" xfId="44783"/>
    <cellStyle name="CALC Currency Total [2] 2 7 2" xfId="8676"/>
    <cellStyle name="CALC Currency Total [2] 2 7 2 2" xfId="8677"/>
    <cellStyle name="CALC Currency Total [2] 2 7 2 2 2" xfId="44784"/>
    <cellStyle name="CALC Currency Total [2] 2 7 2 3" xfId="8678"/>
    <cellStyle name="CALC Currency Total [2] 2 7 2 4" xfId="44785"/>
    <cellStyle name="CALC Currency Total [2] 2 7 3" xfId="8679"/>
    <cellStyle name="CALC Currency Total [2] 2 7 3 2" xfId="8680"/>
    <cellStyle name="CALC Currency Total [2] 2 7 3 2 2" xfId="44786"/>
    <cellStyle name="CALC Currency Total [2] 2 7 3 3" xfId="8681"/>
    <cellStyle name="CALC Currency Total [2] 2 7 3 4" xfId="44787"/>
    <cellStyle name="CALC Currency Total [2] 2 7 4" xfId="8682"/>
    <cellStyle name="CALC Currency Total [2] 2 7 4 2" xfId="8683"/>
    <cellStyle name="CALC Currency Total [2] 2 7 4 2 2" xfId="44788"/>
    <cellStyle name="CALC Currency Total [2] 2 7 4 3" xfId="8684"/>
    <cellStyle name="CALC Currency Total [2] 2 7 4 4" xfId="44789"/>
    <cellStyle name="CALC Currency Total [2] 2 7 5" xfId="8685"/>
    <cellStyle name="CALC Currency Total [2] 2 7 5 2" xfId="8686"/>
    <cellStyle name="CALC Currency Total [2] 2 7 5 2 2" xfId="44790"/>
    <cellStyle name="CALC Currency Total [2] 2 7 5 3" xfId="8687"/>
    <cellStyle name="CALC Currency Total [2] 2 7 5 4" xfId="44791"/>
    <cellStyle name="CALC Currency Total [2] 2 7 6" xfId="8688"/>
    <cellStyle name="CALC Currency Total [2] 2 7 6 2" xfId="8689"/>
    <cellStyle name="CALC Currency Total [2] 2 7 6 2 2" xfId="44792"/>
    <cellStyle name="CALC Currency Total [2] 2 7 6 3" xfId="8690"/>
    <cellStyle name="CALC Currency Total [2] 2 7 6 4" xfId="44793"/>
    <cellStyle name="CALC Currency Total [2] 2 7 7" xfId="8691"/>
    <cellStyle name="CALC Currency Total [2] 2 7 7 2" xfId="8692"/>
    <cellStyle name="CALC Currency Total [2] 2 7 7 2 2" xfId="44794"/>
    <cellStyle name="CALC Currency Total [2] 2 7 7 3" xfId="8693"/>
    <cellStyle name="CALC Currency Total [2] 2 7 7 4" xfId="44795"/>
    <cellStyle name="CALC Currency Total [2] 2 7 8" xfId="8694"/>
    <cellStyle name="CALC Currency Total [2] 2 7 8 2" xfId="8695"/>
    <cellStyle name="CALC Currency Total [2] 2 7 8 2 2" xfId="44796"/>
    <cellStyle name="CALC Currency Total [2] 2 7 8 3" xfId="8696"/>
    <cellStyle name="CALC Currency Total [2] 2 7 8 4" xfId="44797"/>
    <cellStyle name="CALC Currency Total [2] 2 7 9" xfId="8697"/>
    <cellStyle name="CALC Currency Total [2] 2 7 9 2" xfId="8698"/>
    <cellStyle name="CALC Currency Total [2] 2 7 9 2 2" xfId="44798"/>
    <cellStyle name="CALC Currency Total [2] 2 7 9 3" xfId="8699"/>
    <cellStyle name="CALC Currency Total [2] 2 7 9 4" xfId="44799"/>
    <cellStyle name="CALC Currency Total [2] 2 8" xfId="8700"/>
    <cellStyle name="CALC Currency Total [2] 2 8 10" xfId="8701"/>
    <cellStyle name="CALC Currency Total [2] 2 8 10 2" xfId="44800"/>
    <cellStyle name="CALC Currency Total [2] 2 8 11" xfId="44801"/>
    <cellStyle name="CALC Currency Total [2] 2 8 2" xfId="8702"/>
    <cellStyle name="CALC Currency Total [2] 2 8 2 2" xfId="8703"/>
    <cellStyle name="CALC Currency Total [2] 2 8 2 2 2" xfId="44802"/>
    <cellStyle name="CALC Currency Total [2] 2 8 2 3" xfId="8704"/>
    <cellStyle name="CALC Currency Total [2] 2 8 2 4" xfId="44803"/>
    <cellStyle name="CALC Currency Total [2] 2 8 3" xfId="8705"/>
    <cellStyle name="CALC Currency Total [2] 2 8 3 2" xfId="8706"/>
    <cellStyle name="CALC Currency Total [2] 2 8 3 2 2" xfId="44804"/>
    <cellStyle name="CALC Currency Total [2] 2 8 3 3" xfId="8707"/>
    <cellStyle name="CALC Currency Total [2] 2 8 3 4" xfId="44805"/>
    <cellStyle name="CALC Currency Total [2] 2 8 4" xfId="8708"/>
    <cellStyle name="CALC Currency Total [2] 2 8 4 2" xfId="8709"/>
    <cellStyle name="CALC Currency Total [2] 2 8 4 2 2" xfId="44806"/>
    <cellStyle name="CALC Currency Total [2] 2 8 4 3" xfId="8710"/>
    <cellStyle name="CALC Currency Total [2] 2 8 4 4" xfId="44807"/>
    <cellStyle name="CALC Currency Total [2] 2 8 5" xfId="8711"/>
    <cellStyle name="CALC Currency Total [2] 2 8 5 2" xfId="8712"/>
    <cellStyle name="CALC Currency Total [2] 2 8 5 2 2" xfId="44808"/>
    <cellStyle name="CALC Currency Total [2] 2 8 5 3" xfId="8713"/>
    <cellStyle name="CALC Currency Total [2] 2 8 5 4" xfId="44809"/>
    <cellStyle name="CALC Currency Total [2] 2 8 6" xfId="8714"/>
    <cellStyle name="CALC Currency Total [2] 2 8 6 2" xfId="8715"/>
    <cellStyle name="CALC Currency Total [2] 2 8 6 2 2" xfId="44810"/>
    <cellStyle name="CALC Currency Total [2] 2 8 6 3" xfId="8716"/>
    <cellStyle name="CALC Currency Total [2] 2 8 6 4" xfId="44811"/>
    <cellStyle name="CALC Currency Total [2] 2 8 7" xfId="8717"/>
    <cellStyle name="CALC Currency Total [2] 2 8 7 2" xfId="8718"/>
    <cellStyle name="CALC Currency Total [2] 2 8 7 2 2" xfId="44812"/>
    <cellStyle name="CALC Currency Total [2] 2 8 7 3" xfId="8719"/>
    <cellStyle name="CALC Currency Total [2] 2 8 7 4" xfId="44813"/>
    <cellStyle name="CALC Currency Total [2] 2 8 8" xfId="8720"/>
    <cellStyle name="CALC Currency Total [2] 2 8 8 2" xfId="8721"/>
    <cellStyle name="CALC Currency Total [2] 2 8 8 2 2" xfId="44814"/>
    <cellStyle name="CALC Currency Total [2] 2 8 8 3" xfId="8722"/>
    <cellStyle name="CALC Currency Total [2] 2 8 8 4" xfId="44815"/>
    <cellStyle name="CALC Currency Total [2] 2 8 9" xfId="8723"/>
    <cellStyle name="CALC Currency Total [2] 2 8 9 2" xfId="8724"/>
    <cellStyle name="CALC Currency Total [2] 2 8 9 2 2" xfId="44816"/>
    <cellStyle name="CALC Currency Total [2] 2 8 9 3" xfId="8725"/>
    <cellStyle name="CALC Currency Total [2] 2 8 9 4" xfId="44817"/>
    <cellStyle name="CALC Currency Total [2] 2 9" xfId="8726"/>
    <cellStyle name="CALC Currency Total [2] 2 9 10" xfId="8727"/>
    <cellStyle name="CALC Currency Total [2] 2 9 10 2" xfId="44818"/>
    <cellStyle name="CALC Currency Total [2] 2 9 11" xfId="44819"/>
    <cellStyle name="CALC Currency Total [2] 2 9 12" xfId="44820"/>
    <cellStyle name="CALC Currency Total [2] 2 9 2" xfId="8728"/>
    <cellStyle name="CALC Currency Total [2] 2 9 2 2" xfId="8729"/>
    <cellStyle name="CALC Currency Total [2] 2 9 2 2 2" xfId="44821"/>
    <cellStyle name="CALC Currency Total [2] 2 9 2 3" xfId="8730"/>
    <cellStyle name="CALC Currency Total [2] 2 9 2 4" xfId="44822"/>
    <cellStyle name="CALC Currency Total [2] 2 9 3" xfId="8731"/>
    <cellStyle name="CALC Currency Total [2] 2 9 3 2" xfId="8732"/>
    <cellStyle name="CALC Currency Total [2] 2 9 3 2 2" xfId="44823"/>
    <cellStyle name="CALC Currency Total [2] 2 9 3 3" xfId="8733"/>
    <cellStyle name="CALC Currency Total [2] 2 9 3 4" xfId="44824"/>
    <cellStyle name="CALC Currency Total [2] 2 9 4" xfId="8734"/>
    <cellStyle name="CALC Currency Total [2] 2 9 4 2" xfId="8735"/>
    <cellStyle name="CALC Currency Total [2] 2 9 4 2 2" xfId="44825"/>
    <cellStyle name="CALC Currency Total [2] 2 9 4 3" xfId="8736"/>
    <cellStyle name="CALC Currency Total [2] 2 9 4 4" xfId="44826"/>
    <cellStyle name="CALC Currency Total [2] 2 9 5" xfId="8737"/>
    <cellStyle name="CALC Currency Total [2] 2 9 5 2" xfId="8738"/>
    <cellStyle name="CALC Currency Total [2] 2 9 5 2 2" xfId="44827"/>
    <cellStyle name="CALC Currency Total [2] 2 9 5 3" xfId="8739"/>
    <cellStyle name="CALC Currency Total [2] 2 9 5 4" xfId="44828"/>
    <cellStyle name="CALC Currency Total [2] 2 9 6" xfId="8740"/>
    <cellStyle name="CALC Currency Total [2] 2 9 6 2" xfId="8741"/>
    <cellStyle name="CALC Currency Total [2] 2 9 6 2 2" xfId="44829"/>
    <cellStyle name="CALC Currency Total [2] 2 9 6 3" xfId="8742"/>
    <cellStyle name="CALC Currency Total [2] 2 9 6 4" xfId="44830"/>
    <cellStyle name="CALC Currency Total [2] 2 9 7" xfId="8743"/>
    <cellStyle name="CALC Currency Total [2] 2 9 7 2" xfId="8744"/>
    <cellStyle name="CALC Currency Total [2] 2 9 7 2 2" xfId="44831"/>
    <cellStyle name="CALC Currency Total [2] 2 9 7 3" xfId="8745"/>
    <cellStyle name="CALC Currency Total [2] 2 9 7 4" xfId="44832"/>
    <cellStyle name="CALC Currency Total [2] 2 9 8" xfId="8746"/>
    <cellStyle name="CALC Currency Total [2] 2 9 8 2" xfId="8747"/>
    <cellStyle name="CALC Currency Total [2] 2 9 8 2 2" xfId="44833"/>
    <cellStyle name="CALC Currency Total [2] 2 9 8 3" xfId="8748"/>
    <cellStyle name="CALC Currency Total [2] 2 9 8 4" xfId="44834"/>
    <cellStyle name="CALC Currency Total [2] 2 9 9" xfId="8749"/>
    <cellStyle name="CALC Currency Total [2] 2 9 9 2" xfId="8750"/>
    <cellStyle name="CALC Currency Total [2] 2 9 9 2 2" xfId="44835"/>
    <cellStyle name="CALC Currency Total [2] 2 9 9 3" xfId="8751"/>
    <cellStyle name="CALC Currency Total [2] 2 9 9 4" xfId="44836"/>
    <cellStyle name="CALC Currency Total [2] 20" xfId="8752"/>
    <cellStyle name="CALC Currency Total [2] 20 10" xfId="44837"/>
    <cellStyle name="CALC Currency Total [2] 20 11" xfId="44838"/>
    <cellStyle name="CALC Currency Total [2] 20 2" xfId="8753"/>
    <cellStyle name="CALC Currency Total [2] 20 2 2" xfId="8754"/>
    <cellStyle name="CALC Currency Total [2] 20 2 2 2" xfId="44839"/>
    <cellStyle name="CALC Currency Total [2] 20 2 3" xfId="8755"/>
    <cellStyle name="CALC Currency Total [2] 20 2 4" xfId="44840"/>
    <cellStyle name="CALC Currency Total [2] 20 3" xfId="8756"/>
    <cellStyle name="CALC Currency Total [2] 20 3 2" xfId="8757"/>
    <cellStyle name="CALC Currency Total [2] 20 3 2 2" xfId="44841"/>
    <cellStyle name="CALC Currency Total [2] 20 3 3" xfId="8758"/>
    <cellStyle name="CALC Currency Total [2] 20 3 4" xfId="44842"/>
    <cellStyle name="CALC Currency Total [2] 20 4" xfId="8759"/>
    <cellStyle name="CALC Currency Total [2] 20 4 2" xfId="8760"/>
    <cellStyle name="CALC Currency Total [2] 20 4 2 2" xfId="44843"/>
    <cellStyle name="CALC Currency Total [2] 20 4 3" xfId="8761"/>
    <cellStyle name="CALC Currency Total [2] 20 4 4" xfId="44844"/>
    <cellStyle name="CALC Currency Total [2] 20 5" xfId="8762"/>
    <cellStyle name="CALC Currency Total [2] 20 5 2" xfId="8763"/>
    <cellStyle name="CALC Currency Total [2] 20 5 2 2" xfId="44845"/>
    <cellStyle name="CALC Currency Total [2] 20 5 3" xfId="8764"/>
    <cellStyle name="CALC Currency Total [2] 20 5 4" xfId="44846"/>
    <cellStyle name="CALC Currency Total [2] 20 6" xfId="8765"/>
    <cellStyle name="CALC Currency Total [2] 20 6 2" xfId="8766"/>
    <cellStyle name="CALC Currency Total [2] 20 6 2 2" xfId="44847"/>
    <cellStyle name="CALC Currency Total [2] 20 6 3" xfId="8767"/>
    <cellStyle name="CALC Currency Total [2] 20 6 4" xfId="44848"/>
    <cellStyle name="CALC Currency Total [2] 20 7" xfId="8768"/>
    <cellStyle name="CALC Currency Total [2] 20 7 2" xfId="8769"/>
    <cellStyle name="CALC Currency Total [2] 20 7 2 2" xfId="44849"/>
    <cellStyle name="CALC Currency Total [2] 20 7 3" xfId="8770"/>
    <cellStyle name="CALC Currency Total [2] 20 7 4" xfId="44850"/>
    <cellStyle name="CALC Currency Total [2] 20 8" xfId="8771"/>
    <cellStyle name="CALC Currency Total [2] 20 8 2" xfId="8772"/>
    <cellStyle name="CALC Currency Total [2] 20 8 2 2" xfId="44851"/>
    <cellStyle name="CALC Currency Total [2] 20 8 3" xfId="8773"/>
    <cellStyle name="CALC Currency Total [2] 20 8 4" xfId="44852"/>
    <cellStyle name="CALC Currency Total [2] 20 9" xfId="8774"/>
    <cellStyle name="CALC Currency Total [2] 20 9 2" xfId="44853"/>
    <cellStyle name="CALC Currency Total [2] 21" xfId="8775"/>
    <cellStyle name="CALC Currency Total [2] 21 10" xfId="44854"/>
    <cellStyle name="CALC Currency Total [2] 21 11" xfId="44855"/>
    <cellStyle name="CALC Currency Total [2] 21 2" xfId="8776"/>
    <cellStyle name="CALC Currency Total [2] 21 2 2" xfId="8777"/>
    <cellStyle name="CALC Currency Total [2] 21 2 2 2" xfId="44856"/>
    <cellStyle name="CALC Currency Total [2] 21 2 3" xfId="8778"/>
    <cellStyle name="CALC Currency Total [2] 21 2 4" xfId="44857"/>
    <cellStyle name="CALC Currency Total [2] 21 3" xfId="8779"/>
    <cellStyle name="CALC Currency Total [2] 21 3 2" xfId="8780"/>
    <cellStyle name="CALC Currency Total [2] 21 3 2 2" xfId="44858"/>
    <cellStyle name="CALC Currency Total [2] 21 3 3" xfId="8781"/>
    <cellStyle name="CALC Currency Total [2] 21 3 4" xfId="44859"/>
    <cellStyle name="CALC Currency Total [2] 21 4" xfId="8782"/>
    <cellStyle name="CALC Currency Total [2] 21 4 2" xfId="8783"/>
    <cellStyle name="CALC Currency Total [2] 21 4 2 2" xfId="44860"/>
    <cellStyle name="CALC Currency Total [2] 21 4 3" xfId="8784"/>
    <cellStyle name="CALC Currency Total [2] 21 4 4" xfId="44861"/>
    <cellStyle name="CALC Currency Total [2] 21 5" xfId="8785"/>
    <cellStyle name="CALC Currency Total [2] 21 5 2" xfId="8786"/>
    <cellStyle name="CALC Currency Total [2] 21 5 2 2" xfId="44862"/>
    <cellStyle name="CALC Currency Total [2] 21 5 3" xfId="8787"/>
    <cellStyle name="CALC Currency Total [2] 21 5 4" xfId="44863"/>
    <cellStyle name="CALC Currency Total [2] 21 6" xfId="8788"/>
    <cellStyle name="CALC Currency Total [2] 21 6 2" xfId="8789"/>
    <cellStyle name="CALC Currency Total [2] 21 6 2 2" xfId="44864"/>
    <cellStyle name="CALC Currency Total [2] 21 6 3" xfId="8790"/>
    <cellStyle name="CALC Currency Total [2] 21 6 4" xfId="44865"/>
    <cellStyle name="CALC Currency Total [2] 21 7" xfId="8791"/>
    <cellStyle name="CALC Currency Total [2] 21 7 2" xfId="8792"/>
    <cellStyle name="CALC Currency Total [2] 21 7 2 2" xfId="44866"/>
    <cellStyle name="CALC Currency Total [2] 21 7 3" xfId="8793"/>
    <cellStyle name="CALC Currency Total [2] 21 7 4" xfId="44867"/>
    <cellStyle name="CALC Currency Total [2] 21 8" xfId="8794"/>
    <cellStyle name="CALC Currency Total [2] 21 8 2" xfId="8795"/>
    <cellStyle name="CALC Currency Total [2] 21 8 2 2" xfId="44868"/>
    <cellStyle name="CALC Currency Total [2] 21 8 3" xfId="8796"/>
    <cellStyle name="CALC Currency Total [2] 21 8 4" xfId="44869"/>
    <cellStyle name="CALC Currency Total [2] 21 9" xfId="8797"/>
    <cellStyle name="CALC Currency Total [2] 21 9 2" xfId="44870"/>
    <cellStyle name="CALC Currency Total [2] 22" xfId="8798"/>
    <cellStyle name="CALC Currency Total [2] 22 2" xfId="8799"/>
    <cellStyle name="CALC Currency Total [2] 22 2 2" xfId="8800"/>
    <cellStyle name="CALC Currency Total [2] 22 2 2 2" xfId="44871"/>
    <cellStyle name="CALC Currency Total [2] 22 2 3" xfId="8801"/>
    <cellStyle name="CALC Currency Total [2] 22 2 4" xfId="44872"/>
    <cellStyle name="CALC Currency Total [2] 22 3" xfId="8802"/>
    <cellStyle name="CALC Currency Total [2] 22 3 2" xfId="8803"/>
    <cellStyle name="CALC Currency Total [2] 22 3 2 2" xfId="44873"/>
    <cellStyle name="CALC Currency Total [2] 22 3 3" xfId="8804"/>
    <cellStyle name="CALC Currency Total [2] 22 3 4" xfId="44874"/>
    <cellStyle name="CALC Currency Total [2] 22 4" xfId="44875"/>
    <cellStyle name="CALC Currency Total [2] 22 4 2" xfId="44876"/>
    <cellStyle name="CALC Currency Total [2] 23" xfId="44877"/>
    <cellStyle name="CALC Currency Total [2] 23 2" xfId="44878"/>
    <cellStyle name="CALC Currency Total [2] 3" xfId="8805"/>
    <cellStyle name="CALC Currency Total [2] 3 2" xfId="8806"/>
    <cellStyle name="CALC Currency Total [2] 3 2 2" xfId="8807"/>
    <cellStyle name="CALC Currency Total [2] 3 2 2 2" xfId="44879"/>
    <cellStyle name="CALC Currency Total [2] 3 2 3" xfId="44880"/>
    <cellStyle name="CALC Currency Total [2] 3 2 4" xfId="44881"/>
    <cellStyle name="CALC Currency Total [2] 3 3" xfId="8808"/>
    <cellStyle name="CALC Currency Total [2] 3 3 2" xfId="8809"/>
    <cellStyle name="CALC Currency Total [2] 3 3 2 2" xfId="44882"/>
    <cellStyle name="CALC Currency Total [2] 3 3 3" xfId="8810"/>
    <cellStyle name="CALC Currency Total [2] 3 3 4" xfId="44883"/>
    <cellStyle name="CALC Currency Total [2] 3 4" xfId="8811"/>
    <cellStyle name="CALC Currency Total [2] 3 4 2" xfId="8812"/>
    <cellStyle name="CALC Currency Total [2] 3 4 2 2" xfId="44884"/>
    <cellStyle name="CALC Currency Total [2] 3 4 3" xfId="8813"/>
    <cellStyle name="CALC Currency Total [2] 3 4 4" xfId="44885"/>
    <cellStyle name="CALC Currency Total [2] 3 5" xfId="8814"/>
    <cellStyle name="CALC Currency Total [2] 3 5 2" xfId="8815"/>
    <cellStyle name="CALC Currency Total [2] 3 5 2 2" xfId="44886"/>
    <cellStyle name="CALC Currency Total [2] 3 5 3" xfId="8816"/>
    <cellStyle name="CALC Currency Total [2] 3 5 4" xfId="44887"/>
    <cellStyle name="CALC Currency Total [2] 3 6" xfId="8817"/>
    <cellStyle name="CALC Currency Total [2] 3 6 2" xfId="8818"/>
    <cellStyle name="CALC Currency Total [2] 3 6 2 2" xfId="44888"/>
    <cellStyle name="CALC Currency Total [2] 3 6 3" xfId="8819"/>
    <cellStyle name="CALC Currency Total [2] 3 6 4" xfId="44889"/>
    <cellStyle name="CALC Currency Total [2] 3 7" xfId="8820"/>
    <cellStyle name="CALC Currency Total [2] 3 7 2" xfId="8821"/>
    <cellStyle name="CALC Currency Total [2] 3 7 2 2" xfId="44890"/>
    <cellStyle name="CALC Currency Total [2] 3 7 3" xfId="8822"/>
    <cellStyle name="CALC Currency Total [2] 3 7 4" xfId="44891"/>
    <cellStyle name="CALC Currency Total [2] 3 8" xfId="8823"/>
    <cellStyle name="CALC Currency Total [2] 3 8 2" xfId="44892"/>
    <cellStyle name="CALC Currency Total [2] 4" xfId="8824"/>
    <cellStyle name="CALC Currency Total [2] 4 10" xfId="8825"/>
    <cellStyle name="CALC Currency Total [2] 4 10 2" xfId="44893"/>
    <cellStyle name="CALC Currency Total [2] 4 11" xfId="44894"/>
    <cellStyle name="CALC Currency Total [2] 4 2" xfId="8826"/>
    <cellStyle name="CALC Currency Total [2] 4 2 2" xfId="8827"/>
    <cellStyle name="CALC Currency Total [2] 4 2 2 2" xfId="44895"/>
    <cellStyle name="CALC Currency Total [2] 4 2 3" xfId="8828"/>
    <cellStyle name="CALC Currency Total [2] 4 2 4" xfId="44896"/>
    <cellStyle name="CALC Currency Total [2] 4 3" xfId="8829"/>
    <cellStyle name="CALC Currency Total [2] 4 3 2" xfId="8830"/>
    <cellStyle name="CALC Currency Total [2] 4 3 2 2" xfId="44897"/>
    <cellStyle name="CALC Currency Total [2] 4 3 3" xfId="8831"/>
    <cellStyle name="CALC Currency Total [2] 4 3 4" xfId="44898"/>
    <cellStyle name="CALC Currency Total [2] 4 4" xfId="8832"/>
    <cellStyle name="CALC Currency Total [2] 4 4 2" xfId="8833"/>
    <cellStyle name="CALC Currency Total [2] 4 4 2 2" xfId="44899"/>
    <cellStyle name="CALC Currency Total [2] 4 4 3" xfId="8834"/>
    <cellStyle name="CALC Currency Total [2] 4 4 4" xfId="44900"/>
    <cellStyle name="CALC Currency Total [2] 4 5" xfId="8835"/>
    <cellStyle name="CALC Currency Total [2] 4 5 2" xfId="8836"/>
    <cellStyle name="CALC Currency Total [2] 4 5 2 2" xfId="44901"/>
    <cellStyle name="CALC Currency Total [2] 4 5 3" xfId="8837"/>
    <cellStyle name="CALC Currency Total [2] 4 5 4" xfId="44902"/>
    <cellStyle name="CALC Currency Total [2] 4 6" xfId="8838"/>
    <cellStyle name="CALC Currency Total [2] 4 6 2" xfId="8839"/>
    <cellStyle name="CALC Currency Total [2] 4 6 2 2" xfId="44903"/>
    <cellStyle name="CALC Currency Total [2] 4 6 3" xfId="8840"/>
    <cellStyle name="CALC Currency Total [2] 4 6 4" xfId="44904"/>
    <cellStyle name="CALC Currency Total [2] 4 7" xfId="8841"/>
    <cellStyle name="CALC Currency Total [2] 4 7 2" xfId="8842"/>
    <cellStyle name="CALC Currency Total [2] 4 7 2 2" xfId="44905"/>
    <cellStyle name="CALC Currency Total [2] 4 7 3" xfId="8843"/>
    <cellStyle name="CALC Currency Total [2] 4 7 4" xfId="44906"/>
    <cellStyle name="CALC Currency Total [2] 4 8" xfId="8844"/>
    <cellStyle name="CALC Currency Total [2] 4 8 2" xfId="8845"/>
    <cellStyle name="CALC Currency Total [2] 4 8 2 2" xfId="44907"/>
    <cellStyle name="CALC Currency Total [2] 4 8 3" xfId="8846"/>
    <cellStyle name="CALC Currency Total [2] 4 8 4" xfId="44908"/>
    <cellStyle name="CALC Currency Total [2] 4 9" xfId="8847"/>
    <cellStyle name="CALC Currency Total [2] 4 9 2" xfId="8848"/>
    <cellStyle name="CALC Currency Total [2] 4 9 2 2" xfId="44909"/>
    <cellStyle name="CALC Currency Total [2] 4 9 3" xfId="8849"/>
    <cellStyle name="CALC Currency Total [2] 4 9 4" xfId="44910"/>
    <cellStyle name="CALC Currency Total [2] 5" xfId="8850"/>
    <cellStyle name="CALC Currency Total [2] 5 10" xfId="8851"/>
    <cellStyle name="CALC Currency Total [2] 5 10 2" xfId="44911"/>
    <cellStyle name="CALC Currency Total [2] 5 11" xfId="44912"/>
    <cellStyle name="CALC Currency Total [2] 5 2" xfId="8852"/>
    <cellStyle name="CALC Currency Total [2] 5 2 2" xfId="8853"/>
    <cellStyle name="CALC Currency Total [2] 5 2 2 2" xfId="44913"/>
    <cellStyle name="CALC Currency Total [2] 5 2 3" xfId="8854"/>
    <cellStyle name="CALC Currency Total [2] 5 2 4" xfId="44914"/>
    <cellStyle name="CALC Currency Total [2] 5 3" xfId="8855"/>
    <cellStyle name="CALC Currency Total [2] 5 3 2" xfId="8856"/>
    <cellStyle name="CALC Currency Total [2] 5 3 2 2" xfId="44915"/>
    <cellStyle name="CALC Currency Total [2] 5 3 3" xfId="8857"/>
    <cellStyle name="CALC Currency Total [2] 5 3 4" xfId="44916"/>
    <cellStyle name="CALC Currency Total [2] 5 4" xfId="8858"/>
    <cellStyle name="CALC Currency Total [2] 5 4 2" xfId="8859"/>
    <cellStyle name="CALC Currency Total [2] 5 4 2 2" xfId="44917"/>
    <cellStyle name="CALC Currency Total [2] 5 4 3" xfId="8860"/>
    <cellStyle name="CALC Currency Total [2] 5 4 4" xfId="44918"/>
    <cellStyle name="CALC Currency Total [2] 5 5" xfId="8861"/>
    <cellStyle name="CALC Currency Total [2] 5 5 2" xfId="8862"/>
    <cellStyle name="CALC Currency Total [2] 5 5 2 2" xfId="44919"/>
    <cellStyle name="CALC Currency Total [2] 5 5 3" xfId="8863"/>
    <cellStyle name="CALC Currency Total [2] 5 5 4" xfId="44920"/>
    <cellStyle name="CALC Currency Total [2] 5 6" xfId="8864"/>
    <cellStyle name="CALC Currency Total [2] 5 6 2" xfId="8865"/>
    <cellStyle name="CALC Currency Total [2] 5 6 2 2" xfId="44921"/>
    <cellStyle name="CALC Currency Total [2] 5 6 3" xfId="8866"/>
    <cellStyle name="CALC Currency Total [2] 5 6 4" xfId="44922"/>
    <cellStyle name="CALC Currency Total [2] 5 7" xfId="8867"/>
    <cellStyle name="CALC Currency Total [2] 5 7 2" xfId="8868"/>
    <cellStyle name="CALC Currency Total [2] 5 7 2 2" xfId="44923"/>
    <cellStyle name="CALC Currency Total [2] 5 7 3" xfId="8869"/>
    <cellStyle name="CALC Currency Total [2] 5 7 4" xfId="44924"/>
    <cellStyle name="CALC Currency Total [2] 5 8" xfId="8870"/>
    <cellStyle name="CALC Currency Total [2] 5 8 2" xfId="8871"/>
    <cellStyle name="CALC Currency Total [2] 5 8 2 2" xfId="44925"/>
    <cellStyle name="CALC Currency Total [2] 5 8 3" xfId="8872"/>
    <cellStyle name="CALC Currency Total [2] 5 8 4" xfId="44926"/>
    <cellStyle name="CALC Currency Total [2] 5 9" xfId="8873"/>
    <cellStyle name="CALC Currency Total [2] 5 9 2" xfId="8874"/>
    <cellStyle name="CALC Currency Total [2] 5 9 2 2" xfId="44927"/>
    <cellStyle name="CALC Currency Total [2] 5 9 3" xfId="8875"/>
    <cellStyle name="CALC Currency Total [2] 5 9 4" xfId="44928"/>
    <cellStyle name="CALC Currency Total [2] 6" xfId="8876"/>
    <cellStyle name="CALC Currency Total [2] 6 10" xfId="8877"/>
    <cellStyle name="CALC Currency Total [2] 6 10 2" xfId="44929"/>
    <cellStyle name="CALC Currency Total [2] 6 11" xfId="44930"/>
    <cellStyle name="CALC Currency Total [2] 6 2" xfId="8878"/>
    <cellStyle name="CALC Currency Total [2] 6 2 2" xfId="8879"/>
    <cellStyle name="CALC Currency Total [2] 6 2 2 2" xfId="44931"/>
    <cellStyle name="CALC Currency Total [2] 6 2 3" xfId="8880"/>
    <cellStyle name="CALC Currency Total [2] 6 2 4" xfId="44932"/>
    <cellStyle name="CALC Currency Total [2] 6 3" xfId="8881"/>
    <cellStyle name="CALC Currency Total [2] 6 3 2" xfId="8882"/>
    <cellStyle name="CALC Currency Total [2] 6 3 2 2" xfId="44933"/>
    <cellStyle name="CALC Currency Total [2] 6 3 3" xfId="8883"/>
    <cellStyle name="CALC Currency Total [2] 6 3 4" xfId="44934"/>
    <cellStyle name="CALC Currency Total [2] 6 4" xfId="8884"/>
    <cellStyle name="CALC Currency Total [2] 6 4 2" xfId="8885"/>
    <cellStyle name="CALC Currency Total [2] 6 4 2 2" xfId="44935"/>
    <cellStyle name="CALC Currency Total [2] 6 4 3" xfId="8886"/>
    <cellStyle name="CALC Currency Total [2] 6 4 4" xfId="44936"/>
    <cellStyle name="CALC Currency Total [2] 6 5" xfId="8887"/>
    <cellStyle name="CALC Currency Total [2] 6 5 2" xfId="8888"/>
    <cellStyle name="CALC Currency Total [2] 6 5 2 2" xfId="44937"/>
    <cellStyle name="CALC Currency Total [2] 6 5 3" xfId="8889"/>
    <cellStyle name="CALC Currency Total [2] 6 5 4" xfId="44938"/>
    <cellStyle name="CALC Currency Total [2] 6 6" xfId="8890"/>
    <cellStyle name="CALC Currency Total [2] 6 6 2" xfId="8891"/>
    <cellStyle name="CALC Currency Total [2] 6 6 2 2" xfId="44939"/>
    <cellStyle name="CALC Currency Total [2] 6 6 3" xfId="8892"/>
    <cellStyle name="CALC Currency Total [2] 6 6 4" xfId="44940"/>
    <cellStyle name="CALC Currency Total [2] 6 7" xfId="8893"/>
    <cellStyle name="CALC Currency Total [2] 6 7 2" xfId="8894"/>
    <cellStyle name="CALC Currency Total [2] 6 7 2 2" xfId="44941"/>
    <cellStyle name="CALC Currency Total [2] 6 7 3" xfId="8895"/>
    <cellStyle name="CALC Currency Total [2] 6 7 4" xfId="44942"/>
    <cellStyle name="CALC Currency Total [2] 6 8" xfId="8896"/>
    <cellStyle name="CALC Currency Total [2] 6 8 2" xfId="8897"/>
    <cellStyle name="CALC Currency Total [2] 6 8 2 2" xfId="44943"/>
    <cellStyle name="CALC Currency Total [2] 6 8 3" xfId="8898"/>
    <cellStyle name="CALC Currency Total [2] 6 8 4" xfId="44944"/>
    <cellStyle name="CALC Currency Total [2] 6 9" xfId="8899"/>
    <cellStyle name="CALC Currency Total [2] 6 9 2" xfId="8900"/>
    <cellStyle name="CALC Currency Total [2] 6 9 2 2" xfId="44945"/>
    <cellStyle name="CALC Currency Total [2] 6 9 3" xfId="8901"/>
    <cellStyle name="CALC Currency Total [2] 6 9 4" xfId="44946"/>
    <cellStyle name="CALC Currency Total [2] 7" xfId="8902"/>
    <cellStyle name="CALC Currency Total [2] 7 10" xfId="8903"/>
    <cellStyle name="CALC Currency Total [2] 7 10 2" xfId="44947"/>
    <cellStyle name="CALC Currency Total [2] 7 11" xfId="44948"/>
    <cellStyle name="CALC Currency Total [2] 7 2" xfId="8904"/>
    <cellStyle name="CALC Currency Total [2] 7 2 2" xfId="8905"/>
    <cellStyle name="CALC Currency Total [2] 7 2 2 2" xfId="44949"/>
    <cellStyle name="CALC Currency Total [2] 7 2 3" xfId="8906"/>
    <cellStyle name="CALC Currency Total [2] 7 2 4" xfId="44950"/>
    <cellStyle name="CALC Currency Total [2] 7 3" xfId="8907"/>
    <cellStyle name="CALC Currency Total [2] 7 3 2" xfId="8908"/>
    <cellStyle name="CALC Currency Total [2] 7 3 2 2" xfId="44951"/>
    <cellStyle name="CALC Currency Total [2] 7 3 3" xfId="8909"/>
    <cellStyle name="CALC Currency Total [2] 7 3 4" xfId="44952"/>
    <cellStyle name="CALC Currency Total [2] 7 4" xfId="8910"/>
    <cellStyle name="CALC Currency Total [2] 7 4 2" xfId="8911"/>
    <cellStyle name="CALC Currency Total [2] 7 4 2 2" xfId="44953"/>
    <cellStyle name="CALC Currency Total [2] 7 4 3" xfId="8912"/>
    <cellStyle name="CALC Currency Total [2] 7 4 4" xfId="44954"/>
    <cellStyle name="CALC Currency Total [2] 7 5" xfId="8913"/>
    <cellStyle name="CALC Currency Total [2] 7 5 2" xfId="8914"/>
    <cellStyle name="CALC Currency Total [2] 7 5 2 2" xfId="44955"/>
    <cellStyle name="CALC Currency Total [2] 7 5 3" xfId="8915"/>
    <cellStyle name="CALC Currency Total [2] 7 5 4" xfId="44956"/>
    <cellStyle name="CALC Currency Total [2] 7 6" xfId="8916"/>
    <cellStyle name="CALC Currency Total [2] 7 6 2" xfId="8917"/>
    <cellStyle name="CALC Currency Total [2] 7 6 2 2" xfId="44957"/>
    <cellStyle name="CALC Currency Total [2] 7 6 3" xfId="8918"/>
    <cellStyle name="CALC Currency Total [2] 7 6 4" xfId="44958"/>
    <cellStyle name="CALC Currency Total [2] 7 7" xfId="8919"/>
    <cellStyle name="CALC Currency Total [2] 7 7 2" xfId="8920"/>
    <cellStyle name="CALC Currency Total [2] 7 7 2 2" xfId="44959"/>
    <cellStyle name="CALC Currency Total [2] 7 7 3" xfId="8921"/>
    <cellStyle name="CALC Currency Total [2] 7 7 4" xfId="44960"/>
    <cellStyle name="CALC Currency Total [2] 7 8" xfId="8922"/>
    <cellStyle name="CALC Currency Total [2] 7 8 2" xfId="8923"/>
    <cellStyle name="CALC Currency Total [2] 7 8 2 2" xfId="44961"/>
    <cellStyle name="CALC Currency Total [2] 7 8 3" xfId="8924"/>
    <cellStyle name="CALC Currency Total [2] 7 8 4" xfId="44962"/>
    <cellStyle name="CALC Currency Total [2] 7 9" xfId="8925"/>
    <cellStyle name="CALC Currency Total [2] 7 9 2" xfId="8926"/>
    <cellStyle name="CALC Currency Total [2] 7 9 2 2" xfId="44963"/>
    <cellStyle name="CALC Currency Total [2] 7 9 3" xfId="8927"/>
    <cellStyle name="CALC Currency Total [2] 7 9 4" xfId="44964"/>
    <cellStyle name="CALC Currency Total [2] 8" xfId="8928"/>
    <cellStyle name="CALC Currency Total [2] 8 10" xfId="8929"/>
    <cellStyle name="CALC Currency Total [2] 8 10 2" xfId="44965"/>
    <cellStyle name="CALC Currency Total [2] 8 11" xfId="44966"/>
    <cellStyle name="CALC Currency Total [2] 8 12" xfId="44967"/>
    <cellStyle name="CALC Currency Total [2] 8 2" xfId="8930"/>
    <cellStyle name="CALC Currency Total [2] 8 2 2" xfId="8931"/>
    <cellStyle name="CALC Currency Total [2] 8 2 2 2" xfId="44968"/>
    <cellStyle name="CALC Currency Total [2] 8 2 3" xfId="8932"/>
    <cellStyle name="CALC Currency Total [2] 8 2 4" xfId="44969"/>
    <cellStyle name="CALC Currency Total [2] 8 3" xfId="8933"/>
    <cellStyle name="CALC Currency Total [2] 8 3 2" xfId="8934"/>
    <cellStyle name="CALC Currency Total [2] 8 3 2 2" xfId="44970"/>
    <cellStyle name="CALC Currency Total [2] 8 3 3" xfId="8935"/>
    <cellStyle name="CALC Currency Total [2] 8 3 4" xfId="44971"/>
    <cellStyle name="CALC Currency Total [2] 8 4" xfId="8936"/>
    <cellStyle name="CALC Currency Total [2] 8 4 2" xfId="8937"/>
    <cellStyle name="CALC Currency Total [2] 8 4 2 2" xfId="44972"/>
    <cellStyle name="CALC Currency Total [2] 8 4 3" xfId="8938"/>
    <cellStyle name="CALC Currency Total [2] 8 4 4" xfId="44973"/>
    <cellStyle name="CALC Currency Total [2] 8 5" xfId="8939"/>
    <cellStyle name="CALC Currency Total [2] 8 5 2" xfId="8940"/>
    <cellStyle name="CALC Currency Total [2] 8 5 2 2" xfId="44974"/>
    <cellStyle name="CALC Currency Total [2] 8 5 3" xfId="8941"/>
    <cellStyle name="CALC Currency Total [2] 8 5 4" xfId="44975"/>
    <cellStyle name="CALC Currency Total [2] 8 6" xfId="8942"/>
    <cellStyle name="CALC Currency Total [2] 8 6 2" xfId="8943"/>
    <cellStyle name="CALC Currency Total [2] 8 6 2 2" xfId="44976"/>
    <cellStyle name="CALC Currency Total [2] 8 6 3" xfId="8944"/>
    <cellStyle name="CALC Currency Total [2] 8 6 4" xfId="44977"/>
    <cellStyle name="CALC Currency Total [2] 8 7" xfId="8945"/>
    <cellStyle name="CALC Currency Total [2] 8 7 2" xfId="8946"/>
    <cellStyle name="CALC Currency Total [2] 8 7 2 2" xfId="44978"/>
    <cellStyle name="CALC Currency Total [2] 8 7 3" xfId="8947"/>
    <cellStyle name="CALC Currency Total [2] 8 7 4" xfId="44979"/>
    <cellStyle name="CALC Currency Total [2] 8 8" xfId="8948"/>
    <cellStyle name="CALC Currency Total [2] 8 8 2" xfId="8949"/>
    <cellStyle name="CALC Currency Total [2] 8 8 2 2" xfId="44980"/>
    <cellStyle name="CALC Currency Total [2] 8 8 3" xfId="8950"/>
    <cellStyle name="CALC Currency Total [2] 8 8 4" xfId="44981"/>
    <cellStyle name="CALC Currency Total [2] 8 9" xfId="8951"/>
    <cellStyle name="CALC Currency Total [2] 8 9 2" xfId="8952"/>
    <cellStyle name="CALC Currency Total [2] 8 9 2 2" xfId="44982"/>
    <cellStyle name="CALC Currency Total [2] 8 9 3" xfId="8953"/>
    <cellStyle name="CALC Currency Total [2] 8 9 4" xfId="44983"/>
    <cellStyle name="CALC Currency Total [2] 9" xfId="8954"/>
    <cellStyle name="CALC Currency Total [2] 9 10" xfId="8955"/>
    <cellStyle name="CALC Currency Total [2] 9 10 2" xfId="44984"/>
    <cellStyle name="CALC Currency Total [2] 9 11" xfId="44985"/>
    <cellStyle name="CALC Currency Total [2] 9 12" xfId="44986"/>
    <cellStyle name="CALC Currency Total [2] 9 2" xfId="8956"/>
    <cellStyle name="CALC Currency Total [2] 9 2 2" xfId="8957"/>
    <cellStyle name="CALC Currency Total [2] 9 2 2 2" xfId="44987"/>
    <cellStyle name="CALC Currency Total [2] 9 2 3" xfId="8958"/>
    <cellStyle name="CALC Currency Total [2] 9 2 4" xfId="44988"/>
    <cellStyle name="CALC Currency Total [2] 9 3" xfId="8959"/>
    <cellStyle name="CALC Currency Total [2] 9 3 2" xfId="8960"/>
    <cellStyle name="CALC Currency Total [2] 9 3 2 2" xfId="44989"/>
    <cellStyle name="CALC Currency Total [2] 9 3 3" xfId="8961"/>
    <cellStyle name="CALC Currency Total [2] 9 3 4" xfId="44990"/>
    <cellStyle name="CALC Currency Total [2] 9 4" xfId="8962"/>
    <cellStyle name="CALC Currency Total [2] 9 4 2" xfId="8963"/>
    <cellStyle name="CALC Currency Total [2] 9 4 2 2" xfId="44991"/>
    <cellStyle name="CALC Currency Total [2] 9 4 3" xfId="8964"/>
    <cellStyle name="CALC Currency Total [2] 9 4 4" xfId="44992"/>
    <cellStyle name="CALC Currency Total [2] 9 5" xfId="8965"/>
    <cellStyle name="CALC Currency Total [2] 9 5 2" xfId="8966"/>
    <cellStyle name="CALC Currency Total [2] 9 5 2 2" xfId="44993"/>
    <cellStyle name="CALC Currency Total [2] 9 5 3" xfId="8967"/>
    <cellStyle name="CALC Currency Total [2] 9 5 4" xfId="44994"/>
    <cellStyle name="CALC Currency Total [2] 9 6" xfId="8968"/>
    <cellStyle name="CALC Currency Total [2] 9 6 2" xfId="8969"/>
    <cellStyle name="CALC Currency Total [2] 9 6 2 2" xfId="44995"/>
    <cellStyle name="CALC Currency Total [2] 9 6 3" xfId="8970"/>
    <cellStyle name="CALC Currency Total [2] 9 6 4" xfId="44996"/>
    <cellStyle name="CALC Currency Total [2] 9 7" xfId="8971"/>
    <cellStyle name="CALC Currency Total [2] 9 7 2" xfId="8972"/>
    <cellStyle name="CALC Currency Total [2] 9 7 2 2" xfId="44997"/>
    <cellStyle name="CALC Currency Total [2] 9 7 3" xfId="8973"/>
    <cellStyle name="CALC Currency Total [2] 9 7 4" xfId="44998"/>
    <cellStyle name="CALC Currency Total [2] 9 8" xfId="8974"/>
    <cellStyle name="CALC Currency Total [2] 9 8 2" xfId="8975"/>
    <cellStyle name="CALC Currency Total [2] 9 8 2 2" xfId="44999"/>
    <cellStyle name="CALC Currency Total [2] 9 8 3" xfId="8976"/>
    <cellStyle name="CALC Currency Total [2] 9 8 4" xfId="45000"/>
    <cellStyle name="CALC Currency Total [2] 9 9" xfId="8977"/>
    <cellStyle name="CALC Currency Total [2] 9 9 2" xfId="8978"/>
    <cellStyle name="CALC Currency Total [2] 9 9 2 2" xfId="45001"/>
    <cellStyle name="CALC Currency Total [2] 9 9 3" xfId="8979"/>
    <cellStyle name="CALC Currency Total [2] 9 9 4" xfId="45002"/>
    <cellStyle name="CALC Currency Total 10" xfId="8980"/>
    <cellStyle name="CALC Currency Total 10 10" xfId="8981"/>
    <cellStyle name="CALC Currency Total 10 10 2" xfId="45003"/>
    <cellStyle name="CALC Currency Total 10 11" xfId="45004"/>
    <cellStyle name="CALC Currency Total 10 2" xfId="8982"/>
    <cellStyle name="CALC Currency Total 10 2 2" xfId="8983"/>
    <cellStyle name="CALC Currency Total 10 2 2 2" xfId="45005"/>
    <cellStyle name="CALC Currency Total 10 2 3" xfId="8984"/>
    <cellStyle name="CALC Currency Total 10 2 4" xfId="45006"/>
    <cellStyle name="CALC Currency Total 10 3" xfId="8985"/>
    <cellStyle name="CALC Currency Total 10 3 2" xfId="8986"/>
    <cellStyle name="CALC Currency Total 10 3 2 2" xfId="45007"/>
    <cellStyle name="CALC Currency Total 10 3 3" xfId="8987"/>
    <cellStyle name="CALC Currency Total 10 3 4" xfId="45008"/>
    <cellStyle name="CALC Currency Total 10 4" xfId="8988"/>
    <cellStyle name="CALC Currency Total 10 4 2" xfId="8989"/>
    <cellStyle name="CALC Currency Total 10 4 2 2" xfId="45009"/>
    <cellStyle name="CALC Currency Total 10 4 3" xfId="8990"/>
    <cellStyle name="CALC Currency Total 10 4 4" xfId="45010"/>
    <cellStyle name="CALC Currency Total 10 5" xfId="8991"/>
    <cellStyle name="CALC Currency Total 10 5 2" xfId="8992"/>
    <cellStyle name="CALC Currency Total 10 5 2 2" xfId="45011"/>
    <cellStyle name="CALC Currency Total 10 5 3" xfId="8993"/>
    <cellStyle name="CALC Currency Total 10 5 4" xfId="45012"/>
    <cellStyle name="CALC Currency Total 10 6" xfId="8994"/>
    <cellStyle name="CALC Currency Total 10 6 2" xfId="8995"/>
    <cellStyle name="CALC Currency Total 10 6 2 2" xfId="45013"/>
    <cellStyle name="CALC Currency Total 10 6 3" xfId="8996"/>
    <cellStyle name="CALC Currency Total 10 6 4" xfId="45014"/>
    <cellStyle name="CALC Currency Total 10 7" xfId="8997"/>
    <cellStyle name="CALC Currency Total 10 7 2" xfId="8998"/>
    <cellStyle name="CALC Currency Total 10 7 2 2" xfId="45015"/>
    <cellStyle name="CALC Currency Total 10 7 3" xfId="8999"/>
    <cellStyle name="CALC Currency Total 10 7 4" xfId="45016"/>
    <cellStyle name="CALC Currency Total 10 8" xfId="9000"/>
    <cellStyle name="CALC Currency Total 10 8 2" xfId="9001"/>
    <cellStyle name="CALC Currency Total 10 8 2 2" xfId="45017"/>
    <cellStyle name="CALC Currency Total 10 8 3" xfId="9002"/>
    <cellStyle name="CALC Currency Total 10 8 4" xfId="45018"/>
    <cellStyle name="CALC Currency Total 10 9" xfId="9003"/>
    <cellStyle name="CALC Currency Total 10 9 2" xfId="9004"/>
    <cellStyle name="CALC Currency Total 10 9 2 2" xfId="45019"/>
    <cellStyle name="CALC Currency Total 10 9 3" xfId="9005"/>
    <cellStyle name="CALC Currency Total 10 9 4" xfId="45020"/>
    <cellStyle name="CALC Currency Total 100" xfId="9006"/>
    <cellStyle name="CALC Currency Total 100 2" xfId="9007"/>
    <cellStyle name="CALC Currency Total 100 2 2" xfId="9008"/>
    <cellStyle name="CALC Currency Total 100 2 2 2" xfId="45021"/>
    <cellStyle name="CALC Currency Total 100 2 3" xfId="9009"/>
    <cellStyle name="CALC Currency Total 100 2 4" xfId="45022"/>
    <cellStyle name="CALC Currency Total 100 3" xfId="9010"/>
    <cellStyle name="CALC Currency Total 100 3 2" xfId="9011"/>
    <cellStyle name="CALC Currency Total 100 3 2 2" xfId="45023"/>
    <cellStyle name="CALC Currency Total 100 3 3" xfId="9012"/>
    <cellStyle name="CALC Currency Total 100 3 4" xfId="45024"/>
    <cellStyle name="CALC Currency Total 100 4" xfId="45025"/>
    <cellStyle name="CALC Currency Total 100 4 2" xfId="45026"/>
    <cellStyle name="CALC Currency Total 101" xfId="9013"/>
    <cellStyle name="CALC Currency Total 101 2" xfId="45027"/>
    <cellStyle name="CALC Currency Total 101 2 2" xfId="45028"/>
    <cellStyle name="CALC Currency Total 102" xfId="9014"/>
    <cellStyle name="CALC Currency Total 102 2" xfId="45029"/>
    <cellStyle name="CALC Currency Total 102 2 2" xfId="45030"/>
    <cellStyle name="CALC Currency Total 103" xfId="9015"/>
    <cellStyle name="CALC Currency Total 103 2" xfId="45031"/>
    <cellStyle name="CALC Currency Total 103 2 2" xfId="45032"/>
    <cellStyle name="CALC Currency Total 104" xfId="9016"/>
    <cellStyle name="CALC Currency Total 104 2" xfId="45033"/>
    <cellStyle name="CALC Currency Total 104 2 2" xfId="45034"/>
    <cellStyle name="CALC Currency Total 105" xfId="9017"/>
    <cellStyle name="CALC Currency Total 105 2" xfId="45035"/>
    <cellStyle name="CALC Currency Total 105 2 2" xfId="45036"/>
    <cellStyle name="CALC Currency Total 106" xfId="9018"/>
    <cellStyle name="CALC Currency Total 106 2" xfId="45037"/>
    <cellStyle name="CALC Currency Total 106 2 2" xfId="45038"/>
    <cellStyle name="CALC Currency Total 107" xfId="9019"/>
    <cellStyle name="CALC Currency Total 107 2" xfId="45039"/>
    <cellStyle name="CALC Currency Total 107 2 2" xfId="45040"/>
    <cellStyle name="CALC Currency Total 108" xfId="9020"/>
    <cellStyle name="CALC Currency Total 108 2" xfId="45041"/>
    <cellStyle name="CALC Currency Total 108 2 2" xfId="45042"/>
    <cellStyle name="CALC Currency Total 109" xfId="9021"/>
    <cellStyle name="CALC Currency Total 109 2" xfId="45043"/>
    <cellStyle name="CALC Currency Total 11" xfId="9022"/>
    <cellStyle name="CALC Currency Total 11 10" xfId="9023"/>
    <cellStyle name="CALC Currency Total 11 10 2" xfId="45044"/>
    <cellStyle name="CALC Currency Total 11 11" xfId="45045"/>
    <cellStyle name="CALC Currency Total 11 2" xfId="9024"/>
    <cellStyle name="CALC Currency Total 11 2 2" xfId="9025"/>
    <cellStyle name="CALC Currency Total 11 2 2 2" xfId="45046"/>
    <cellStyle name="CALC Currency Total 11 2 3" xfId="9026"/>
    <cellStyle name="CALC Currency Total 11 2 4" xfId="45047"/>
    <cellStyle name="CALC Currency Total 11 3" xfId="9027"/>
    <cellStyle name="CALC Currency Total 11 3 2" xfId="9028"/>
    <cellStyle name="CALC Currency Total 11 3 2 2" xfId="45048"/>
    <cellStyle name="CALC Currency Total 11 3 3" xfId="9029"/>
    <cellStyle name="CALC Currency Total 11 3 4" xfId="45049"/>
    <cellStyle name="CALC Currency Total 11 4" xfId="9030"/>
    <cellStyle name="CALC Currency Total 11 4 2" xfId="9031"/>
    <cellStyle name="CALC Currency Total 11 4 2 2" xfId="45050"/>
    <cellStyle name="CALC Currency Total 11 4 3" xfId="9032"/>
    <cellStyle name="CALC Currency Total 11 4 4" xfId="45051"/>
    <cellStyle name="CALC Currency Total 11 5" xfId="9033"/>
    <cellStyle name="CALC Currency Total 11 5 2" xfId="9034"/>
    <cellStyle name="CALC Currency Total 11 5 2 2" xfId="45052"/>
    <cellStyle name="CALC Currency Total 11 5 3" xfId="9035"/>
    <cellStyle name="CALC Currency Total 11 5 4" xfId="45053"/>
    <cellStyle name="CALC Currency Total 11 6" xfId="9036"/>
    <cellStyle name="CALC Currency Total 11 6 2" xfId="9037"/>
    <cellStyle name="CALC Currency Total 11 6 2 2" xfId="45054"/>
    <cellStyle name="CALC Currency Total 11 6 3" xfId="9038"/>
    <cellStyle name="CALC Currency Total 11 6 4" xfId="45055"/>
    <cellStyle name="CALC Currency Total 11 7" xfId="9039"/>
    <cellStyle name="CALC Currency Total 11 7 2" xfId="9040"/>
    <cellStyle name="CALC Currency Total 11 7 2 2" xfId="45056"/>
    <cellStyle name="CALC Currency Total 11 7 3" xfId="9041"/>
    <cellStyle name="CALC Currency Total 11 7 4" xfId="45057"/>
    <cellStyle name="CALC Currency Total 11 8" xfId="9042"/>
    <cellStyle name="CALC Currency Total 11 8 2" xfId="9043"/>
    <cellStyle name="CALC Currency Total 11 8 2 2" xfId="45058"/>
    <cellStyle name="CALC Currency Total 11 8 3" xfId="9044"/>
    <cellStyle name="CALC Currency Total 11 8 4" xfId="45059"/>
    <cellStyle name="CALC Currency Total 11 9" xfId="9045"/>
    <cellStyle name="CALC Currency Total 11 9 2" xfId="9046"/>
    <cellStyle name="CALC Currency Total 11 9 2 2" xfId="45060"/>
    <cellStyle name="CALC Currency Total 11 9 3" xfId="9047"/>
    <cellStyle name="CALC Currency Total 11 9 4" xfId="45061"/>
    <cellStyle name="CALC Currency Total 110" xfId="9048"/>
    <cellStyle name="CALC Currency Total 111" xfId="45062"/>
    <cellStyle name="CALC Currency Total 112" xfId="45063"/>
    <cellStyle name="CALC Currency Total 12" xfId="9049"/>
    <cellStyle name="CALC Currency Total 12 10" xfId="9050"/>
    <cellStyle name="CALC Currency Total 12 10 2" xfId="45064"/>
    <cellStyle name="CALC Currency Total 12 11" xfId="45065"/>
    <cellStyle name="CALC Currency Total 12 2" xfId="9051"/>
    <cellStyle name="CALC Currency Total 12 2 2" xfId="9052"/>
    <cellStyle name="CALC Currency Total 12 2 2 2" xfId="45066"/>
    <cellStyle name="CALC Currency Total 12 2 3" xfId="9053"/>
    <cellStyle name="CALC Currency Total 12 2 4" xfId="45067"/>
    <cellStyle name="CALC Currency Total 12 3" xfId="9054"/>
    <cellStyle name="CALC Currency Total 12 3 2" xfId="9055"/>
    <cellStyle name="CALC Currency Total 12 3 2 2" xfId="45068"/>
    <cellStyle name="CALC Currency Total 12 3 3" xfId="9056"/>
    <cellStyle name="CALC Currency Total 12 3 4" xfId="45069"/>
    <cellStyle name="CALC Currency Total 12 4" xfId="9057"/>
    <cellStyle name="CALC Currency Total 12 4 2" xfId="9058"/>
    <cellStyle name="CALC Currency Total 12 4 2 2" xfId="45070"/>
    <cellStyle name="CALC Currency Total 12 4 3" xfId="9059"/>
    <cellStyle name="CALC Currency Total 12 4 4" xfId="45071"/>
    <cellStyle name="CALC Currency Total 12 5" xfId="9060"/>
    <cellStyle name="CALC Currency Total 12 5 2" xfId="9061"/>
    <cellStyle name="CALC Currency Total 12 5 2 2" xfId="45072"/>
    <cellStyle name="CALC Currency Total 12 5 3" xfId="9062"/>
    <cellStyle name="CALC Currency Total 12 5 4" xfId="45073"/>
    <cellStyle name="CALC Currency Total 12 6" xfId="9063"/>
    <cellStyle name="CALC Currency Total 12 6 2" xfId="9064"/>
    <cellStyle name="CALC Currency Total 12 6 2 2" xfId="45074"/>
    <cellStyle name="CALC Currency Total 12 6 3" xfId="9065"/>
    <cellStyle name="CALC Currency Total 12 6 4" xfId="45075"/>
    <cellStyle name="CALC Currency Total 12 7" xfId="9066"/>
    <cellStyle name="CALC Currency Total 12 7 2" xfId="9067"/>
    <cellStyle name="CALC Currency Total 12 7 2 2" xfId="45076"/>
    <cellStyle name="CALC Currency Total 12 7 3" xfId="9068"/>
    <cellStyle name="CALC Currency Total 12 7 4" xfId="45077"/>
    <cellStyle name="CALC Currency Total 12 8" xfId="9069"/>
    <cellStyle name="CALC Currency Total 12 8 2" xfId="9070"/>
    <cellStyle name="CALC Currency Total 12 8 2 2" xfId="45078"/>
    <cellStyle name="CALC Currency Total 12 8 3" xfId="9071"/>
    <cellStyle name="CALC Currency Total 12 8 4" xfId="45079"/>
    <cellStyle name="CALC Currency Total 12 9" xfId="9072"/>
    <cellStyle name="CALC Currency Total 12 9 2" xfId="9073"/>
    <cellStyle name="CALC Currency Total 12 9 2 2" xfId="45080"/>
    <cellStyle name="CALC Currency Total 12 9 3" xfId="9074"/>
    <cellStyle name="CALC Currency Total 12 9 4" xfId="45081"/>
    <cellStyle name="CALC Currency Total 13" xfId="9075"/>
    <cellStyle name="CALC Currency Total 13 10" xfId="9076"/>
    <cellStyle name="CALC Currency Total 13 10 2" xfId="45082"/>
    <cellStyle name="CALC Currency Total 13 11" xfId="45083"/>
    <cellStyle name="CALC Currency Total 13 2" xfId="9077"/>
    <cellStyle name="CALC Currency Total 13 2 2" xfId="9078"/>
    <cellStyle name="CALC Currency Total 13 2 2 2" xfId="45084"/>
    <cellStyle name="CALC Currency Total 13 2 3" xfId="9079"/>
    <cellStyle name="CALC Currency Total 13 2 4" xfId="45085"/>
    <cellStyle name="CALC Currency Total 13 3" xfId="9080"/>
    <cellStyle name="CALC Currency Total 13 3 2" xfId="9081"/>
    <cellStyle name="CALC Currency Total 13 3 2 2" xfId="45086"/>
    <cellStyle name="CALC Currency Total 13 3 3" xfId="9082"/>
    <cellStyle name="CALC Currency Total 13 3 4" xfId="45087"/>
    <cellStyle name="CALC Currency Total 13 4" xfId="9083"/>
    <cellStyle name="CALC Currency Total 13 4 2" xfId="9084"/>
    <cellStyle name="CALC Currency Total 13 4 2 2" xfId="45088"/>
    <cellStyle name="CALC Currency Total 13 4 3" xfId="9085"/>
    <cellStyle name="CALC Currency Total 13 4 4" xfId="45089"/>
    <cellStyle name="CALC Currency Total 13 5" xfId="9086"/>
    <cellStyle name="CALC Currency Total 13 5 2" xfId="9087"/>
    <cellStyle name="CALC Currency Total 13 5 2 2" xfId="45090"/>
    <cellStyle name="CALC Currency Total 13 5 3" xfId="9088"/>
    <cellStyle name="CALC Currency Total 13 5 4" xfId="45091"/>
    <cellStyle name="CALC Currency Total 13 6" xfId="9089"/>
    <cellStyle name="CALC Currency Total 13 6 2" xfId="9090"/>
    <cellStyle name="CALC Currency Total 13 6 2 2" xfId="45092"/>
    <cellStyle name="CALC Currency Total 13 6 3" xfId="9091"/>
    <cellStyle name="CALC Currency Total 13 6 4" xfId="45093"/>
    <cellStyle name="CALC Currency Total 13 7" xfId="9092"/>
    <cellStyle name="CALC Currency Total 13 7 2" xfId="9093"/>
    <cellStyle name="CALC Currency Total 13 7 2 2" xfId="45094"/>
    <cellStyle name="CALC Currency Total 13 7 3" xfId="9094"/>
    <cellStyle name="CALC Currency Total 13 7 4" xfId="45095"/>
    <cellStyle name="CALC Currency Total 13 8" xfId="9095"/>
    <cellStyle name="CALC Currency Total 13 8 2" xfId="9096"/>
    <cellStyle name="CALC Currency Total 13 8 2 2" xfId="45096"/>
    <cellStyle name="CALC Currency Total 13 8 3" xfId="9097"/>
    <cellStyle name="CALC Currency Total 13 8 4" xfId="45097"/>
    <cellStyle name="CALC Currency Total 13 9" xfId="9098"/>
    <cellStyle name="CALC Currency Total 13 9 2" xfId="9099"/>
    <cellStyle name="CALC Currency Total 13 9 2 2" xfId="45098"/>
    <cellStyle name="CALC Currency Total 13 9 3" xfId="9100"/>
    <cellStyle name="CALC Currency Total 13 9 4" xfId="45099"/>
    <cellStyle name="CALC Currency Total 14" xfId="9101"/>
    <cellStyle name="CALC Currency Total 14 10" xfId="9102"/>
    <cellStyle name="CALC Currency Total 14 10 2" xfId="45100"/>
    <cellStyle name="CALC Currency Total 14 11" xfId="45101"/>
    <cellStyle name="CALC Currency Total 14 2" xfId="9103"/>
    <cellStyle name="CALC Currency Total 14 2 2" xfId="9104"/>
    <cellStyle name="CALC Currency Total 14 2 2 2" xfId="45102"/>
    <cellStyle name="CALC Currency Total 14 2 3" xfId="9105"/>
    <cellStyle name="CALC Currency Total 14 2 4" xfId="45103"/>
    <cellStyle name="CALC Currency Total 14 3" xfId="9106"/>
    <cellStyle name="CALC Currency Total 14 3 2" xfId="9107"/>
    <cellStyle name="CALC Currency Total 14 3 2 2" xfId="45104"/>
    <cellStyle name="CALC Currency Total 14 3 3" xfId="9108"/>
    <cellStyle name="CALC Currency Total 14 3 4" xfId="45105"/>
    <cellStyle name="CALC Currency Total 14 4" xfId="9109"/>
    <cellStyle name="CALC Currency Total 14 4 2" xfId="9110"/>
    <cellStyle name="CALC Currency Total 14 4 2 2" xfId="45106"/>
    <cellStyle name="CALC Currency Total 14 4 3" xfId="9111"/>
    <cellStyle name="CALC Currency Total 14 4 4" xfId="45107"/>
    <cellStyle name="CALC Currency Total 14 5" xfId="9112"/>
    <cellStyle name="CALC Currency Total 14 5 2" xfId="9113"/>
    <cellStyle name="CALC Currency Total 14 5 2 2" xfId="45108"/>
    <cellStyle name="CALC Currency Total 14 5 3" xfId="9114"/>
    <cellStyle name="CALC Currency Total 14 5 4" xfId="45109"/>
    <cellStyle name="CALC Currency Total 14 6" xfId="9115"/>
    <cellStyle name="CALC Currency Total 14 6 2" xfId="9116"/>
    <cellStyle name="CALC Currency Total 14 6 2 2" xfId="45110"/>
    <cellStyle name="CALC Currency Total 14 6 3" xfId="9117"/>
    <cellStyle name="CALC Currency Total 14 6 4" xfId="45111"/>
    <cellStyle name="CALC Currency Total 14 7" xfId="9118"/>
    <cellStyle name="CALC Currency Total 14 7 2" xfId="9119"/>
    <cellStyle name="CALC Currency Total 14 7 2 2" xfId="45112"/>
    <cellStyle name="CALC Currency Total 14 7 3" xfId="9120"/>
    <cellStyle name="CALC Currency Total 14 7 4" xfId="45113"/>
    <cellStyle name="CALC Currency Total 14 8" xfId="9121"/>
    <cellStyle name="CALC Currency Total 14 8 2" xfId="9122"/>
    <cellStyle name="CALC Currency Total 14 8 2 2" xfId="45114"/>
    <cellStyle name="CALC Currency Total 14 8 3" xfId="9123"/>
    <cellStyle name="CALC Currency Total 14 8 4" xfId="45115"/>
    <cellStyle name="CALC Currency Total 14 9" xfId="9124"/>
    <cellStyle name="CALC Currency Total 14 9 2" xfId="9125"/>
    <cellStyle name="CALC Currency Total 14 9 2 2" xfId="45116"/>
    <cellStyle name="CALC Currency Total 14 9 3" xfId="9126"/>
    <cellStyle name="CALC Currency Total 14 9 4" xfId="45117"/>
    <cellStyle name="CALC Currency Total 15" xfId="9127"/>
    <cellStyle name="CALC Currency Total 15 10" xfId="9128"/>
    <cellStyle name="CALC Currency Total 15 10 2" xfId="45118"/>
    <cellStyle name="CALC Currency Total 15 11" xfId="45119"/>
    <cellStyle name="CALC Currency Total 15 2" xfId="9129"/>
    <cellStyle name="CALC Currency Total 15 2 2" xfId="9130"/>
    <cellStyle name="CALC Currency Total 15 2 2 2" xfId="45120"/>
    <cellStyle name="CALC Currency Total 15 2 3" xfId="9131"/>
    <cellStyle name="CALC Currency Total 15 2 4" xfId="45121"/>
    <cellStyle name="CALC Currency Total 15 3" xfId="9132"/>
    <cellStyle name="CALC Currency Total 15 3 2" xfId="9133"/>
    <cellStyle name="CALC Currency Total 15 3 2 2" xfId="45122"/>
    <cellStyle name="CALC Currency Total 15 3 3" xfId="9134"/>
    <cellStyle name="CALC Currency Total 15 3 4" xfId="45123"/>
    <cellStyle name="CALC Currency Total 15 4" xfId="9135"/>
    <cellStyle name="CALC Currency Total 15 4 2" xfId="9136"/>
    <cellStyle name="CALC Currency Total 15 4 2 2" xfId="45124"/>
    <cellStyle name="CALC Currency Total 15 4 3" xfId="9137"/>
    <cellStyle name="CALC Currency Total 15 4 4" xfId="45125"/>
    <cellStyle name="CALC Currency Total 15 5" xfId="9138"/>
    <cellStyle name="CALC Currency Total 15 5 2" xfId="9139"/>
    <cellStyle name="CALC Currency Total 15 5 2 2" xfId="45126"/>
    <cellStyle name="CALC Currency Total 15 5 3" xfId="9140"/>
    <cellStyle name="CALC Currency Total 15 5 4" xfId="45127"/>
    <cellStyle name="CALC Currency Total 15 6" xfId="9141"/>
    <cellStyle name="CALC Currency Total 15 6 2" xfId="9142"/>
    <cellStyle name="CALC Currency Total 15 6 2 2" xfId="45128"/>
    <cellStyle name="CALC Currency Total 15 6 3" xfId="9143"/>
    <cellStyle name="CALC Currency Total 15 6 4" xfId="45129"/>
    <cellStyle name="CALC Currency Total 15 7" xfId="9144"/>
    <cellStyle name="CALC Currency Total 15 7 2" xfId="9145"/>
    <cellStyle name="CALC Currency Total 15 7 2 2" xfId="45130"/>
    <cellStyle name="CALC Currency Total 15 7 3" xfId="9146"/>
    <cellStyle name="CALC Currency Total 15 7 4" xfId="45131"/>
    <cellStyle name="CALC Currency Total 15 8" xfId="9147"/>
    <cellStyle name="CALC Currency Total 15 8 2" xfId="9148"/>
    <cellStyle name="CALC Currency Total 15 8 2 2" xfId="45132"/>
    <cellStyle name="CALC Currency Total 15 8 3" xfId="9149"/>
    <cellStyle name="CALC Currency Total 15 8 4" xfId="45133"/>
    <cellStyle name="CALC Currency Total 15 9" xfId="9150"/>
    <cellStyle name="CALC Currency Total 15 9 2" xfId="9151"/>
    <cellStyle name="CALC Currency Total 15 9 2 2" xfId="45134"/>
    <cellStyle name="CALC Currency Total 15 9 3" xfId="9152"/>
    <cellStyle name="CALC Currency Total 15 9 4" xfId="45135"/>
    <cellStyle name="CALC Currency Total 16" xfId="9153"/>
    <cellStyle name="CALC Currency Total 16 10" xfId="9154"/>
    <cellStyle name="CALC Currency Total 16 10 2" xfId="45136"/>
    <cellStyle name="CALC Currency Total 16 11" xfId="45137"/>
    <cellStyle name="CALC Currency Total 16 2" xfId="9155"/>
    <cellStyle name="CALC Currency Total 16 2 2" xfId="9156"/>
    <cellStyle name="CALC Currency Total 16 2 2 2" xfId="45138"/>
    <cellStyle name="CALC Currency Total 16 2 3" xfId="9157"/>
    <cellStyle name="CALC Currency Total 16 2 4" xfId="45139"/>
    <cellStyle name="CALC Currency Total 16 3" xfId="9158"/>
    <cellStyle name="CALC Currency Total 16 3 2" xfId="9159"/>
    <cellStyle name="CALC Currency Total 16 3 2 2" xfId="45140"/>
    <cellStyle name="CALC Currency Total 16 3 3" xfId="9160"/>
    <cellStyle name="CALC Currency Total 16 3 4" xfId="45141"/>
    <cellStyle name="CALC Currency Total 16 4" xfId="9161"/>
    <cellStyle name="CALC Currency Total 16 4 2" xfId="9162"/>
    <cellStyle name="CALC Currency Total 16 4 2 2" xfId="45142"/>
    <cellStyle name="CALC Currency Total 16 4 3" xfId="9163"/>
    <cellStyle name="CALC Currency Total 16 4 4" xfId="45143"/>
    <cellStyle name="CALC Currency Total 16 5" xfId="9164"/>
    <cellStyle name="CALC Currency Total 16 5 2" xfId="9165"/>
    <cellStyle name="CALC Currency Total 16 5 2 2" xfId="45144"/>
    <cellStyle name="CALC Currency Total 16 5 3" xfId="9166"/>
    <cellStyle name="CALC Currency Total 16 5 4" xfId="45145"/>
    <cellStyle name="CALC Currency Total 16 6" xfId="9167"/>
    <cellStyle name="CALC Currency Total 16 6 2" xfId="9168"/>
    <cellStyle name="CALC Currency Total 16 6 2 2" xfId="45146"/>
    <cellStyle name="CALC Currency Total 16 6 3" xfId="9169"/>
    <cellStyle name="CALC Currency Total 16 6 4" xfId="45147"/>
    <cellStyle name="CALC Currency Total 16 7" xfId="9170"/>
    <cellStyle name="CALC Currency Total 16 7 2" xfId="9171"/>
    <cellStyle name="CALC Currency Total 16 7 2 2" xfId="45148"/>
    <cellStyle name="CALC Currency Total 16 7 3" xfId="9172"/>
    <cellStyle name="CALC Currency Total 16 7 4" xfId="45149"/>
    <cellStyle name="CALC Currency Total 16 8" xfId="9173"/>
    <cellStyle name="CALC Currency Total 16 8 2" xfId="9174"/>
    <cellStyle name="CALC Currency Total 16 8 2 2" xfId="45150"/>
    <cellStyle name="CALC Currency Total 16 8 3" xfId="9175"/>
    <cellStyle name="CALC Currency Total 16 8 4" xfId="45151"/>
    <cellStyle name="CALC Currency Total 16 9" xfId="9176"/>
    <cellStyle name="CALC Currency Total 16 9 2" xfId="9177"/>
    <cellStyle name="CALC Currency Total 16 9 2 2" xfId="45152"/>
    <cellStyle name="CALC Currency Total 16 9 3" xfId="9178"/>
    <cellStyle name="CALC Currency Total 16 9 4" xfId="45153"/>
    <cellStyle name="CALC Currency Total 17" xfId="9179"/>
    <cellStyle name="CALC Currency Total 17 10" xfId="9180"/>
    <cellStyle name="CALC Currency Total 17 10 2" xfId="45154"/>
    <cellStyle name="CALC Currency Total 17 11" xfId="45155"/>
    <cellStyle name="CALC Currency Total 17 2" xfId="9181"/>
    <cellStyle name="CALC Currency Total 17 2 2" xfId="9182"/>
    <cellStyle name="CALC Currency Total 17 2 2 2" xfId="45156"/>
    <cellStyle name="CALC Currency Total 17 2 3" xfId="9183"/>
    <cellStyle name="CALC Currency Total 17 2 4" xfId="45157"/>
    <cellStyle name="CALC Currency Total 17 3" xfId="9184"/>
    <cellStyle name="CALC Currency Total 17 3 2" xfId="9185"/>
    <cellStyle name="CALC Currency Total 17 3 2 2" xfId="45158"/>
    <cellStyle name="CALC Currency Total 17 3 3" xfId="9186"/>
    <cellStyle name="CALC Currency Total 17 3 4" xfId="45159"/>
    <cellStyle name="CALC Currency Total 17 4" xfId="9187"/>
    <cellStyle name="CALC Currency Total 17 4 2" xfId="9188"/>
    <cellStyle name="CALC Currency Total 17 4 2 2" xfId="45160"/>
    <cellStyle name="CALC Currency Total 17 4 3" xfId="9189"/>
    <cellStyle name="CALC Currency Total 17 4 4" xfId="45161"/>
    <cellStyle name="CALC Currency Total 17 5" xfId="9190"/>
    <cellStyle name="CALC Currency Total 17 5 2" xfId="9191"/>
    <cellStyle name="CALC Currency Total 17 5 2 2" xfId="45162"/>
    <cellStyle name="CALC Currency Total 17 5 3" xfId="9192"/>
    <cellStyle name="CALC Currency Total 17 5 4" xfId="45163"/>
    <cellStyle name="CALC Currency Total 17 6" xfId="9193"/>
    <cellStyle name="CALC Currency Total 17 6 2" xfId="9194"/>
    <cellStyle name="CALC Currency Total 17 6 2 2" xfId="45164"/>
    <cellStyle name="CALC Currency Total 17 6 3" xfId="9195"/>
    <cellStyle name="CALC Currency Total 17 6 4" xfId="45165"/>
    <cellStyle name="CALC Currency Total 17 7" xfId="9196"/>
    <cellStyle name="CALC Currency Total 17 7 2" xfId="9197"/>
    <cellStyle name="CALC Currency Total 17 7 2 2" xfId="45166"/>
    <cellStyle name="CALC Currency Total 17 7 3" xfId="9198"/>
    <cellStyle name="CALC Currency Total 17 7 4" xfId="45167"/>
    <cellStyle name="CALC Currency Total 17 8" xfId="9199"/>
    <cellStyle name="CALC Currency Total 17 8 2" xfId="9200"/>
    <cellStyle name="CALC Currency Total 17 8 2 2" xfId="45168"/>
    <cellStyle name="CALC Currency Total 17 8 3" xfId="9201"/>
    <cellStyle name="CALC Currency Total 17 8 4" xfId="45169"/>
    <cellStyle name="CALC Currency Total 17 9" xfId="9202"/>
    <cellStyle name="CALC Currency Total 17 9 2" xfId="9203"/>
    <cellStyle name="CALC Currency Total 17 9 2 2" xfId="45170"/>
    <cellStyle name="CALC Currency Total 17 9 3" xfId="9204"/>
    <cellStyle name="CALC Currency Total 17 9 4" xfId="45171"/>
    <cellStyle name="CALC Currency Total 18" xfId="9205"/>
    <cellStyle name="CALC Currency Total 18 10" xfId="9206"/>
    <cellStyle name="CALC Currency Total 18 10 2" xfId="45172"/>
    <cellStyle name="CALC Currency Total 18 11" xfId="45173"/>
    <cellStyle name="CALC Currency Total 18 12" xfId="45174"/>
    <cellStyle name="CALC Currency Total 18 2" xfId="9207"/>
    <cellStyle name="CALC Currency Total 18 2 2" xfId="9208"/>
    <cellStyle name="CALC Currency Total 18 2 2 2" xfId="45175"/>
    <cellStyle name="CALC Currency Total 18 2 3" xfId="9209"/>
    <cellStyle name="CALC Currency Total 18 2 4" xfId="45176"/>
    <cellStyle name="CALC Currency Total 18 3" xfId="9210"/>
    <cellStyle name="CALC Currency Total 18 3 2" xfId="9211"/>
    <cellStyle name="CALC Currency Total 18 3 2 2" xfId="45177"/>
    <cellStyle name="CALC Currency Total 18 3 3" xfId="9212"/>
    <cellStyle name="CALC Currency Total 18 3 4" xfId="45178"/>
    <cellStyle name="CALC Currency Total 18 4" xfId="9213"/>
    <cellStyle name="CALC Currency Total 18 4 2" xfId="9214"/>
    <cellStyle name="CALC Currency Total 18 4 2 2" xfId="45179"/>
    <cellStyle name="CALC Currency Total 18 4 3" xfId="9215"/>
    <cellStyle name="CALC Currency Total 18 4 4" xfId="45180"/>
    <cellStyle name="CALC Currency Total 18 5" xfId="9216"/>
    <cellStyle name="CALC Currency Total 18 5 2" xfId="9217"/>
    <cellStyle name="CALC Currency Total 18 5 2 2" xfId="45181"/>
    <cellStyle name="CALC Currency Total 18 5 3" xfId="9218"/>
    <cellStyle name="CALC Currency Total 18 5 4" xfId="45182"/>
    <cellStyle name="CALC Currency Total 18 6" xfId="9219"/>
    <cellStyle name="CALC Currency Total 18 6 2" xfId="9220"/>
    <cellStyle name="CALC Currency Total 18 6 2 2" xfId="45183"/>
    <cellStyle name="CALC Currency Total 18 6 3" xfId="9221"/>
    <cellStyle name="CALC Currency Total 18 6 4" xfId="45184"/>
    <cellStyle name="CALC Currency Total 18 7" xfId="9222"/>
    <cellStyle name="CALC Currency Total 18 7 2" xfId="9223"/>
    <cellStyle name="CALC Currency Total 18 7 2 2" xfId="45185"/>
    <cellStyle name="CALC Currency Total 18 7 3" xfId="9224"/>
    <cellStyle name="CALC Currency Total 18 7 4" xfId="45186"/>
    <cellStyle name="CALC Currency Total 18 8" xfId="9225"/>
    <cellStyle name="CALC Currency Total 18 8 2" xfId="9226"/>
    <cellStyle name="CALC Currency Total 18 8 2 2" xfId="45187"/>
    <cellStyle name="CALC Currency Total 18 8 3" xfId="9227"/>
    <cellStyle name="CALC Currency Total 18 8 4" xfId="45188"/>
    <cellStyle name="CALC Currency Total 18 9" xfId="9228"/>
    <cellStyle name="CALC Currency Total 18 9 2" xfId="9229"/>
    <cellStyle name="CALC Currency Total 18 9 2 2" xfId="45189"/>
    <cellStyle name="CALC Currency Total 18 9 3" xfId="9230"/>
    <cellStyle name="CALC Currency Total 18 9 4" xfId="45190"/>
    <cellStyle name="CALC Currency Total 19" xfId="9231"/>
    <cellStyle name="CALC Currency Total 19 10" xfId="9232"/>
    <cellStyle name="CALC Currency Total 19 10 2" xfId="45191"/>
    <cellStyle name="CALC Currency Total 19 11" xfId="45192"/>
    <cellStyle name="CALC Currency Total 19 12" xfId="45193"/>
    <cellStyle name="CALC Currency Total 19 2" xfId="9233"/>
    <cellStyle name="CALC Currency Total 19 2 2" xfId="9234"/>
    <cellStyle name="CALC Currency Total 19 2 2 2" xfId="45194"/>
    <cellStyle name="CALC Currency Total 19 2 3" xfId="9235"/>
    <cellStyle name="CALC Currency Total 19 2 4" xfId="45195"/>
    <cellStyle name="CALC Currency Total 19 3" xfId="9236"/>
    <cellStyle name="CALC Currency Total 19 3 2" xfId="9237"/>
    <cellStyle name="CALC Currency Total 19 3 2 2" xfId="45196"/>
    <cellStyle name="CALC Currency Total 19 3 3" xfId="9238"/>
    <cellStyle name="CALC Currency Total 19 3 4" xfId="45197"/>
    <cellStyle name="CALC Currency Total 19 4" xfId="9239"/>
    <cellStyle name="CALC Currency Total 19 4 2" xfId="9240"/>
    <cellStyle name="CALC Currency Total 19 4 2 2" xfId="45198"/>
    <cellStyle name="CALC Currency Total 19 4 3" xfId="9241"/>
    <cellStyle name="CALC Currency Total 19 4 4" xfId="45199"/>
    <cellStyle name="CALC Currency Total 19 5" xfId="9242"/>
    <cellStyle name="CALC Currency Total 19 5 2" xfId="9243"/>
    <cellStyle name="CALC Currency Total 19 5 2 2" xfId="45200"/>
    <cellStyle name="CALC Currency Total 19 5 3" xfId="9244"/>
    <cellStyle name="CALC Currency Total 19 5 4" xfId="45201"/>
    <cellStyle name="CALC Currency Total 19 6" xfId="9245"/>
    <cellStyle name="CALC Currency Total 19 6 2" xfId="9246"/>
    <cellStyle name="CALC Currency Total 19 6 2 2" xfId="45202"/>
    <cellStyle name="CALC Currency Total 19 6 3" xfId="9247"/>
    <cellStyle name="CALC Currency Total 19 6 4" xfId="45203"/>
    <cellStyle name="CALC Currency Total 19 7" xfId="9248"/>
    <cellStyle name="CALC Currency Total 19 7 2" xfId="9249"/>
    <cellStyle name="CALC Currency Total 19 7 2 2" xfId="45204"/>
    <cellStyle name="CALC Currency Total 19 7 3" xfId="9250"/>
    <cellStyle name="CALC Currency Total 19 7 4" xfId="45205"/>
    <cellStyle name="CALC Currency Total 19 8" xfId="9251"/>
    <cellStyle name="CALC Currency Total 19 8 2" xfId="9252"/>
    <cellStyle name="CALC Currency Total 19 8 2 2" xfId="45206"/>
    <cellStyle name="CALC Currency Total 19 8 3" xfId="9253"/>
    <cellStyle name="CALC Currency Total 19 8 4" xfId="45207"/>
    <cellStyle name="CALC Currency Total 19 9" xfId="9254"/>
    <cellStyle name="CALC Currency Total 19 9 2" xfId="9255"/>
    <cellStyle name="CALC Currency Total 19 9 2 2" xfId="45208"/>
    <cellStyle name="CALC Currency Total 19 9 3" xfId="9256"/>
    <cellStyle name="CALC Currency Total 19 9 4" xfId="45209"/>
    <cellStyle name="CALC Currency Total 2" xfId="9257"/>
    <cellStyle name="CALC Currency Total 2 10" xfId="9258"/>
    <cellStyle name="CALC Currency Total 2 10 10" xfId="9259"/>
    <cellStyle name="CALC Currency Total 2 10 10 2" xfId="45210"/>
    <cellStyle name="CALC Currency Total 2 10 11" xfId="45211"/>
    <cellStyle name="CALC Currency Total 2 10 12" xfId="45212"/>
    <cellStyle name="CALC Currency Total 2 10 2" xfId="9260"/>
    <cellStyle name="CALC Currency Total 2 10 2 2" xfId="9261"/>
    <cellStyle name="CALC Currency Total 2 10 2 2 2" xfId="45213"/>
    <cellStyle name="CALC Currency Total 2 10 2 3" xfId="9262"/>
    <cellStyle name="CALC Currency Total 2 10 2 4" xfId="45214"/>
    <cellStyle name="CALC Currency Total 2 10 3" xfId="9263"/>
    <cellStyle name="CALC Currency Total 2 10 3 2" xfId="9264"/>
    <cellStyle name="CALC Currency Total 2 10 3 2 2" xfId="45215"/>
    <cellStyle name="CALC Currency Total 2 10 3 3" xfId="9265"/>
    <cellStyle name="CALC Currency Total 2 10 3 4" xfId="45216"/>
    <cellStyle name="CALC Currency Total 2 10 4" xfId="9266"/>
    <cellStyle name="CALC Currency Total 2 10 4 2" xfId="9267"/>
    <cellStyle name="CALC Currency Total 2 10 4 2 2" xfId="45217"/>
    <cellStyle name="CALC Currency Total 2 10 4 3" xfId="9268"/>
    <cellStyle name="CALC Currency Total 2 10 4 4" xfId="45218"/>
    <cellStyle name="CALC Currency Total 2 10 5" xfId="9269"/>
    <cellStyle name="CALC Currency Total 2 10 5 2" xfId="9270"/>
    <cellStyle name="CALC Currency Total 2 10 5 2 2" xfId="45219"/>
    <cellStyle name="CALC Currency Total 2 10 5 3" xfId="9271"/>
    <cellStyle name="CALC Currency Total 2 10 5 4" xfId="45220"/>
    <cellStyle name="CALC Currency Total 2 10 6" xfId="9272"/>
    <cellStyle name="CALC Currency Total 2 10 6 2" xfId="9273"/>
    <cellStyle name="CALC Currency Total 2 10 6 2 2" xfId="45221"/>
    <cellStyle name="CALC Currency Total 2 10 6 3" xfId="9274"/>
    <cellStyle name="CALC Currency Total 2 10 6 4" xfId="45222"/>
    <cellStyle name="CALC Currency Total 2 10 7" xfId="9275"/>
    <cellStyle name="CALC Currency Total 2 10 7 2" xfId="9276"/>
    <cellStyle name="CALC Currency Total 2 10 7 2 2" xfId="45223"/>
    <cellStyle name="CALC Currency Total 2 10 7 3" xfId="9277"/>
    <cellStyle name="CALC Currency Total 2 10 7 4" xfId="45224"/>
    <cellStyle name="CALC Currency Total 2 10 8" xfId="9278"/>
    <cellStyle name="CALC Currency Total 2 10 8 2" xfId="9279"/>
    <cellStyle name="CALC Currency Total 2 10 8 2 2" xfId="45225"/>
    <cellStyle name="CALC Currency Total 2 10 8 3" xfId="9280"/>
    <cellStyle name="CALC Currency Total 2 10 8 4" xfId="45226"/>
    <cellStyle name="CALC Currency Total 2 10 9" xfId="9281"/>
    <cellStyle name="CALC Currency Total 2 10 9 2" xfId="9282"/>
    <cellStyle name="CALC Currency Total 2 10 9 2 2" xfId="45227"/>
    <cellStyle name="CALC Currency Total 2 10 9 3" xfId="9283"/>
    <cellStyle name="CALC Currency Total 2 10 9 4" xfId="45228"/>
    <cellStyle name="CALC Currency Total 2 11" xfId="9284"/>
    <cellStyle name="CALC Currency Total 2 11 10" xfId="9285"/>
    <cellStyle name="CALC Currency Total 2 11 10 2" xfId="45229"/>
    <cellStyle name="CALC Currency Total 2 11 11" xfId="45230"/>
    <cellStyle name="CALC Currency Total 2 11 12" xfId="45231"/>
    <cellStyle name="CALC Currency Total 2 11 2" xfId="9286"/>
    <cellStyle name="CALC Currency Total 2 11 2 2" xfId="9287"/>
    <cellStyle name="CALC Currency Total 2 11 2 2 2" xfId="45232"/>
    <cellStyle name="CALC Currency Total 2 11 2 3" xfId="9288"/>
    <cellStyle name="CALC Currency Total 2 11 2 4" xfId="45233"/>
    <cellStyle name="CALC Currency Total 2 11 3" xfId="9289"/>
    <cellStyle name="CALC Currency Total 2 11 3 2" xfId="9290"/>
    <cellStyle name="CALC Currency Total 2 11 3 2 2" xfId="45234"/>
    <cellStyle name="CALC Currency Total 2 11 3 3" xfId="9291"/>
    <cellStyle name="CALC Currency Total 2 11 3 4" xfId="45235"/>
    <cellStyle name="CALC Currency Total 2 11 4" xfId="9292"/>
    <cellStyle name="CALC Currency Total 2 11 4 2" xfId="9293"/>
    <cellStyle name="CALC Currency Total 2 11 4 2 2" xfId="45236"/>
    <cellStyle name="CALC Currency Total 2 11 4 3" xfId="9294"/>
    <cellStyle name="CALC Currency Total 2 11 4 4" xfId="45237"/>
    <cellStyle name="CALC Currency Total 2 11 5" xfId="9295"/>
    <cellStyle name="CALC Currency Total 2 11 5 2" xfId="9296"/>
    <cellStyle name="CALC Currency Total 2 11 5 2 2" xfId="45238"/>
    <cellStyle name="CALC Currency Total 2 11 5 3" xfId="9297"/>
    <cellStyle name="CALC Currency Total 2 11 5 4" xfId="45239"/>
    <cellStyle name="CALC Currency Total 2 11 6" xfId="9298"/>
    <cellStyle name="CALC Currency Total 2 11 6 2" xfId="9299"/>
    <cellStyle name="CALC Currency Total 2 11 6 2 2" xfId="45240"/>
    <cellStyle name="CALC Currency Total 2 11 6 3" xfId="9300"/>
    <cellStyle name="CALC Currency Total 2 11 6 4" xfId="45241"/>
    <cellStyle name="CALC Currency Total 2 11 7" xfId="9301"/>
    <cellStyle name="CALC Currency Total 2 11 7 2" xfId="9302"/>
    <cellStyle name="CALC Currency Total 2 11 7 2 2" xfId="45242"/>
    <cellStyle name="CALC Currency Total 2 11 7 3" xfId="9303"/>
    <cellStyle name="CALC Currency Total 2 11 7 4" xfId="45243"/>
    <cellStyle name="CALC Currency Total 2 11 8" xfId="9304"/>
    <cellStyle name="CALC Currency Total 2 11 8 2" xfId="9305"/>
    <cellStyle name="CALC Currency Total 2 11 8 2 2" xfId="45244"/>
    <cellStyle name="CALC Currency Total 2 11 8 3" xfId="9306"/>
    <cellStyle name="CALC Currency Total 2 11 8 4" xfId="45245"/>
    <cellStyle name="CALC Currency Total 2 11 9" xfId="9307"/>
    <cellStyle name="CALC Currency Total 2 11 9 2" xfId="9308"/>
    <cellStyle name="CALC Currency Total 2 11 9 2 2" xfId="45246"/>
    <cellStyle name="CALC Currency Total 2 11 9 3" xfId="9309"/>
    <cellStyle name="CALC Currency Total 2 11 9 4" xfId="45247"/>
    <cellStyle name="CALC Currency Total 2 12" xfId="9310"/>
    <cellStyle name="CALC Currency Total 2 12 10" xfId="9311"/>
    <cellStyle name="CALC Currency Total 2 12 10 2" xfId="45248"/>
    <cellStyle name="CALC Currency Total 2 12 11" xfId="45249"/>
    <cellStyle name="CALC Currency Total 2 12 12" xfId="45250"/>
    <cellStyle name="CALC Currency Total 2 12 2" xfId="9312"/>
    <cellStyle name="CALC Currency Total 2 12 2 2" xfId="9313"/>
    <cellStyle name="CALC Currency Total 2 12 2 2 2" xfId="45251"/>
    <cellStyle name="CALC Currency Total 2 12 2 3" xfId="9314"/>
    <cellStyle name="CALC Currency Total 2 12 2 4" xfId="45252"/>
    <cellStyle name="CALC Currency Total 2 12 3" xfId="9315"/>
    <cellStyle name="CALC Currency Total 2 12 3 2" xfId="9316"/>
    <cellStyle name="CALC Currency Total 2 12 3 2 2" xfId="45253"/>
    <cellStyle name="CALC Currency Total 2 12 3 3" xfId="9317"/>
    <cellStyle name="CALC Currency Total 2 12 3 4" xfId="45254"/>
    <cellStyle name="CALC Currency Total 2 12 4" xfId="9318"/>
    <cellStyle name="CALC Currency Total 2 12 4 2" xfId="9319"/>
    <cellStyle name="CALC Currency Total 2 12 4 2 2" xfId="45255"/>
    <cellStyle name="CALC Currency Total 2 12 4 3" xfId="9320"/>
    <cellStyle name="CALC Currency Total 2 12 4 4" xfId="45256"/>
    <cellStyle name="CALC Currency Total 2 12 5" xfId="9321"/>
    <cellStyle name="CALC Currency Total 2 12 5 2" xfId="9322"/>
    <cellStyle name="CALC Currency Total 2 12 5 2 2" xfId="45257"/>
    <cellStyle name="CALC Currency Total 2 12 5 3" xfId="9323"/>
    <cellStyle name="CALC Currency Total 2 12 5 4" xfId="45258"/>
    <cellStyle name="CALC Currency Total 2 12 6" xfId="9324"/>
    <cellStyle name="CALC Currency Total 2 12 6 2" xfId="9325"/>
    <cellStyle name="CALC Currency Total 2 12 6 2 2" xfId="45259"/>
    <cellStyle name="CALC Currency Total 2 12 6 3" xfId="9326"/>
    <cellStyle name="CALC Currency Total 2 12 6 4" xfId="45260"/>
    <cellStyle name="CALC Currency Total 2 12 7" xfId="9327"/>
    <cellStyle name="CALC Currency Total 2 12 7 2" xfId="9328"/>
    <cellStyle name="CALC Currency Total 2 12 7 2 2" xfId="45261"/>
    <cellStyle name="CALC Currency Total 2 12 7 3" xfId="9329"/>
    <cellStyle name="CALC Currency Total 2 12 7 4" xfId="45262"/>
    <cellStyle name="CALC Currency Total 2 12 8" xfId="9330"/>
    <cellStyle name="CALC Currency Total 2 12 8 2" xfId="9331"/>
    <cellStyle name="CALC Currency Total 2 12 8 2 2" xfId="45263"/>
    <cellStyle name="CALC Currency Total 2 12 8 3" xfId="9332"/>
    <cellStyle name="CALC Currency Total 2 12 8 4" xfId="45264"/>
    <cellStyle name="CALC Currency Total 2 12 9" xfId="9333"/>
    <cellStyle name="CALC Currency Total 2 12 9 2" xfId="9334"/>
    <cellStyle name="CALC Currency Total 2 12 9 2 2" xfId="45265"/>
    <cellStyle name="CALC Currency Total 2 12 9 3" xfId="9335"/>
    <cellStyle name="CALC Currency Total 2 12 9 4" xfId="45266"/>
    <cellStyle name="CALC Currency Total 2 13" xfId="9336"/>
    <cellStyle name="CALC Currency Total 2 13 10" xfId="9337"/>
    <cellStyle name="CALC Currency Total 2 13 10 2" xfId="45267"/>
    <cellStyle name="CALC Currency Total 2 13 11" xfId="45268"/>
    <cellStyle name="CALC Currency Total 2 13 12" xfId="45269"/>
    <cellStyle name="CALC Currency Total 2 13 2" xfId="9338"/>
    <cellStyle name="CALC Currency Total 2 13 2 2" xfId="9339"/>
    <cellStyle name="CALC Currency Total 2 13 2 2 2" xfId="45270"/>
    <cellStyle name="CALC Currency Total 2 13 2 3" xfId="9340"/>
    <cellStyle name="CALC Currency Total 2 13 2 4" xfId="45271"/>
    <cellStyle name="CALC Currency Total 2 13 3" xfId="9341"/>
    <cellStyle name="CALC Currency Total 2 13 3 2" xfId="9342"/>
    <cellStyle name="CALC Currency Total 2 13 3 2 2" xfId="45272"/>
    <cellStyle name="CALC Currency Total 2 13 3 3" xfId="9343"/>
    <cellStyle name="CALC Currency Total 2 13 3 4" xfId="45273"/>
    <cellStyle name="CALC Currency Total 2 13 4" xfId="9344"/>
    <cellStyle name="CALC Currency Total 2 13 4 2" xfId="9345"/>
    <cellStyle name="CALC Currency Total 2 13 4 2 2" xfId="45274"/>
    <cellStyle name="CALC Currency Total 2 13 4 3" xfId="9346"/>
    <cellStyle name="CALC Currency Total 2 13 4 4" xfId="45275"/>
    <cellStyle name="CALC Currency Total 2 13 5" xfId="9347"/>
    <cellStyle name="CALC Currency Total 2 13 5 2" xfId="9348"/>
    <cellStyle name="CALC Currency Total 2 13 5 2 2" xfId="45276"/>
    <cellStyle name="CALC Currency Total 2 13 5 3" xfId="9349"/>
    <cellStyle name="CALC Currency Total 2 13 5 4" xfId="45277"/>
    <cellStyle name="CALC Currency Total 2 13 6" xfId="9350"/>
    <cellStyle name="CALC Currency Total 2 13 6 2" xfId="9351"/>
    <cellStyle name="CALC Currency Total 2 13 6 2 2" xfId="45278"/>
    <cellStyle name="CALC Currency Total 2 13 6 3" xfId="9352"/>
    <cellStyle name="CALC Currency Total 2 13 6 4" xfId="45279"/>
    <cellStyle name="CALC Currency Total 2 13 7" xfId="9353"/>
    <cellStyle name="CALC Currency Total 2 13 7 2" xfId="9354"/>
    <cellStyle name="CALC Currency Total 2 13 7 2 2" xfId="45280"/>
    <cellStyle name="CALC Currency Total 2 13 7 3" xfId="9355"/>
    <cellStyle name="CALC Currency Total 2 13 7 4" xfId="45281"/>
    <cellStyle name="CALC Currency Total 2 13 8" xfId="9356"/>
    <cellStyle name="CALC Currency Total 2 13 8 2" xfId="9357"/>
    <cellStyle name="CALC Currency Total 2 13 8 2 2" xfId="45282"/>
    <cellStyle name="CALC Currency Total 2 13 8 3" xfId="9358"/>
    <cellStyle name="CALC Currency Total 2 13 8 4" xfId="45283"/>
    <cellStyle name="CALC Currency Total 2 13 9" xfId="9359"/>
    <cellStyle name="CALC Currency Total 2 13 9 2" xfId="9360"/>
    <cellStyle name="CALC Currency Total 2 13 9 2 2" xfId="45284"/>
    <cellStyle name="CALC Currency Total 2 13 9 3" xfId="9361"/>
    <cellStyle name="CALC Currency Total 2 13 9 4" xfId="45285"/>
    <cellStyle name="CALC Currency Total 2 14" xfId="9362"/>
    <cellStyle name="CALC Currency Total 2 14 10" xfId="9363"/>
    <cellStyle name="CALC Currency Total 2 14 10 2" xfId="45286"/>
    <cellStyle name="CALC Currency Total 2 14 11" xfId="45287"/>
    <cellStyle name="CALC Currency Total 2 14 12" xfId="45288"/>
    <cellStyle name="CALC Currency Total 2 14 2" xfId="9364"/>
    <cellStyle name="CALC Currency Total 2 14 2 2" xfId="9365"/>
    <cellStyle name="CALC Currency Total 2 14 2 2 2" xfId="45289"/>
    <cellStyle name="CALC Currency Total 2 14 2 3" xfId="9366"/>
    <cellStyle name="CALC Currency Total 2 14 2 4" xfId="45290"/>
    <cellStyle name="CALC Currency Total 2 14 3" xfId="9367"/>
    <cellStyle name="CALC Currency Total 2 14 3 2" xfId="9368"/>
    <cellStyle name="CALC Currency Total 2 14 3 2 2" xfId="45291"/>
    <cellStyle name="CALC Currency Total 2 14 3 3" xfId="9369"/>
    <cellStyle name="CALC Currency Total 2 14 3 4" xfId="45292"/>
    <cellStyle name="CALC Currency Total 2 14 4" xfId="9370"/>
    <cellStyle name="CALC Currency Total 2 14 4 2" xfId="9371"/>
    <cellStyle name="CALC Currency Total 2 14 4 2 2" xfId="45293"/>
    <cellStyle name="CALC Currency Total 2 14 4 3" xfId="9372"/>
    <cellStyle name="CALC Currency Total 2 14 4 4" xfId="45294"/>
    <cellStyle name="CALC Currency Total 2 14 5" xfId="9373"/>
    <cellStyle name="CALC Currency Total 2 14 5 2" xfId="9374"/>
    <cellStyle name="CALC Currency Total 2 14 5 2 2" xfId="45295"/>
    <cellStyle name="CALC Currency Total 2 14 5 3" xfId="9375"/>
    <cellStyle name="CALC Currency Total 2 14 5 4" xfId="45296"/>
    <cellStyle name="CALC Currency Total 2 14 6" xfId="9376"/>
    <cellStyle name="CALC Currency Total 2 14 6 2" xfId="9377"/>
    <cellStyle name="CALC Currency Total 2 14 6 2 2" xfId="45297"/>
    <cellStyle name="CALC Currency Total 2 14 6 3" xfId="9378"/>
    <cellStyle name="CALC Currency Total 2 14 6 4" xfId="45298"/>
    <cellStyle name="CALC Currency Total 2 14 7" xfId="9379"/>
    <cellStyle name="CALC Currency Total 2 14 7 2" xfId="9380"/>
    <cellStyle name="CALC Currency Total 2 14 7 2 2" xfId="45299"/>
    <cellStyle name="CALC Currency Total 2 14 7 3" xfId="9381"/>
    <cellStyle name="CALC Currency Total 2 14 7 4" xfId="45300"/>
    <cellStyle name="CALC Currency Total 2 14 8" xfId="9382"/>
    <cellStyle name="CALC Currency Total 2 14 8 2" xfId="9383"/>
    <cellStyle name="CALC Currency Total 2 14 8 2 2" xfId="45301"/>
    <cellStyle name="CALC Currency Total 2 14 8 3" xfId="9384"/>
    <cellStyle name="CALC Currency Total 2 14 8 4" xfId="45302"/>
    <cellStyle name="CALC Currency Total 2 14 9" xfId="9385"/>
    <cellStyle name="CALC Currency Total 2 14 9 2" xfId="9386"/>
    <cellStyle name="CALC Currency Total 2 14 9 2 2" xfId="45303"/>
    <cellStyle name="CALC Currency Total 2 14 9 3" xfId="9387"/>
    <cellStyle name="CALC Currency Total 2 14 9 4" xfId="45304"/>
    <cellStyle name="CALC Currency Total 2 15" xfId="9388"/>
    <cellStyle name="CALC Currency Total 2 15 10" xfId="9389"/>
    <cellStyle name="CALC Currency Total 2 15 10 2" xfId="45305"/>
    <cellStyle name="CALC Currency Total 2 15 11" xfId="45306"/>
    <cellStyle name="CALC Currency Total 2 15 12" xfId="45307"/>
    <cellStyle name="CALC Currency Total 2 15 2" xfId="9390"/>
    <cellStyle name="CALC Currency Total 2 15 2 2" xfId="9391"/>
    <cellStyle name="CALC Currency Total 2 15 2 2 2" xfId="45308"/>
    <cellStyle name="CALC Currency Total 2 15 2 3" xfId="9392"/>
    <cellStyle name="CALC Currency Total 2 15 2 4" xfId="45309"/>
    <cellStyle name="CALC Currency Total 2 15 3" xfId="9393"/>
    <cellStyle name="CALC Currency Total 2 15 3 2" xfId="9394"/>
    <cellStyle name="CALC Currency Total 2 15 3 2 2" xfId="45310"/>
    <cellStyle name="CALC Currency Total 2 15 3 3" xfId="9395"/>
    <cellStyle name="CALC Currency Total 2 15 3 4" xfId="45311"/>
    <cellStyle name="CALC Currency Total 2 15 4" xfId="9396"/>
    <cellStyle name="CALC Currency Total 2 15 4 2" xfId="9397"/>
    <cellStyle name="CALC Currency Total 2 15 4 2 2" xfId="45312"/>
    <cellStyle name="CALC Currency Total 2 15 4 3" xfId="9398"/>
    <cellStyle name="CALC Currency Total 2 15 4 4" xfId="45313"/>
    <cellStyle name="CALC Currency Total 2 15 5" xfId="9399"/>
    <cellStyle name="CALC Currency Total 2 15 5 2" xfId="9400"/>
    <cellStyle name="CALC Currency Total 2 15 5 2 2" xfId="45314"/>
    <cellStyle name="CALC Currency Total 2 15 5 3" xfId="9401"/>
    <cellStyle name="CALC Currency Total 2 15 5 4" xfId="45315"/>
    <cellStyle name="CALC Currency Total 2 15 6" xfId="9402"/>
    <cellStyle name="CALC Currency Total 2 15 6 2" xfId="9403"/>
    <cellStyle name="CALC Currency Total 2 15 6 2 2" xfId="45316"/>
    <cellStyle name="CALC Currency Total 2 15 6 3" xfId="9404"/>
    <cellStyle name="CALC Currency Total 2 15 6 4" xfId="45317"/>
    <cellStyle name="CALC Currency Total 2 15 7" xfId="9405"/>
    <cellStyle name="CALC Currency Total 2 15 7 2" xfId="9406"/>
    <cellStyle name="CALC Currency Total 2 15 7 2 2" xfId="45318"/>
    <cellStyle name="CALC Currency Total 2 15 7 3" xfId="9407"/>
    <cellStyle name="CALC Currency Total 2 15 7 4" xfId="45319"/>
    <cellStyle name="CALC Currency Total 2 15 8" xfId="9408"/>
    <cellStyle name="CALC Currency Total 2 15 8 2" xfId="9409"/>
    <cellStyle name="CALC Currency Total 2 15 8 2 2" xfId="45320"/>
    <cellStyle name="CALC Currency Total 2 15 8 3" xfId="9410"/>
    <cellStyle name="CALC Currency Total 2 15 8 4" xfId="45321"/>
    <cellStyle name="CALC Currency Total 2 15 9" xfId="9411"/>
    <cellStyle name="CALC Currency Total 2 15 9 2" xfId="9412"/>
    <cellStyle name="CALC Currency Total 2 15 9 2 2" xfId="45322"/>
    <cellStyle name="CALC Currency Total 2 15 9 3" xfId="9413"/>
    <cellStyle name="CALC Currency Total 2 15 9 4" xfId="45323"/>
    <cellStyle name="CALC Currency Total 2 16" xfId="9414"/>
    <cellStyle name="CALC Currency Total 2 16 10" xfId="45324"/>
    <cellStyle name="CALC Currency Total 2 16 11" xfId="45325"/>
    <cellStyle name="CALC Currency Total 2 16 2" xfId="9415"/>
    <cellStyle name="CALC Currency Total 2 16 2 2" xfId="9416"/>
    <cellStyle name="CALC Currency Total 2 16 2 2 2" xfId="45326"/>
    <cellStyle name="CALC Currency Total 2 16 2 3" xfId="9417"/>
    <cellStyle name="CALC Currency Total 2 16 2 4" xfId="45327"/>
    <cellStyle name="CALC Currency Total 2 16 3" xfId="9418"/>
    <cellStyle name="CALC Currency Total 2 16 3 2" xfId="9419"/>
    <cellStyle name="CALC Currency Total 2 16 3 2 2" xfId="45328"/>
    <cellStyle name="CALC Currency Total 2 16 3 3" xfId="9420"/>
    <cellStyle name="CALC Currency Total 2 16 3 4" xfId="45329"/>
    <cellStyle name="CALC Currency Total 2 16 4" xfId="9421"/>
    <cellStyle name="CALC Currency Total 2 16 4 2" xfId="9422"/>
    <cellStyle name="CALC Currency Total 2 16 4 2 2" xfId="45330"/>
    <cellStyle name="CALC Currency Total 2 16 4 3" xfId="9423"/>
    <cellStyle name="CALC Currency Total 2 16 4 4" xfId="45331"/>
    <cellStyle name="CALC Currency Total 2 16 5" xfId="9424"/>
    <cellStyle name="CALC Currency Total 2 16 5 2" xfId="9425"/>
    <cellStyle name="CALC Currency Total 2 16 5 2 2" xfId="45332"/>
    <cellStyle name="CALC Currency Total 2 16 5 3" xfId="9426"/>
    <cellStyle name="CALC Currency Total 2 16 5 4" xfId="45333"/>
    <cellStyle name="CALC Currency Total 2 16 6" xfId="9427"/>
    <cellStyle name="CALC Currency Total 2 16 6 2" xfId="9428"/>
    <cellStyle name="CALC Currency Total 2 16 6 2 2" xfId="45334"/>
    <cellStyle name="CALC Currency Total 2 16 6 3" xfId="9429"/>
    <cellStyle name="CALC Currency Total 2 16 6 4" xfId="45335"/>
    <cellStyle name="CALC Currency Total 2 16 7" xfId="9430"/>
    <cellStyle name="CALC Currency Total 2 16 7 2" xfId="9431"/>
    <cellStyle name="CALC Currency Total 2 16 7 2 2" xfId="45336"/>
    <cellStyle name="CALC Currency Total 2 16 7 3" xfId="9432"/>
    <cellStyle name="CALC Currency Total 2 16 7 4" xfId="45337"/>
    <cellStyle name="CALC Currency Total 2 16 8" xfId="9433"/>
    <cellStyle name="CALC Currency Total 2 16 8 2" xfId="9434"/>
    <cellStyle name="CALC Currency Total 2 16 8 2 2" xfId="45338"/>
    <cellStyle name="CALC Currency Total 2 16 8 3" xfId="9435"/>
    <cellStyle name="CALC Currency Total 2 16 8 4" xfId="45339"/>
    <cellStyle name="CALC Currency Total 2 16 9" xfId="9436"/>
    <cellStyle name="CALC Currency Total 2 16 9 2" xfId="45340"/>
    <cellStyle name="CALC Currency Total 2 17" xfId="9437"/>
    <cellStyle name="CALC Currency Total 2 17 10" xfId="45341"/>
    <cellStyle name="CALC Currency Total 2 17 11" xfId="45342"/>
    <cellStyle name="CALC Currency Total 2 17 2" xfId="9438"/>
    <cellStyle name="CALC Currency Total 2 17 2 2" xfId="9439"/>
    <cellStyle name="CALC Currency Total 2 17 2 2 2" xfId="45343"/>
    <cellStyle name="CALC Currency Total 2 17 2 3" xfId="9440"/>
    <cellStyle name="CALC Currency Total 2 17 2 4" xfId="45344"/>
    <cellStyle name="CALC Currency Total 2 17 3" xfId="9441"/>
    <cellStyle name="CALC Currency Total 2 17 3 2" xfId="9442"/>
    <cellStyle name="CALC Currency Total 2 17 3 2 2" xfId="45345"/>
    <cellStyle name="CALC Currency Total 2 17 3 3" xfId="9443"/>
    <cellStyle name="CALC Currency Total 2 17 3 4" xfId="45346"/>
    <cellStyle name="CALC Currency Total 2 17 4" xfId="9444"/>
    <cellStyle name="CALC Currency Total 2 17 4 2" xfId="9445"/>
    <cellStyle name="CALC Currency Total 2 17 4 2 2" xfId="45347"/>
    <cellStyle name="CALC Currency Total 2 17 4 3" xfId="9446"/>
    <cellStyle name="CALC Currency Total 2 17 4 4" xfId="45348"/>
    <cellStyle name="CALC Currency Total 2 17 5" xfId="9447"/>
    <cellStyle name="CALC Currency Total 2 17 5 2" xfId="9448"/>
    <cellStyle name="CALC Currency Total 2 17 5 2 2" xfId="45349"/>
    <cellStyle name="CALC Currency Total 2 17 5 3" xfId="9449"/>
    <cellStyle name="CALC Currency Total 2 17 5 4" xfId="45350"/>
    <cellStyle name="CALC Currency Total 2 17 6" xfId="9450"/>
    <cellStyle name="CALC Currency Total 2 17 6 2" xfId="9451"/>
    <cellStyle name="CALC Currency Total 2 17 6 2 2" xfId="45351"/>
    <cellStyle name="CALC Currency Total 2 17 6 3" xfId="9452"/>
    <cellStyle name="CALC Currency Total 2 17 6 4" xfId="45352"/>
    <cellStyle name="CALC Currency Total 2 17 7" xfId="9453"/>
    <cellStyle name="CALC Currency Total 2 17 7 2" xfId="9454"/>
    <cellStyle name="CALC Currency Total 2 17 7 2 2" xfId="45353"/>
    <cellStyle name="CALC Currency Total 2 17 7 3" xfId="9455"/>
    <cellStyle name="CALC Currency Total 2 17 7 4" xfId="45354"/>
    <cellStyle name="CALC Currency Total 2 17 8" xfId="9456"/>
    <cellStyle name="CALC Currency Total 2 17 8 2" xfId="9457"/>
    <cellStyle name="CALC Currency Total 2 17 8 2 2" xfId="45355"/>
    <cellStyle name="CALC Currency Total 2 17 8 3" xfId="9458"/>
    <cellStyle name="CALC Currency Total 2 17 8 4" xfId="45356"/>
    <cellStyle name="CALC Currency Total 2 17 9" xfId="9459"/>
    <cellStyle name="CALC Currency Total 2 17 9 2" xfId="45357"/>
    <cellStyle name="CALC Currency Total 2 18" xfId="9460"/>
    <cellStyle name="CALC Currency Total 2 18 10" xfId="45358"/>
    <cellStyle name="CALC Currency Total 2 18 11" xfId="45359"/>
    <cellStyle name="CALC Currency Total 2 18 2" xfId="9461"/>
    <cellStyle name="CALC Currency Total 2 18 2 2" xfId="9462"/>
    <cellStyle name="CALC Currency Total 2 18 2 2 2" xfId="45360"/>
    <cellStyle name="CALC Currency Total 2 18 2 3" xfId="9463"/>
    <cellStyle name="CALC Currency Total 2 18 2 4" xfId="45361"/>
    <cellStyle name="CALC Currency Total 2 18 3" xfId="9464"/>
    <cellStyle name="CALC Currency Total 2 18 3 2" xfId="9465"/>
    <cellStyle name="CALC Currency Total 2 18 3 2 2" xfId="45362"/>
    <cellStyle name="CALC Currency Total 2 18 3 3" xfId="9466"/>
    <cellStyle name="CALC Currency Total 2 18 3 4" xfId="45363"/>
    <cellStyle name="CALC Currency Total 2 18 4" xfId="9467"/>
    <cellStyle name="CALC Currency Total 2 18 4 2" xfId="9468"/>
    <cellStyle name="CALC Currency Total 2 18 4 2 2" xfId="45364"/>
    <cellStyle name="CALC Currency Total 2 18 4 3" xfId="9469"/>
    <cellStyle name="CALC Currency Total 2 18 4 4" xfId="45365"/>
    <cellStyle name="CALC Currency Total 2 18 5" xfId="9470"/>
    <cellStyle name="CALC Currency Total 2 18 5 2" xfId="9471"/>
    <cellStyle name="CALC Currency Total 2 18 5 2 2" xfId="45366"/>
    <cellStyle name="CALC Currency Total 2 18 5 3" xfId="9472"/>
    <cellStyle name="CALC Currency Total 2 18 5 4" xfId="45367"/>
    <cellStyle name="CALC Currency Total 2 18 6" xfId="9473"/>
    <cellStyle name="CALC Currency Total 2 18 6 2" xfId="9474"/>
    <cellStyle name="CALC Currency Total 2 18 6 2 2" xfId="45368"/>
    <cellStyle name="CALC Currency Total 2 18 6 3" xfId="9475"/>
    <cellStyle name="CALC Currency Total 2 18 6 4" xfId="45369"/>
    <cellStyle name="CALC Currency Total 2 18 7" xfId="9476"/>
    <cellStyle name="CALC Currency Total 2 18 7 2" xfId="9477"/>
    <cellStyle name="CALC Currency Total 2 18 7 2 2" xfId="45370"/>
    <cellStyle name="CALC Currency Total 2 18 7 3" xfId="9478"/>
    <cellStyle name="CALC Currency Total 2 18 7 4" xfId="45371"/>
    <cellStyle name="CALC Currency Total 2 18 8" xfId="9479"/>
    <cellStyle name="CALC Currency Total 2 18 8 2" xfId="9480"/>
    <cellStyle name="CALC Currency Total 2 18 8 2 2" xfId="45372"/>
    <cellStyle name="CALC Currency Total 2 18 8 3" xfId="9481"/>
    <cellStyle name="CALC Currency Total 2 18 8 4" xfId="45373"/>
    <cellStyle name="CALC Currency Total 2 18 9" xfId="9482"/>
    <cellStyle name="CALC Currency Total 2 18 9 2" xfId="45374"/>
    <cellStyle name="CALC Currency Total 2 19" xfId="9483"/>
    <cellStyle name="CALC Currency Total 2 19 10" xfId="45375"/>
    <cellStyle name="CALC Currency Total 2 19 11" xfId="45376"/>
    <cellStyle name="CALC Currency Total 2 19 2" xfId="9484"/>
    <cellStyle name="CALC Currency Total 2 19 2 2" xfId="9485"/>
    <cellStyle name="CALC Currency Total 2 19 2 2 2" xfId="45377"/>
    <cellStyle name="CALC Currency Total 2 19 2 3" xfId="9486"/>
    <cellStyle name="CALC Currency Total 2 19 2 4" xfId="45378"/>
    <cellStyle name="CALC Currency Total 2 19 3" xfId="9487"/>
    <cellStyle name="CALC Currency Total 2 19 3 2" xfId="9488"/>
    <cellStyle name="CALC Currency Total 2 19 3 2 2" xfId="45379"/>
    <cellStyle name="CALC Currency Total 2 19 3 3" xfId="9489"/>
    <cellStyle name="CALC Currency Total 2 19 3 4" xfId="45380"/>
    <cellStyle name="CALC Currency Total 2 19 4" xfId="9490"/>
    <cellStyle name="CALC Currency Total 2 19 4 2" xfId="9491"/>
    <cellStyle name="CALC Currency Total 2 19 4 2 2" xfId="45381"/>
    <cellStyle name="CALC Currency Total 2 19 4 3" xfId="9492"/>
    <cellStyle name="CALC Currency Total 2 19 4 4" xfId="45382"/>
    <cellStyle name="CALC Currency Total 2 19 5" xfId="9493"/>
    <cellStyle name="CALC Currency Total 2 19 5 2" xfId="9494"/>
    <cellStyle name="CALC Currency Total 2 19 5 2 2" xfId="45383"/>
    <cellStyle name="CALC Currency Total 2 19 5 3" xfId="9495"/>
    <cellStyle name="CALC Currency Total 2 19 5 4" xfId="45384"/>
    <cellStyle name="CALC Currency Total 2 19 6" xfId="9496"/>
    <cellStyle name="CALC Currency Total 2 19 6 2" xfId="9497"/>
    <cellStyle name="CALC Currency Total 2 19 6 2 2" xfId="45385"/>
    <cellStyle name="CALC Currency Total 2 19 6 3" xfId="9498"/>
    <cellStyle name="CALC Currency Total 2 19 6 4" xfId="45386"/>
    <cellStyle name="CALC Currency Total 2 19 7" xfId="9499"/>
    <cellStyle name="CALC Currency Total 2 19 7 2" xfId="9500"/>
    <cellStyle name="CALC Currency Total 2 19 7 2 2" xfId="45387"/>
    <cellStyle name="CALC Currency Total 2 19 7 3" xfId="9501"/>
    <cellStyle name="CALC Currency Total 2 19 7 4" xfId="45388"/>
    <cellStyle name="CALC Currency Total 2 19 8" xfId="9502"/>
    <cellStyle name="CALC Currency Total 2 19 8 2" xfId="9503"/>
    <cellStyle name="CALC Currency Total 2 19 8 2 2" xfId="45389"/>
    <cellStyle name="CALC Currency Total 2 19 8 3" xfId="9504"/>
    <cellStyle name="CALC Currency Total 2 19 8 4" xfId="45390"/>
    <cellStyle name="CALC Currency Total 2 19 9" xfId="9505"/>
    <cellStyle name="CALC Currency Total 2 19 9 2" xfId="45391"/>
    <cellStyle name="CALC Currency Total 2 2" xfId="9506"/>
    <cellStyle name="CALC Currency Total 2 2 2" xfId="9507"/>
    <cellStyle name="CALC Currency Total 2 2 2 2" xfId="45392"/>
    <cellStyle name="CALC Currency Total 2 2 2 2 2" xfId="45393"/>
    <cellStyle name="CALC Currency Total 2 2 3" xfId="9508"/>
    <cellStyle name="CALC Currency Total 2 2 3 2" xfId="45394"/>
    <cellStyle name="CALC Currency Total 2 20" xfId="9509"/>
    <cellStyle name="CALC Currency Total 2 20 10" xfId="45395"/>
    <cellStyle name="CALC Currency Total 2 20 11" xfId="45396"/>
    <cellStyle name="CALC Currency Total 2 20 2" xfId="9510"/>
    <cellStyle name="CALC Currency Total 2 20 2 2" xfId="9511"/>
    <cellStyle name="CALC Currency Total 2 20 2 2 2" xfId="45397"/>
    <cellStyle name="CALC Currency Total 2 20 2 3" xfId="9512"/>
    <cellStyle name="CALC Currency Total 2 20 2 4" xfId="45398"/>
    <cellStyle name="CALC Currency Total 2 20 3" xfId="9513"/>
    <cellStyle name="CALC Currency Total 2 20 3 2" xfId="9514"/>
    <cellStyle name="CALC Currency Total 2 20 3 2 2" xfId="45399"/>
    <cellStyle name="CALC Currency Total 2 20 3 3" xfId="9515"/>
    <cellStyle name="CALC Currency Total 2 20 3 4" xfId="45400"/>
    <cellStyle name="CALC Currency Total 2 20 4" xfId="9516"/>
    <cellStyle name="CALC Currency Total 2 20 4 2" xfId="9517"/>
    <cellStyle name="CALC Currency Total 2 20 4 2 2" xfId="45401"/>
    <cellStyle name="CALC Currency Total 2 20 4 3" xfId="9518"/>
    <cellStyle name="CALC Currency Total 2 20 4 4" xfId="45402"/>
    <cellStyle name="CALC Currency Total 2 20 5" xfId="9519"/>
    <cellStyle name="CALC Currency Total 2 20 5 2" xfId="9520"/>
    <cellStyle name="CALC Currency Total 2 20 5 2 2" xfId="45403"/>
    <cellStyle name="CALC Currency Total 2 20 5 3" xfId="9521"/>
    <cellStyle name="CALC Currency Total 2 20 5 4" xfId="45404"/>
    <cellStyle name="CALC Currency Total 2 20 6" xfId="9522"/>
    <cellStyle name="CALC Currency Total 2 20 6 2" xfId="9523"/>
    <cellStyle name="CALC Currency Total 2 20 6 2 2" xfId="45405"/>
    <cellStyle name="CALC Currency Total 2 20 6 3" xfId="9524"/>
    <cellStyle name="CALC Currency Total 2 20 6 4" xfId="45406"/>
    <cellStyle name="CALC Currency Total 2 20 7" xfId="9525"/>
    <cellStyle name="CALC Currency Total 2 20 7 2" xfId="9526"/>
    <cellStyle name="CALC Currency Total 2 20 7 2 2" xfId="45407"/>
    <cellStyle name="CALC Currency Total 2 20 7 3" xfId="9527"/>
    <cellStyle name="CALC Currency Total 2 20 7 4" xfId="45408"/>
    <cellStyle name="CALC Currency Total 2 20 8" xfId="9528"/>
    <cellStyle name="CALC Currency Total 2 20 8 2" xfId="9529"/>
    <cellStyle name="CALC Currency Total 2 20 8 2 2" xfId="45409"/>
    <cellStyle name="CALC Currency Total 2 20 8 3" xfId="9530"/>
    <cellStyle name="CALC Currency Total 2 20 8 4" xfId="45410"/>
    <cellStyle name="CALC Currency Total 2 20 9" xfId="9531"/>
    <cellStyle name="CALC Currency Total 2 20 9 2" xfId="45411"/>
    <cellStyle name="CALC Currency Total 2 21" xfId="9532"/>
    <cellStyle name="CALC Currency Total 2 21 10" xfId="45412"/>
    <cellStyle name="CALC Currency Total 2 21 11" xfId="45413"/>
    <cellStyle name="CALC Currency Total 2 21 2" xfId="9533"/>
    <cellStyle name="CALC Currency Total 2 21 2 2" xfId="9534"/>
    <cellStyle name="CALC Currency Total 2 21 2 2 2" xfId="45414"/>
    <cellStyle name="CALC Currency Total 2 21 2 3" xfId="9535"/>
    <cellStyle name="CALC Currency Total 2 21 2 4" xfId="45415"/>
    <cellStyle name="CALC Currency Total 2 21 3" xfId="9536"/>
    <cellStyle name="CALC Currency Total 2 21 3 2" xfId="9537"/>
    <cellStyle name="CALC Currency Total 2 21 3 2 2" xfId="45416"/>
    <cellStyle name="CALC Currency Total 2 21 3 3" xfId="9538"/>
    <cellStyle name="CALC Currency Total 2 21 3 4" xfId="45417"/>
    <cellStyle name="CALC Currency Total 2 21 4" xfId="9539"/>
    <cellStyle name="CALC Currency Total 2 21 4 2" xfId="9540"/>
    <cellStyle name="CALC Currency Total 2 21 4 2 2" xfId="45418"/>
    <cellStyle name="CALC Currency Total 2 21 4 3" xfId="9541"/>
    <cellStyle name="CALC Currency Total 2 21 4 4" xfId="45419"/>
    <cellStyle name="CALC Currency Total 2 21 5" xfId="9542"/>
    <cellStyle name="CALC Currency Total 2 21 5 2" xfId="9543"/>
    <cellStyle name="CALC Currency Total 2 21 5 2 2" xfId="45420"/>
    <cellStyle name="CALC Currency Total 2 21 5 3" xfId="9544"/>
    <cellStyle name="CALC Currency Total 2 21 5 4" xfId="45421"/>
    <cellStyle name="CALC Currency Total 2 21 6" xfId="9545"/>
    <cellStyle name="CALC Currency Total 2 21 6 2" xfId="9546"/>
    <cellStyle name="CALC Currency Total 2 21 6 2 2" xfId="45422"/>
    <cellStyle name="CALC Currency Total 2 21 6 3" xfId="9547"/>
    <cellStyle name="CALC Currency Total 2 21 6 4" xfId="45423"/>
    <cellStyle name="CALC Currency Total 2 21 7" xfId="9548"/>
    <cellStyle name="CALC Currency Total 2 21 7 2" xfId="9549"/>
    <cellStyle name="CALC Currency Total 2 21 7 2 2" xfId="45424"/>
    <cellStyle name="CALC Currency Total 2 21 7 3" xfId="9550"/>
    <cellStyle name="CALC Currency Total 2 21 7 4" xfId="45425"/>
    <cellStyle name="CALC Currency Total 2 21 8" xfId="9551"/>
    <cellStyle name="CALC Currency Total 2 21 8 2" xfId="9552"/>
    <cellStyle name="CALC Currency Total 2 21 8 2 2" xfId="45426"/>
    <cellStyle name="CALC Currency Total 2 21 8 3" xfId="9553"/>
    <cellStyle name="CALC Currency Total 2 21 8 4" xfId="45427"/>
    <cellStyle name="CALC Currency Total 2 21 9" xfId="9554"/>
    <cellStyle name="CALC Currency Total 2 21 9 2" xfId="45428"/>
    <cellStyle name="CALC Currency Total 2 22" xfId="9555"/>
    <cellStyle name="CALC Currency Total 2 22 10" xfId="45429"/>
    <cellStyle name="CALC Currency Total 2 22 11" xfId="45430"/>
    <cellStyle name="CALC Currency Total 2 22 2" xfId="9556"/>
    <cellStyle name="CALC Currency Total 2 22 2 2" xfId="9557"/>
    <cellStyle name="CALC Currency Total 2 22 2 2 2" xfId="45431"/>
    <cellStyle name="CALC Currency Total 2 22 2 3" xfId="9558"/>
    <cellStyle name="CALC Currency Total 2 22 2 4" xfId="45432"/>
    <cellStyle name="CALC Currency Total 2 22 3" xfId="9559"/>
    <cellStyle name="CALC Currency Total 2 22 3 2" xfId="9560"/>
    <cellStyle name="CALC Currency Total 2 22 3 2 2" xfId="45433"/>
    <cellStyle name="CALC Currency Total 2 22 3 3" xfId="9561"/>
    <cellStyle name="CALC Currency Total 2 22 3 4" xfId="45434"/>
    <cellStyle name="CALC Currency Total 2 22 4" xfId="9562"/>
    <cellStyle name="CALC Currency Total 2 22 4 2" xfId="9563"/>
    <cellStyle name="CALC Currency Total 2 22 4 2 2" xfId="45435"/>
    <cellStyle name="CALC Currency Total 2 22 4 3" xfId="9564"/>
    <cellStyle name="CALC Currency Total 2 22 4 4" xfId="45436"/>
    <cellStyle name="CALC Currency Total 2 22 5" xfId="9565"/>
    <cellStyle name="CALC Currency Total 2 22 5 2" xfId="9566"/>
    <cellStyle name="CALC Currency Total 2 22 5 2 2" xfId="45437"/>
    <cellStyle name="CALC Currency Total 2 22 5 3" xfId="9567"/>
    <cellStyle name="CALC Currency Total 2 22 5 4" xfId="45438"/>
    <cellStyle name="CALC Currency Total 2 22 6" xfId="9568"/>
    <cellStyle name="CALC Currency Total 2 22 6 2" xfId="9569"/>
    <cellStyle name="CALC Currency Total 2 22 6 2 2" xfId="45439"/>
    <cellStyle name="CALC Currency Total 2 22 6 3" xfId="9570"/>
    <cellStyle name="CALC Currency Total 2 22 6 4" xfId="45440"/>
    <cellStyle name="CALC Currency Total 2 22 7" xfId="9571"/>
    <cellStyle name="CALC Currency Total 2 22 7 2" xfId="9572"/>
    <cellStyle name="CALC Currency Total 2 22 7 2 2" xfId="45441"/>
    <cellStyle name="CALC Currency Total 2 22 7 3" xfId="9573"/>
    <cellStyle name="CALC Currency Total 2 22 7 4" xfId="45442"/>
    <cellStyle name="CALC Currency Total 2 22 8" xfId="9574"/>
    <cellStyle name="CALC Currency Total 2 22 8 2" xfId="9575"/>
    <cellStyle name="CALC Currency Total 2 22 8 2 2" xfId="45443"/>
    <cellStyle name="CALC Currency Total 2 22 8 3" xfId="9576"/>
    <cellStyle name="CALC Currency Total 2 22 8 4" xfId="45444"/>
    <cellStyle name="CALC Currency Total 2 22 9" xfId="9577"/>
    <cellStyle name="CALC Currency Total 2 22 9 2" xfId="45445"/>
    <cellStyle name="CALC Currency Total 2 23" xfId="9578"/>
    <cellStyle name="CALC Currency Total 2 23 10" xfId="45446"/>
    <cellStyle name="CALC Currency Total 2 23 11" xfId="45447"/>
    <cellStyle name="CALC Currency Total 2 23 2" xfId="9579"/>
    <cellStyle name="CALC Currency Total 2 23 2 2" xfId="9580"/>
    <cellStyle name="CALC Currency Total 2 23 2 2 2" xfId="45448"/>
    <cellStyle name="CALC Currency Total 2 23 2 3" xfId="9581"/>
    <cellStyle name="CALC Currency Total 2 23 2 4" xfId="45449"/>
    <cellStyle name="CALC Currency Total 2 23 3" xfId="9582"/>
    <cellStyle name="CALC Currency Total 2 23 3 2" xfId="9583"/>
    <cellStyle name="CALC Currency Total 2 23 3 2 2" xfId="45450"/>
    <cellStyle name="CALC Currency Total 2 23 3 3" xfId="9584"/>
    <cellStyle name="CALC Currency Total 2 23 3 4" xfId="45451"/>
    <cellStyle name="CALC Currency Total 2 23 4" xfId="9585"/>
    <cellStyle name="CALC Currency Total 2 23 4 2" xfId="9586"/>
    <cellStyle name="CALC Currency Total 2 23 4 2 2" xfId="45452"/>
    <cellStyle name="CALC Currency Total 2 23 4 3" xfId="9587"/>
    <cellStyle name="CALC Currency Total 2 23 4 4" xfId="45453"/>
    <cellStyle name="CALC Currency Total 2 23 5" xfId="9588"/>
    <cellStyle name="CALC Currency Total 2 23 5 2" xfId="9589"/>
    <cellStyle name="CALC Currency Total 2 23 5 2 2" xfId="45454"/>
    <cellStyle name="CALC Currency Total 2 23 5 3" xfId="9590"/>
    <cellStyle name="CALC Currency Total 2 23 5 4" xfId="45455"/>
    <cellStyle name="CALC Currency Total 2 23 6" xfId="9591"/>
    <cellStyle name="CALC Currency Total 2 23 6 2" xfId="9592"/>
    <cellStyle name="CALC Currency Total 2 23 6 2 2" xfId="45456"/>
    <cellStyle name="CALC Currency Total 2 23 6 3" xfId="9593"/>
    <cellStyle name="CALC Currency Total 2 23 6 4" xfId="45457"/>
    <cellStyle name="CALC Currency Total 2 23 7" xfId="9594"/>
    <cellStyle name="CALC Currency Total 2 23 7 2" xfId="9595"/>
    <cellStyle name="CALC Currency Total 2 23 7 2 2" xfId="45458"/>
    <cellStyle name="CALC Currency Total 2 23 7 3" xfId="9596"/>
    <cellStyle name="CALC Currency Total 2 23 7 4" xfId="45459"/>
    <cellStyle name="CALC Currency Total 2 23 8" xfId="9597"/>
    <cellStyle name="CALC Currency Total 2 23 8 2" xfId="9598"/>
    <cellStyle name="CALC Currency Total 2 23 8 2 2" xfId="45460"/>
    <cellStyle name="CALC Currency Total 2 23 8 3" xfId="9599"/>
    <cellStyle name="CALC Currency Total 2 23 8 4" xfId="45461"/>
    <cellStyle name="CALC Currency Total 2 23 9" xfId="9600"/>
    <cellStyle name="CALC Currency Total 2 23 9 2" xfId="45462"/>
    <cellStyle name="CALC Currency Total 2 24" xfId="9601"/>
    <cellStyle name="CALC Currency Total 2 24 10" xfId="45463"/>
    <cellStyle name="CALC Currency Total 2 24 11" xfId="45464"/>
    <cellStyle name="CALC Currency Total 2 24 2" xfId="9602"/>
    <cellStyle name="CALC Currency Total 2 24 2 2" xfId="9603"/>
    <cellStyle name="CALC Currency Total 2 24 2 2 2" xfId="45465"/>
    <cellStyle name="CALC Currency Total 2 24 2 3" xfId="9604"/>
    <cellStyle name="CALC Currency Total 2 24 2 4" xfId="45466"/>
    <cellStyle name="CALC Currency Total 2 24 3" xfId="9605"/>
    <cellStyle name="CALC Currency Total 2 24 3 2" xfId="9606"/>
    <cellStyle name="CALC Currency Total 2 24 3 2 2" xfId="45467"/>
    <cellStyle name="CALC Currency Total 2 24 3 3" xfId="9607"/>
    <cellStyle name="CALC Currency Total 2 24 3 4" xfId="45468"/>
    <cellStyle name="CALC Currency Total 2 24 4" xfId="9608"/>
    <cellStyle name="CALC Currency Total 2 24 4 2" xfId="9609"/>
    <cellStyle name="CALC Currency Total 2 24 4 2 2" xfId="45469"/>
    <cellStyle name="CALC Currency Total 2 24 4 3" xfId="9610"/>
    <cellStyle name="CALC Currency Total 2 24 4 4" xfId="45470"/>
    <cellStyle name="CALC Currency Total 2 24 5" xfId="9611"/>
    <cellStyle name="CALC Currency Total 2 24 5 2" xfId="9612"/>
    <cellStyle name="CALC Currency Total 2 24 5 2 2" xfId="45471"/>
    <cellStyle name="CALC Currency Total 2 24 5 3" xfId="9613"/>
    <cellStyle name="CALC Currency Total 2 24 5 4" xfId="45472"/>
    <cellStyle name="CALC Currency Total 2 24 6" xfId="9614"/>
    <cellStyle name="CALC Currency Total 2 24 6 2" xfId="9615"/>
    <cellStyle name="CALC Currency Total 2 24 6 2 2" xfId="45473"/>
    <cellStyle name="CALC Currency Total 2 24 6 3" xfId="9616"/>
    <cellStyle name="CALC Currency Total 2 24 6 4" xfId="45474"/>
    <cellStyle name="CALC Currency Total 2 24 7" xfId="9617"/>
    <cellStyle name="CALC Currency Total 2 24 7 2" xfId="9618"/>
    <cellStyle name="CALC Currency Total 2 24 7 2 2" xfId="45475"/>
    <cellStyle name="CALC Currency Total 2 24 7 3" xfId="9619"/>
    <cellStyle name="CALC Currency Total 2 24 7 4" xfId="45476"/>
    <cellStyle name="CALC Currency Total 2 24 8" xfId="9620"/>
    <cellStyle name="CALC Currency Total 2 24 8 2" xfId="9621"/>
    <cellStyle name="CALC Currency Total 2 24 8 2 2" xfId="45477"/>
    <cellStyle name="CALC Currency Total 2 24 8 3" xfId="9622"/>
    <cellStyle name="CALC Currency Total 2 24 8 4" xfId="45478"/>
    <cellStyle name="CALC Currency Total 2 24 9" xfId="9623"/>
    <cellStyle name="CALC Currency Total 2 24 9 2" xfId="45479"/>
    <cellStyle name="CALC Currency Total 2 25" xfId="9624"/>
    <cellStyle name="CALC Currency Total 2 25 10" xfId="45480"/>
    <cellStyle name="CALC Currency Total 2 25 11" xfId="45481"/>
    <cellStyle name="CALC Currency Total 2 25 2" xfId="9625"/>
    <cellStyle name="CALC Currency Total 2 25 2 2" xfId="9626"/>
    <cellStyle name="CALC Currency Total 2 25 2 2 2" xfId="45482"/>
    <cellStyle name="CALC Currency Total 2 25 2 3" xfId="9627"/>
    <cellStyle name="CALC Currency Total 2 25 2 4" xfId="45483"/>
    <cellStyle name="CALC Currency Total 2 25 3" xfId="9628"/>
    <cellStyle name="CALC Currency Total 2 25 3 2" xfId="9629"/>
    <cellStyle name="CALC Currency Total 2 25 3 2 2" xfId="45484"/>
    <cellStyle name="CALC Currency Total 2 25 3 3" xfId="9630"/>
    <cellStyle name="CALC Currency Total 2 25 3 4" xfId="45485"/>
    <cellStyle name="CALC Currency Total 2 25 4" xfId="9631"/>
    <cellStyle name="CALC Currency Total 2 25 4 2" xfId="9632"/>
    <cellStyle name="CALC Currency Total 2 25 4 2 2" xfId="45486"/>
    <cellStyle name="CALC Currency Total 2 25 4 3" xfId="9633"/>
    <cellStyle name="CALC Currency Total 2 25 4 4" xfId="45487"/>
    <cellStyle name="CALC Currency Total 2 25 5" xfId="9634"/>
    <cellStyle name="CALC Currency Total 2 25 5 2" xfId="9635"/>
    <cellStyle name="CALC Currency Total 2 25 5 2 2" xfId="45488"/>
    <cellStyle name="CALC Currency Total 2 25 5 3" xfId="9636"/>
    <cellStyle name="CALC Currency Total 2 25 5 4" xfId="45489"/>
    <cellStyle name="CALC Currency Total 2 25 6" xfId="9637"/>
    <cellStyle name="CALC Currency Total 2 25 6 2" xfId="9638"/>
    <cellStyle name="CALC Currency Total 2 25 6 2 2" xfId="45490"/>
    <cellStyle name="CALC Currency Total 2 25 6 3" xfId="9639"/>
    <cellStyle name="CALC Currency Total 2 25 6 4" xfId="45491"/>
    <cellStyle name="CALC Currency Total 2 25 7" xfId="9640"/>
    <cellStyle name="CALC Currency Total 2 25 7 2" xfId="9641"/>
    <cellStyle name="CALC Currency Total 2 25 7 2 2" xfId="45492"/>
    <cellStyle name="CALC Currency Total 2 25 7 3" xfId="9642"/>
    <cellStyle name="CALC Currency Total 2 25 7 4" xfId="45493"/>
    <cellStyle name="CALC Currency Total 2 25 8" xfId="9643"/>
    <cellStyle name="CALC Currency Total 2 25 8 2" xfId="9644"/>
    <cellStyle name="CALC Currency Total 2 25 8 2 2" xfId="45494"/>
    <cellStyle name="CALC Currency Total 2 25 8 3" xfId="9645"/>
    <cellStyle name="CALC Currency Total 2 25 8 4" xfId="45495"/>
    <cellStyle name="CALC Currency Total 2 25 9" xfId="9646"/>
    <cellStyle name="CALC Currency Total 2 25 9 2" xfId="45496"/>
    <cellStyle name="CALC Currency Total 2 26" xfId="9647"/>
    <cellStyle name="CALC Currency Total 2 26 10" xfId="45497"/>
    <cellStyle name="CALC Currency Total 2 26 11" xfId="45498"/>
    <cellStyle name="CALC Currency Total 2 26 2" xfId="9648"/>
    <cellStyle name="CALC Currency Total 2 26 2 2" xfId="9649"/>
    <cellStyle name="CALC Currency Total 2 26 2 2 2" xfId="45499"/>
    <cellStyle name="CALC Currency Total 2 26 2 3" xfId="9650"/>
    <cellStyle name="CALC Currency Total 2 26 2 4" xfId="45500"/>
    <cellStyle name="CALC Currency Total 2 26 3" xfId="9651"/>
    <cellStyle name="CALC Currency Total 2 26 3 2" xfId="9652"/>
    <cellStyle name="CALC Currency Total 2 26 3 2 2" xfId="45501"/>
    <cellStyle name="CALC Currency Total 2 26 3 3" xfId="9653"/>
    <cellStyle name="CALC Currency Total 2 26 3 4" xfId="45502"/>
    <cellStyle name="CALC Currency Total 2 26 4" xfId="9654"/>
    <cellStyle name="CALC Currency Total 2 26 4 2" xfId="9655"/>
    <cellStyle name="CALC Currency Total 2 26 4 2 2" xfId="45503"/>
    <cellStyle name="CALC Currency Total 2 26 4 3" xfId="9656"/>
    <cellStyle name="CALC Currency Total 2 26 4 4" xfId="45504"/>
    <cellStyle name="CALC Currency Total 2 26 5" xfId="9657"/>
    <cellStyle name="CALC Currency Total 2 26 5 2" xfId="9658"/>
    <cellStyle name="CALC Currency Total 2 26 5 2 2" xfId="45505"/>
    <cellStyle name="CALC Currency Total 2 26 5 3" xfId="9659"/>
    <cellStyle name="CALC Currency Total 2 26 5 4" xfId="45506"/>
    <cellStyle name="CALC Currency Total 2 26 6" xfId="9660"/>
    <cellStyle name="CALC Currency Total 2 26 6 2" xfId="9661"/>
    <cellStyle name="CALC Currency Total 2 26 6 2 2" xfId="45507"/>
    <cellStyle name="CALC Currency Total 2 26 6 3" xfId="9662"/>
    <cellStyle name="CALC Currency Total 2 26 6 4" xfId="45508"/>
    <cellStyle name="CALC Currency Total 2 26 7" xfId="9663"/>
    <cellStyle name="CALC Currency Total 2 26 7 2" xfId="9664"/>
    <cellStyle name="CALC Currency Total 2 26 7 2 2" xfId="45509"/>
    <cellStyle name="CALC Currency Total 2 26 7 3" xfId="9665"/>
    <cellStyle name="CALC Currency Total 2 26 7 4" xfId="45510"/>
    <cellStyle name="CALC Currency Total 2 26 8" xfId="9666"/>
    <cellStyle name="CALC Currency Total 2 26 8 2" xfId="9667"/>
    <cellStyle name="CALC Currency Total 2 26 8 2 2" xfId="45511"/>
    <cellStyle name="CALC Currency Total 2 26 8 3" xfId="9668"/>
    <cellStyle name="CALC Currency Total 2 26 8 4" xfId="45512"/>
    <cellStyle name="CALC Currency Total 2 26 9" xfId="9669"/>
    <cellStyle name="CALC Currency Total 2 26 9 2" xfId="45513"/>
    <cellStyle name="CALC Currency Total 2 27" xfId="9670"/>
    <cellStyle name="CALC Currency Total 2 27 10" xfId="45514"/>
    <cellStyle name="CALC Currency Total 2 27 11" xfId="45515"/>
    <cellStyle name="CALC Currency Total 2 27 2" xfId="9671"/>
    <cellStyle name="CALC Currency Total 2 27 2 2" xfId="9672"/>
    <cellStyle name="CALC Currency Total 2 27 2 2 2" xfId="45516"/>
    <cellStyle name="CALC Currency Total 2 27 2 3" xfId="9673"/>
    <cellStyle name="CALC Currency Total 2 27 2 4" xfId="45517"/>
    <cellStyle name="CALC Currency Total 2 27 3" xfId="9674"/>
    <cellStyle name="CALC Currency Total 2 27 3 2" xfId="9675"/>
    <cellStyle name="CALC Currency Total 2 27 3 2 2" xfId="45518"/>
    <cellStyle name="CALC Currency Total 2 27 3 3" xfId="9676"/>
    <cellStyle name="CALC Currency Total 2 27 3 4" xfId="45519"/>
    <cellStyle name="CALC Currency Total 2 27 4" xfId="9677"/>
    <cellStyle name="CALC Currency Total 2 27 4 2" xfId="9678"/>
    <cellStyle name="CALC Currency Total 2 27 4 2 2" xfId="45520"/>
    <cellStyle name="CALC Currency Total 2 27 4 3" xfId="9679"/>
    <cellStyle name="CALC Currency Total 2 27 4 4" xfId="45521"/>
    <cellStyle name="CALC Currency Total 2 27 5" xfId="9680"/>
    <cellStyle name="CALC Currency Total 2 27 5 2" xfId="9681"/>
    <cellStyle name="CALC Currency Total 2 27 5 2 2" xfId="45522"/>
    <cellStyle name="CALC Currency Total 2 27 5 3" xfId="9682"/>
    <cellStyle name="CALC Currency Total 2 27 5 4" xfId="45523"/>
    <cellStyle name="CALC Currency Total 2 27 6" xfId="9683"/>
    <cellStyle name="CALC Currency Total 2 27 6 2" xfId="9684"/>
    <cellStyle name="CALC Currency Total 2 27 6 2 2" xfId="45524"/>
    <cellStyle name="CALC Currency Total 2 27 6 3" xfId="9685"/>
    <cellStyle name="CALC Currency Total 2 27 6 4" xfId="45525"/>
    <cellStyle name="CALC Currency Total 2 27 7" xfId="9686"/>
    <cellStyle name="CALC Currency Total 2 27 7 2" xfId="9687"/>
    <cellStyle name="CALC Currency Total 2 27 7 2 2" xfId="45526"/>
    <cellStyle name="CALC Currency Total 2 27 7 3" xfId="9688"/>
    <cellStyle name="CALC Currency Total 2 27 7 4" xfId="45527"/>
    <cellStyle name="CALC Currency Total 2 27 8" xfId="9689"/>
    <cellStyle name="CALC Currency Total 2 27 8 2" xfId="9690"/>
    <cellStyle name="CALC Currency Total 2 27 8 2 2" xfId="45528"/>
    <cellStyle name="CALC Currency Total 2 27 8 3" xfId="9691"/>
    <cellStyle name="CALC Currency Total 2 27 8 4" xfId="45529"/>
    <cellStyle name="CALC Currency Total 2 27 9" xfId="9692"/>
    <cellStyle name="CALC Currency Total 2 27 9 2" xfId="45530"/>
    <cellStyle name="CALC Currency Total 2 28" xfId="9693"/>
    <cellStyle name="CALC Currency Total 2 28 10" xfId="45531"/>
    <cellStyle name="CALC Currency Total 2 28 11" xfId="45532"/>
    <cellStyle name="CALC Currency Total 2 28 2" xfId="9694"/>
    <cellStyle name="CALC Currency Total 2 28 2 2" xfId="9695"/>
    <cellStyle name="CALC Currency Total 2 28 2 2 2" xfId="45533"/>
    <cellStyle name="CALC Currency Total 2 28 2 3" xfId="9696"/>
    <cellStyle name="CALC Currency Total 2 28 2 4" xfId="45534"/>
    <cellStyle name="CALC Currency Total 2 28 3" xfId="9697"/>
    <cellStyle name="CALC Currency Total 2 28 3 2" xfId="9698"/>
    <cellStyle name="CALC Currency Total 2 28 3 2 2" xfId="45535"/>
    <cellStyle name="CALC Currency Total 2 28 3 3" xfId="9699"/>
    <cellStyle name="CALC Currency Total 2 28 3 4" xfId="45536"/>
    <cellStyle name="CALC Currency Total 2 28 4" xfId="9700"/>
    <cellStyle name="CALC Currency Total 2 28 4 2" xfId="9701"/>
    <cellStyle name="CALC Currency Total 2 28 4 2 2" xfId="45537"/>
    <cellStyle name="CALC Currency Total 2 28 4 3" xfId="9702"/>
    <cellStyle name="CALC Currency Total 2 28 4 4" xfId="45538"/>
    <cellStyle name="CALC Currency Total 2 28 5" xfId="9703"/>
    <cellStyle name="CALC Currency Total 2 28 5 2" xfId="9704"/>
    <cellStyle name="CALC Currency Total 2 28 5 2 2" xfId="45539"/>
    <cellStyle name="CALC Currency Total 2 28 5 3" xfId="9705"/>
    <cellStyle name="CALC Currency Total 2 28 5 4" xfId="45540"/>
    <cellStyle name="CALC Currency Total 2 28 6" xfId="9706"/>
    <cellStyle name="CALC Currency Total 2 28 6 2" xfId="9707"/>
    <cellStyle name="CALC Currency Total 2 28 6 2 2" xfId="45541"/>
    <cellStyle name="CALC Currency Total 2 28 6 3" xfId="9708"/>
    <cellStyle name="CALC Currency Total 2 28 6 4" xfId="45542"/>
    <cellStyle name="CALC Currency Total 2 28 7" xfId="9709"/>
    <cellStyle name="CALC Currency Total 2 28 7 2" xfId="9710"/>
    <cellStyle name="CALC Currency Total 2 28 7 2 2" xfId="45543"/>
    <cellStyle name="CALC Currency Total 2 28 7 3" xfId="9711"/>
    <cellStyle name="CALC Currency Total 2 28 7 4" xfId="45544"/>
    <cellStyle name="CALC Currency Total 2 28 8" xfId="9712"/>
    <cellStyle name="CALC Currency Total 2 28 8 2" xfId="9713"/>
    <cellStyle name="CALC Currency Total 2 28 8 2 2" xfId="45545"/>
    <cellStyle name="CALC Currency Total 2 28 8 3" xfId="9714"/>
    <cellStyle name="CALC Currency Total 2 28 8 4" xfId="45546"/>
    <cellStyle name="CALC Currency Total 2 28 9" xfId="9715"/>
    <cellStyle name="CALC Currency Total 2 28 9 2" xfId="45547"/>
    <cellStyle name="CALC Currency Total 2 29" xfId="9716"/>
    <cellStyle name="CALC Currency Total 2 29 2" xfId="9717"/>
    <cellStyle name="CALC Currency Total 2 29 2 2" xfId="9718"/>
    <cellStyle name="CALC Currency Total 2 29 2 2 2" xfId="45548"/>
    <cellStyle name="CALC Currency Total 2 29 2 3" xfId="9719"/>
    <cellStyle name="CALC Currency Total 2 29 2 4" xfId="45549"/>
    <cellStyle name="CALC Currency Total 2 29 3" xfId="9720"/>
    <cellStyle name="CALC Currency Total 2 29 3 2" xfId="9721"/>
    <cellStyle name="CALC Currency Total 2 29 3 2 2" xfId="45550"/>
    <cellStyle name="CALC Currency Total 2 29 3 3" xfId="9722"/>
    <cellStyle name="CALC Currency Total 2 29 3 4" xfId="45551"/>
    <cellStyle name="CALC Currency Total 2 29 4" xfId="45552"/>
    <cellStyle name="CALC Currency Total 2 29 4 2" xfId="45553"/>
    <cellStyle name="CALC Currency Total 2 3" xfId="9723"/>
    <cellStyle name="CALC Currency Total 2 3 2" xfId="9724"/>
    <cellStyle name="CALC Currency Total 2 3 2 2" xfId="45554"/>
    <cellStyle name="CALC Currency Total 2 3 2 2 2" xfId="45555"/>
    <cellStyle name="CALC Currency Total 2 3 3" xfId="9725"/>
    <cellStyle name="CALC Currency Total 2 3 3 2" xfId="45556"/>
    <cellStyle name="CALC Currency Total 2 30" xfId="45557"/>
    <cellStyle name="CALC Currency Total 2 30 2" xfId="45558"/>
    <cellStyle name="CALC Currency Total 2 4" xfId="9726"/>
    <cellStyle name="CALC Currency Total 2 4 2" xfId="9727"/>
    <cellStyle name="CALC Currency Total 2 4 2 2" xfId="9728"/>
    <cellStyle name="CALC Currency Total 2 4 2 2 2" xfId="45559"/>
    <cellStyle name="CALC Currency Total 2 4 2 3" xfId="45560"/>
    <cellStyle name="CALC Currency Total 2 4 2 4" xfId="45561"/>
    <cellStyle name="CALC Currency Total 2 4 3" xfId="9729"/>
    <cellStyle name="CALC Currency Total 2 4 3 2" xfId="9730"/>
    <cellStyle name="CALC Currency Total 2 4 3 2 2" xfId="45562"/>
    <cellStyle name="CALC Currency Total 2 4 3 3" xfId="9731"/>
    <cellStyle name="CALC Currency Total 2 4 3 4" xfId="45563"/>
    <cellStyle name="CALC Currency Total 2 4 4" xfId="9732"/>
    <cellStyle name="CALC Currency Total 2 4 4 2" xfId="9733"/>
    <cellStyle name="CALC Currency Total 2 4 4 2 2" xfId="45564"/>
    <cellStyle name="CALC Currency Total 2 4 4 3" xfId="9734"/>
    <cellStyle name="CALC Currency Total 2 4 4 4" xfId="45565"/>
    <cellStyle name="CALC Currency Total 2 4 5" xfId="9735"/>
    <cellStyle name="CALC Currency Total 2 4 5 2" xfId="9736"/>
    <cellStyle name="CALC Currency Total 2 4 5 2 2" xfId="45566"/>
    <cellStyle name="CALC Currency Total 2 4 5 3" xfId="9737"/>
    <cellStyle name="CALC Currency Total 2 4 5 4" xfId="45567"/>
    <cellStyle name="CALC Currency Total 2 4 6" xfId="9738"/>
    <cellStyle name="CALC Currency Total 2 4 6 2" xfId="9739"/>
    <cellStyle name="CALC Currency Total 2 4 6 2 2" xfId="45568"/>
    <cellStyle name="CALC Currency Total 2 4 6 3" xfId="9740"/>
    <cellStyle name="CALC Currency Total 2 4 6 4" xfId="45569"/>
    <cellStyle name="CALC Currency Total 2 4 7" xfId="9741"/>
    <cellStyle name="CALC Currency Total 2 4 7 2" xfId="9742"/>
    <cellStyle name="CALC Currency Total 2 4 7 2 2" xfId="45570"/>
    <cellStyle name="CALC Currency Total 2 4 7 3" xfId="9743"/>
    <cellStyle name="CALC Currency Total 2 4 7 4" xfId="45571"/>
    <cellStyle name="CALC Currency Total 2 4 8" xfId="9744"/>
    <cellStyle name="CALC Currency Total 2 4 8 2" xfId="45572"/>
    <cellStyle name="CALC Currency Total 2 5" xfId="9745"/>
    <cellStyle name="CALC Currency Total 2 5 10" xfId="9746"/>
    <cellStyle name="CALC Currency Total 2 5 10 2" xfId="45573"/>
    <cellStyle name="CALC Currency Total 2 5 11" xfId="45574"/>
    <cellStyle name="CALC Currency Total 2 5 2" xfId="9747"/>
    <cellStyle name="CALC Currency Total 2 5 2 2" xfId="9748"/>
    <cellStyle name="CALC Currency Total 2 5 2 2 2" xfId="45575"/>
    <cellStyle name="CALC Currency Total 2 5 2 3" xfId="9749"/>
    <cellStyle name="CALC Currency Total 2 5 2 4" xfId="45576"/>
    <cellStyle name="CALC Currency Total 2 5 3" xfId="9750"/>
    <cellStyle name="CALC Currency Total 2 5 3 2" xfId="9751"/>
    <cellStyle name="CALC Currency Total 2 5 3 2 2" xfId="45577"/>
    <cellStyle name="CALC Currency Total 2 5 3 3" xfId="9752"/>
    <cellStyle name="CALC Currency Total 2 5 3 4" xfId="45578"/>
    <cellStyle name="CALC Currency Total 2 5 4" xfId="9753"/>
    <cellStyle name="CALC Currency Total 2 5 4 2" xfId="9754"/>
    <cellStyle name="CALC Currency Total 2 5 4 2 2" xfId="45579"/>
    <cellStyle name="CALC Currency Total 2 5 4 3" xfId="9755"/>
    <cellStyle name="CALC Currency Total 2 5 4 4" xfId="45580"/>
    <cellStyle name="CALC Currency Total 2 5 5" xfId="9756"/>
    <cellStyle name="CALC Currency Total 2 5 5 2" xfId="9757"/>
    <cellStyle name="CALC Currency Total 2 5 5 2 2" xfId="45581"/>
    <cellStyle name="CALC Currency Total 2 5 5 3" xfId="9758"/>
    <cellStyle name="CALC Currency Total 2 5 5 4" xfId="45582"/>
    <cellStyle name="CALC Currency Total 2 5 6" xfId="9759"/>
    <cellStyle name="CALC Currency Total 2 5 6 2" xfId="9760"/>
    <cellStyle name="CALC Currency Total 2 5 6 2 2" xfId="45583"/>
    <cellStyle name="CALC Currency Total 2 5 6 3" xfId="9761"/>
    <cellStyle name="CALC Currency Total 2 5 6 4" xfId="45584"/>
    <cellStyle name="CALC Currency Total 2 5 7" xfId="9762"/>
    <cellStyle name="CALC Currency Total 2 5 7 2" xfId="9763"/>
    <cellStyle name="CALC Currency Total 2 5 7 2 2" xfId="45585"/>
    <cellStyle name="CALC Currency Total 2 5 7 3" xfId="9764"/>
    <cellStyle name="CALC Currency Total 2 5 7 4" xfId="45586"/>
    <cellStyle name="CALC Currency Total 2 5 8" xfId="9765"/>
    <cellStyle name="CALC Currency Total 2 5 8 2" xfId="9766"/>
    <cellStyle name="CALC Currency Total 2 5 8 2 2" xfId="45587"/>
    <cellStyle name="CALC Currency Total 2 5 8 3" xfId="9767"/>
    <cellStyle name="CALC Currency Total 2 5 8 4" xfId="45588"/>
    <cellStyle name="CALC Currency Total 2 5 9" xfId="9768"/>
    <cellStyle name="CALC Currency Total 2 5 9 2" xfId="9769"/>
    <cellStyle name="CALC Currency Total 2 5 9 2 2" xfId="45589"/>
    <cellStyle name="CALC Currency Total 2 5 9 3" xfId="9770"/>
    <cellStyle name="CALC Currency Total 2 5 9 4" xfId="45590"/>
    <cellStyle name="CALC Currency Total 2 6" xfId="9771"/>
    <cellStyle name="CALC Currency Total 2 6 10" xfId="9772"/>
    <cellStyle name="CALC Currency Total 2 6 10 2" xfId="45591"/>
    <cellStyle name="CALC Currency Total 2 6 11" xfId="45592"/>
    <cellStyle name="CALC Currency Total 2 6 2" xfId="9773"/>
    <cellStyle name="CALC Currency Total 2 6 2 2" xfId="9774"/>
    <cellStyle name="CALC Currency Total 2 6 2 2 2" xfId="45593"/>
    <cellStyle name="CALC Currency Total 2 6 2 3" xfId="9775"/>
    <cellStyle name="CALC Currency Total 2 6 2 4" xfId="45594"/>
    <cellStyle name="CALC Currency Total 2 6 3" xfId="9776"/>
    <cellStyle name="CALC Currency Total 2 6 3 2" xfId="9777"/>
    <cellStyle name="CALC Currency Total 2 6 3 2 2" xfId="45595"/>
    <cellStyle name="CALC Currency Total 2 6 3 3" xfId="9778"/>
    <cellStyle name="CALC Currency Total 2 6 3 4" xfId="45596"/>
    <cellStyle name="CALC Currency Total 2 6 4" xfId="9779"/>
    <cellStyle name="CALC Currency Total 2 6 4 2" xfId="9780"/>
    <cellStyle name="CALC Currency Total 2 6 4 2 2" xfId="45597"/>
    <cellStyle name="CALC Currency Total 2 6 4 3" xfId="9781"/>
    <cellStyle name="CALC Currency Total 2 6 4 4" xfId="45598"/>
    <cellStyle name="CALC Currency Total 2 6 5" xfId="9782"/>
    <cellStyle name="CALC Currency Total 2 6 5 2" xfId="9783"/>
    <cellStyle name="CALC Currency Total 2 6 5 2 2" xfId="45599"/>
    <cellStyle name="CALC Currency Total 2 6 5 3" xfId="9784"/>
    <cellStyle name="CALC Currency Total 2 6 5 4" xfId="45600"/>
    <cellStyle name="CALC Currency Total 2 6 6" xfId="9785"/>
    <cellStyle name="CALC Currency Total 2 6 6 2" xfId="9786"/>
    <cellStyle name="CALC Currency Total 2 6 6 2 2" xfId="45601"/>
    <cellStyle name="CALC Currency Total 2 6 6 3" xfId="9787"/>
    <cellStyle name="CALC Currency Total 2 6 6 4" xfId="45602"/>
    <cellStyle name="CALC Currency Total 2 6 7" xfId="9788"/>
    <cellStyle name="CALC Currency Total 2 6 7 2" xfId="9789"/>
    <cellStyle name="CALC Currency Total 2 6 7 2 2" xfId="45603"/>
    <cellStyle name="CALC Currency Total 2 6 7 3" xfId="9790"/>
    <cellStyle name="CALC Currency Total 2 6 7 4" xfId="45604"/>
    <cellStyle name="CALC Currency Total 2 6 8" xfId="9791"/>
    <cellStyle name="CALC Currency Total 2 6 8 2" xfId="9792"/>
    <cellStyle name="CALC Currency Total 2 6 8 2 2" xfId="45605"/>
    <cellStyle name="CALC Currency Total 2 6 8 3" xfId="9793"/>
    <cellStyle name="CALC Currency Total 2 6 8 4" xfId="45606"/>
    <cellStyle name="CALC Currency Total 2 6 9" xfId="9794"/>
    <cellStyle name="CALC Currency Total 2 6 9 2" xfId="9795"/>
    <cellStyle name="CALC Currency Total 2 6 9 2 2" xfId="45607"/>
    <cellStyle name="CALC Currency Total 2 6 9 3" xfId="9796"/>
    <cellStyle name="CALC Currency Total 2 6 9 4" xfId="45608"/>
    <cellStyle name="CALC Currency Total 2 7" xfId="9797"/>
    <cellStyle name="CALC Currency Total 2 7 10" xfId="9798"/>
    <cellStyle name="CALC Currency Total 2 7 10 2" xfId="45609"/>
    <cellStyle name="CALC Currency Total 2 7 11" xfId="45610"/>
    <cellStyle name="CALC Currency Total 2 7 2" xfId="9799"/>
    <cellStyle name="CALC Currency Total 2 7 2 2" xfId="9800"/>
    <cellStyle name="CALC Currency Total 2 7 2 2 2" xfId="45611"/>
    <cellStyle name="CALC Currency Total 2 7 2 3" xfId="9801"/>
    <cellStyle name="CALC Currency Total 2 7 2 4" xfId="45612"/>
    <cellStyle name="CALC Currency Total 2 7 3" xfId="9802"/>
    <cellStyle name="CALC Currency Total 2 7 3 2" xfId="9803"/>
    <cellStyle name="CALC Currency Total 2 7 3 2 2" xfId="45613"/>
    <cellStyle name="CALC Currency Total 2 7 3 3" xfId="9804"/>
    <cellStyle name="CALC Currency Total 2 7 3 4" xfId="45614"/>
    <cellStyle name="CALC Currency Total 2 7 4" xfId="9805"/>
    <cellStyle name="CALC Currency Total 2 7 4 2" xfId="9806"/>
    <cellStyle name="CALC Currency Total 2 7 4 2 2" xfId="45615"/>
    <cellStyle name="CALC Currency Total 2 7 4 3" xfId="9807"/>
    <cellStyle name="CALC Currency Total 2 7 4 4" xfId="45616"/>
    <cellStyle name="CALC Currency Total 2 7 5" xfId="9808"/>
    <cellStyle name="CALC Currency Total 2 7 5 2" xfId="9809"/>
    <cellStyle name="CALC Currency Total 2 7 5 2 2" xfId="45617"/>
    <cellStyle name="CALC Currency Total 2 7 5 3" xfId="9810"/>
    <cellStyle name="CALC Currency Total 2 7 5 4" xfId="45618"/>
    <cellStyle name="CALC Currency Total 2 7 6" xfId="9811"/>
    <cellStyle name="CALC Currency Total 2 7 6 2" xfId="9812"/>
    <cellStyle name="CALC Currency Total 2 7 6 2 2" xfId="45619"/>
    <cellStyle name="CALC Currency Total 2 7 6 3" xfId="9813"/>
    <cellStyle name="CALC Currency Total 2 7 6 4" xfId="45620"/>
    <cellStyle name="CALC Currency Total 2 7 7" xfId="9814"/>
    <cellStyle name="CALC Currency Total 2 7 7 2" xfId="9815"/>
    <cellStyle name="CALC Currency Total 2 7 7 2 2" xfId="45621"/>
    <cellStyle name="CALC Currency Total 2 7 7 3" xfId="9816"/>
    <cellStyle name="CALC Currency Total 2 7 7 4" xfId="45622"/>
    <cellStyle name="CALC Currency Total 2 7 8" xfId="9817"/>
    <cellStyle name="CALC Currency Total 2 7 8 2" xfId="9818"/>
    <cellStyle name="CALC Currency Total 2 7 8 2 2" xfId="45623"/>
    <cellStyle name="CALC Currency Total 2 7 8 3" xfId="9819"/>
    <cellStyle name="CALC Currency Total 2 7 8 4" xfId="45624"/>
    <cellStyle name="CALC Currency Total 2 7 9" xfId="9820"/>
    <cellStyle name="CALC Currency Total 2 7 9 2" xfId="9821"/>
    <cellStyle name="CALC Currency Total 2 7 9 2 2" xfId="45625"/>
    <cellStyle name="CALC Currency Total 2 7 9 3" xfId="9822"/>
    <cellStyle name="CALC Currency Total 2 7 9 4" xfId="45626"/>
    <cellStyle name="CALC Currency Total 2 8" xfId="9823"/>
    <cellStyle name="CALC Currency Total 2 8 10" xfId="9824"/>
    <cellStyle name="CALC Currency Total 2 8 10 2" xfId="45627"/>
    <cellStyle name="CALC Currency Total 2 8 11" xfId="45628"/>
    <cellStyle name="CALC Currency Total 2 8 2" xfId="9825"/>
    <cellStyle name="CALC Currency Total 2 8 2 2" xfId="9826"/>
    <cellStyle name="CALC Currency Total 2 8 2 2 2" xfId="45629"/>
    <cellStyle name="CALC Currency Total 2 8 2 3" xfId="9827"/>
    <cellStyle name="CALC Currency Total 2 8 2 4" xfId="45630"/>
    <cellStyle name="CALC Currency Total 2 8 3" xfId="9828"/>
    <cellStyle name="CALC Currency Total 2 8 3 2" xfId="9829"/>
    <cellStyle name="CALC Currency Total 2 8 3 2 2" xfId="45631"/>
    <cellStyle name="CALC Currency Total 2 8 3 3" xfId="9830"/>
    <cellStyle name="CALC Currency Total 2 8 3 4" xfId="45632"/>
    <cellStyle name="CALC Currency Total 2 8 4" xfId="9831"/>
    <cellStyle name="CALC Currency Total 2 8 4 2" xfId="9832"/>
    <cellStyle name="CALC Currency Total 2 8 4 2 2" xfId="45633"/>
    <cellStyle name="CALC Currency Total 2 8 4 3" xfId="9833"/>
    <cellStyle name="CALC Currency Total 2 8 4 4" xfId="45634"/>
    <cellStyle name="CALC Currency Total 2 8 5" xfId="9834"/>
    <cellStyle name="CALC Currency Total 2 8 5 2" xfId="9835"/>
    <cellStyle name="CALC Currency Total 2 8 5 2 2" xfId="45635"/>
    <cellStyle name="CALC Currency Total 2 8 5 3" xfId="9836"/>
    <cellStyle name="CALC Currency Total 2 8 5 4" xfId="45636"/>
    <cellStyle name="CALC Currency Total 2 8 6" xfId="9837"/>
    <cellStyle name="CALC Currency Total 2 8 6 2" xfId="9838"/>
    <cellStyle name="CALC Currency Total 2 8 6 2 2" xfId="45637"/>
    <cellStyle name="CALC Currency Total 2 8 6 3" xfId="9839"/>
    <cellStyle name="CALC Currency Total 2 8 6 4" xfId="45638"/>
    <cellStyle name="CALC Currency Total 2 8 7" xfId="9840"/>
    <cellStyle name="CALC Currency Total 2 8 7 2" xfId="9841"/>
    <cellStyle name="CALC Currency Total 2 8 7 2 2" xfId="45639"/>
    <cellStyle name="CALC Currency Total 2 8 7 3" xfId="9842"/>
    <cellStyle name="CALC Currency Total 2 8 7 4" xfId="45640"/>
    <cellStyle name="CALC Currency Total 2 8 8" xfId="9843"/>
    <cellStyle name="CALC Currency Total 2 8 8 2" xfId="9844"/>
    <cellStyle name="CALC Currency Total 2 8 8 2 2" xfId="45641"/>
    <cellStyle name="CALC Currency Total 2 8 8 3" xfId="9845"/>
    <cellStyle name="CALC Currency Total 2 8 8 4" xfId="45642"/>
    <cellStyle name="CALC Currency Total 2 8 9" xfId="9846"/>
    <cellStyle name="CALC Currency Total 2 8 9 2" xfId="9847"/>
    <cellStyle name="CALC Currency Total 2 8 9 2 2" xfId="45643"/>
    <cellStyle name="CALC Currency Total 2 8 9 3" xfId="9848"/>
    <cellStyle name="CALC Currency Total 2 8 9 4" xfId="45644"/>
    <cellStyle name="CALC Currency Total 2 9" xfId="9849"/>
    <cellStyle name="CALC Currency Total 2 9 10" xfId="9850"/>
    <cellStyle name="CALC Currency Total 2 9 10 2" xfId="45645"/>
    <cellStyle name="CALC Currency Total 2 9 11" xfId="45646"/>
    <cellStyle name="CALC Currency Total 2 9 12" xfId="45647"/>
    <cellStyle name="CALC Currency Total 2 9 2" xfId="9851"/>
    <cellStyle name="CALC Currency Total 2 9 2 2" xfId="9852"/>
    <cellStyle name="CALC Currency Total 2 9 2 2 2" xfId="45648"/>
    <cellStyle name="CALC Currency Total 2 9 2 3" xfId="9853"/>
    <cellStyle name="CALC Currency Total 2 9 2 4" xfId="45649"/>
    <cellStyle name="CALC Currency Total 2 9 3" xfId="9854"/>
    <cellStyle name="CALC Currency Total 2 9 3 2" xfId="9855"/>
    <cellStyle name="CALC Currency Total 2 9 3 2 2" xfId="45650"/>
    <cellStyle name="CALC Currency Total 2 9 3 3" xfId="9856"/>
    <cellStyle name="CALC Currency Total 2 9 3 4" xfId="45651"/>
    <cellStyle name="CALC Currency Total 2 9 4" xfId="9857"/>
    <cellStyle name="CALC Currency Total 2 9 4 2" xfId="9858"/>
    <cellStyle name="CALC Currency Total 2 9 4 2 2" xfId="45652"/>
    <cellStyle name="CALC Currency Total 2 9 4 3" xfId="9859"/>
    <cellStyle name="CALC Currency Total 2 9 4 4" xfId="45653"/>
    <cellStyle name="CALC Currency Total 2 9 5" xfId="9860"/>
    <cellStyle name="CALC Currency Total 2 9 5 2" xfId="9861"/>
    <cellStyle name="CALC Currency Total 2 9 5 2 2" xfId="45654"/>
    <cellStyle name="CALC Currency Total 2 9 5 3" xfId="9862"/>
    <cellStyle name="CALC Currency Total 2 9 5 4" xfId="45655"/>
    <cellStyle name="CALC Currency Total 2 9 6" xfId="9863"/>
    <cellStyle name="CALC Currency Total 2 9 6 2" xfId="9864"/>
    <cellStyle name="CALC Currency Total 2 9 6 2 2" xfId="45656"/>
    <cellStyle name="CALC Currency Total 2 9 6 3" xfId="9865"/>
    <cellStyle name="CALC Currency Total 2 9 6 4" xfId="45657"/>
    <cellStyle name="CALC Currency Total 2 9 7" xfId="9866"/>
    <cellStyle name="CALC Currency Total 2 9 7 2" xfId="9867"/>
    <cellStyle name="CALC Currency Total 2 9 7 2 2" xfId="45658"/>
    <cellStyle name="CALC Currency Total 2 9 7 3" xfId="9868"/>
    <cellStyle name="CALC Currency Total 2 9 7 4" xfId="45659"/>
    <cellStyle name="CALC Currency Total 2 9 8" xfId="9869"/>
    <cellStyle name="CALC Currency Total 2 9 8 2" xfId="9870"/>
    <cellStyle name="CALC Currency Total 2 9 8 2 2" xfId="45660"/>
    <cellStyle name="CALC Currency Total 2 9 8 3" xfId="9871"/>
    <cellStyle name="CALC Currency Total 2 9 8 4" xfId="45661"/>
    <cellStyle name="CALC Currency Total 2 9 9" xfId="9872"/>
    <cellStyle name="CALC Currency Total 2 9 9 2" xfId="9873"/>
    <cellStyle name="CALC Currency Total 2 9 9 2 2" xfId="45662"/>
    <cellStyle name="CALC Currency Total 2 9 9 3" xfId="9874"/>
    <cellStyle name="CALC Currency Total 2 9 9 4" xfId="45663"/>
    <cellStyle name="CALC Currency Total 20" xfId="9875"/>
    <cellStyle name="CALC Currency Total 20 10" xfId="9876"/>
    <cellStyle name="CALC Currency Total 20 10 2" xfId="45664"/>
    <cellStyle name="CALC Currency Total 20 11" xfId="45665"/>
    <cellStyle name="CALC Currency Total 20 12" xfId="45666"/>
    <cellStyle name="CALC Currency Total 20 2" xfId="9877"/>
    <cellStyle name="CALC Currency Total 20 2 2" xfId="9878"/>
    <cellStyle name="CALC Currency Total 20 2 2 2" xfId="45667"/>
    <cellStyle name="CALC Currency Total 20 2 3" xfId="9879"/>
    <cellStyle name="CALC Currency Total 20 2 4" xfId="45668"/>
    <cellStyle name="CALC Currency Total 20 3" xfId="9880"/>
    <cellStyle name="CALC Currency Total 20 3 2" xfId="9881"/>
    <cellStyle name="CALC Currency Total 20 3 2 2" xfId="45669"/>
    <cellStyle name="CALC Currency Total 20 3 3" xfId="9882"/>
    <cellStyle name="CALC Currency Total 20 3 4" xfId="45670"/>
    <cellStyle name="CALC Currency Total 20 4" xfId="9883"/>
    <cellStyle name="CALC Currency Total 20 4 2" xfId="9884"/>
    <cellStyle name="CALC Currency Total 20 4 2 2" xfId="45671"/>
    <cellStyle name="CALC Currency Total 20 4 3" xfId="9885"/>
    <cellStyle name="CALC Currency Total 20 4 4" xfId="45672"/>
    <cellStyle name="CALC Currency Total 20 5" xfId="9886"/>
    <cellStyle name="CALC Currency Total 20 5 2" xfId="9887"/>
    <cellStyle name="CALC Currency Total 20 5 2 2" xfId="45673"/>
    <cellStyle name="CALC Currency Total 20 5 3" xfId="9888"/>
    <cellStyle name="CALC Currency Total 20 5 4" xfId="45674"/>
    <cellStyle name="CALC Currency Total 20 6" xfId="9889"/>
    <cellStyle name="CALC Currency Total 20 6 2" xfId="9890"/>
    <cellStyle name="CALC Currency Total 20 6 2 2" xfId="45675"/>
    <cellStyle name="CALC Currency Total 20 6 3" xfId="9891"/>
    <cellStyle name="CALC Currency Total 20 6 4" xfId="45676"/>
    <cellStyle name="CALC Currency Total 20 7" xfId="9892"/>
    <cellStyle name="CALC Currency Total 20 7 2" xfId="9893"/>
    <cellStyle name="CALC Currency Total 20 7 2 2" xfId="45677"/>
    <cellStyle name="CALC Currency Total 20 7 3" xfId="9894"/>
    <cellStyle name="CALC Currency Total 20 7 4" xfId="45678"/>
    <cellStyle name="CALC Currency Total 20 8" xfId="9895"/>
    <cellStyle name="CALC Currency Total 20 8 2" xfId="9896"/>
    <cellStyle name="CALC Currency Total 20 8 2 2" xfId="45679"/>
    <cellStyle name="CALC Currency Total 20 8 3" xfId="9897"/>
    <cellStyle name="CALC Currency Total 20 8 4" xfId="45680"/>
    <cellStyle name="CALC Currency Total 20 9" xfId="9898"/>
    <cellStyle name="CALC Currency Total 20 9 2" xfId="9899"/>
    <cellStyle name="CALC Currency Total 20 9 2 2" xfId="45681"/>
    <cellStyle name="CALC Currency Total 20 9 3" xfId="9900"/>
    <cellStyle name="CALC Currency Total 20 9 4" xfId="45682"/>
    <cellStyle name="CALC Currency Total 21" xfId="9901"/>
    <cellStyle name="CALC Currency Total 21 10" xfId="9902"/>
    <cellStyle name="CALC Currency Total 21 10 2" xfId="45683"/>
    <cellStyle name="CALC Currency Total 21 11" xfId="45684"/>
    <cellStyle name="CALC Currency Total 21 12" xfId="45685"/>
    <cellStyle name="CALC Currency Total 21 2" xfId="9903"/>
    <cellStyle name="CALC Currency Total 21 2 2" xfId="9904"/>
    <cellStyle name="CALC Currency Total 21 2 2 2" xfId="45686"/>
    <cellStyle name="CALC Currency Total 21 2 3" xfId="9905"/>
    <cellStyle name="CALC Currency Total 21 2 4" xfId="45687"/>
    <cellStyle name="CALC Currency Total 21 3" xfId="9906"/>
    <cellStyle name="CALC Currency Total 21 3 2" xfId="9907"/>
    <cellStyle name="CALC Currency Total 21 3 2 2" xfId="45688"/>
    <cellStyle name="CALC Currency Total 21 3 3" xfId="9908"/>
    <cellStyle name="CALC Currency Total 21 3 4" xfId="45689"/>
    <cellStyle name="CALC Currency Total 21 4" xfId="9909"/>
    <cellStyle name="CALC Currency Total 21 4 2" xfId="9910"/>
    <cellStyle name="CALC Currency Total 21 4 2 2" xfId="45690"/>
    <cellStyle name="CALC Currency Total 21 4 3" xfId="9911"/>
    <cellStyle name="CALC Currency Total 21 4 4" xfId="45691"/>
    <cellStyle name="CALC Currency Total 21 5" xfId="9912"/>
    <cellStyle name="CALC Currency Total 21 5 2" xfId="9913"/>
    <cellStyle name="CALC Currency Total 21 5 2 2" xfId="45692"/>
    <cellStyle name="CALC Currency Total 21 5 3" xfId="9914"/>
    <cellStyle name="CALC Currency Total 21 5 4" xfId="45693"/>
    <cellStyle name="CALC Currency Total 21 6" xfId="9915"/>
    <cellStyle name="CALC Currency Total 21 6 2" xfId="9916"/>
    <cellStyle name="CALC Currency Total 21 6 2 2" xfId="45694"/>
    <cellStyle name="CALC Currency Total 21 6 3" xfId="9917"/>
    <cellStyle name="CALC Currency Total 21 6 4" xfId="45695"/>
    <cellStyle name="CALC Currency Total 21 7" xfId="9918"/>
    <cellStyle name="CALC Currency Total 21 7 2" xfId="9919"/>
    <cellStyle name="CALC Currency Total 21 7 2 2" xfId="45696"/>
    <cellStyle name="CALC Currency Total 21 7 3" xfId="9920"/>
    <cellStyle name="CALC Currency Total 21 7 4" xfId="45697"/>
    <cellStyle name="CALC Currency Total 21 8" xfId="9921"/>
    <cellStyle name="CALC Currency Total 21 8 2" xfId="9922"/>
    <cellStyle name="CALC Currency Total 21 8 2 2" xfId="45698"/>
    <cellStyle name="CALC Currency Total 21 8 3" xfId="9923"/>
    <cellStyle name="CALC Currency Total 21 8 4" xfId="45699"/>
    <cellStyle name="CALC Currency Total 21 9" xfId="9924"/>
    <cellStyle name="CALC Currency Total 21 9 2" xfId="9925"/>
    <cellStyle name="CALC Currency Total 21 9 2 2" xfId="45700"/>
    <cellStyle name="CALC Currency Total 21 9 3" xfId="9926"/>
    <cellStyle name="CALC Currency Total 21 9 4" xfId="45701"/>
    <cellStyle name="CALC Currency Total 22" xfId="9927"/>
    <cellStyle name="CALC Currency Total 22 10" xfId="9928"/>
    <cellStyle name="CALC Currency Total 22 10 2" xfId="45702"/>
    <cellStyle name="CALC Currency Total 22 11" xfId="45703"/>
    <cellStyle name="CALC Currency Total 22 12" xfId="45704"/>
    <cellStyle name="CALC Currency Total 22 2" xfId="9929"/>
    <cellStyle name="CALC Currency Total 22 2 2" xfId="9930"/>
    <cellStyle name="CALC Currency Total 22 2 2 2" xfId="45705"/>
    <cellStyle name="CALC Currency Total 22 2 3" xfId="9931"/>
    <cellStyle name="CALC Currency Total 22 2 4" xfId="45706"/>
    <cellStyle name="CALC Currency Total 22 3" xfId="9932"/>
    <cellStyle name="CALC Currency Total 22 3 2" xfId="9933"/>
    <cellStyle name="CALC Currency Total 22 3 2 2" xfId="45707"/>
    <cellStyle name="CALC Currency Total 22 3 3" xfId="9934"/>
    <cellStyle name="CALC Currency Total 22 3 4" xfId="45708"/>
    <cellStyle name="CALC Currency Total 22 4" xfId="9935"/>
    <cellStyle name="CALC Currency Total 22 4 2" xfId="9936"/>
    <cellStyle name="CALC Currency Total 22 4 2 2" xfId="45709"/>
    <cellStyle name="CALC Currency Total 22 4 3" xfId="9937"/>
    <cellStyle name="CALC Currency Total 22 4 4" xfId="45710"/>
    <cellStyle name="CALC Currency Total 22 5" xfId="9938"/>
    <cellStyle name="CALC Currency Total 22 5 2" xfId="9939"/>
    <cellStyle name="CALC Currency Total 22 5 2 2" xfId="45711"/>
    <cellStyle name="CALC Currency Total 22 5 3" xfId="9940"/>
    <cellStyle name="CALC Currency Total 22 5 4" xfId="45712"/>
    <cellStyle name="CALC Currency Total 22 6" xfId="9941"/>
    <cellStyle name="CALC Currency Total 22 6 2" xfId="9942"/>
    <cellStyle name="CALC Currency Total 22 6 2 2" xfId="45713"/>
    <cellStyle name="CALC Currency Total 22 6 3" xfId="9943"/>
    <cellStyle name="CALC Currency Total 22 6 4" xfId="45714"/>
    <cellStyle name="CALC Currency Total 22 7" xfId="9944"/>
    <cellStyle name="CALC Currency Total 22 7 2" xfId="9945"/>
    <cellStyle name="CALC Currency Total 22 7 2 2" xfId="45715"/>
    <cellStyle name="CALC Currency Total 22 7 3" xfId="9946"/>
    <cellStyle name="CALC Currency Total 22 7 4" xfId="45716"/>
    <cellStyle name="CALC Currency Total 22 8" xfId="9947"/>
    <cellStyle name="CALC Currency Total 22 8 2" xfId="9948"/>
    <cellStyle name="CALC Currency Total 22 8 2 2" xfId="45717"/>
    <cellStyle name="CALC Currency Total 22 8 3" xfId="9949"/>
    <cellStyle name="CALC Currency Total 22 8 4" xfId="45718"/>
    <cellStyle name="CALC Currency Total 22 9" xfId="9950"/>
    <cellStyle name="CALC Currency Total 22 9 2" xfId="9951"/>
    <cellStyle name="CALC Currency Total 22 9 2 2" xfId="45719"/>
    <cellStyle name="CALC Currency Total 22 9 3" xfId="9952"/>
    <cellStyle name="CALC Currency Total 22 9 4" xfId="45720"/>
    <cellStyle name="CALC Currency Total 23" xfId="9953"/>
    <cellStyle name="CALC Currency Total 23 10" xfId="9954"/>
    <cellStyle name="CALC Currency Total 23 10 2" xfId="45721"/>
    <cellStyle name="CALC Currency Total 23 11" xfId="45722"/>
    <cellStyle name="CALC Currency Total 23 12" xfId="45723"/>
    <cellStyle name="CALC Currency Total 23 2" xfId="9955"/>
    <cellStyle name="CALC Currency Total 23 2 2" xfId="9956"/>
    <cellStyle name="CALC Currency Total 23 2 2 2" xfId="45724"/>
    <cellStyle name="CALC Currency Total 23 2 3" xfId="9957"/>
    <cellStyle name="CALC Currency Total 23 2 4" xfId="45725"/>
    <cellStyle name="CALC Currency Total 23 3" xfId="9958"/>
    <cellStyle name="CALC Currency Total 23 3 2" xfId="9959"/>
    <cellStyle name="CALC Currency Total 23 3 2 2" xfId="45726"/>
    <cellStyle name="CALC Currency Total 23 3 3" xfId="9960"/>
    <cellStyle name="CALC Currency Total 23 3 4" xfId="45727"/>
    <cellStyle name="CALC Currency Total 23 4" xfId="9961"/>
    <cellStyle name="CALC Currency Total 23 4 2" xfId="9962"/>
    <cellStyle name="CALC Currency Total 23 4 2 2" xfId="45728"/>
    <cellStyle name="CALC Currency Total 23 4 3" xfId="9963"/>
    <cellStyle name="CALC Currency Total 23 4 4" xfId="45729"/>
    <cellStyle name="CALC Currency Total 23 5" xfId="9964"/>
    <cellStyle name="CALC Currency Total 23 5 2" xfId="9965"/>
    <cellStyle name="CALC Currency Total 23 5 2 2" xfId="45730"/>
    <cellStyle name="CALC Currency Total 23 5 3" xfId="9966"/>
    <cellStyle name="CALC Currency Total 23 5 4" xfId="45731"/>
    <cellStyle name="CALC Currency Total 23 6" xfId="9967"/>
    <cellStyle name="CALC Currency Total 23 6 2" xfId="9968"/>
    <cellStyle name="CALC Currency Total 23 6 2 2" xfId="45732"/>
    <cellStyle name="CALC Currency Total 23 6 3" xfId="9969"/>
    <cellStyle name="CALC Currency Total 23 6 4" xfId="45733"/>
    <cellStyle name="CALC Currency Total 23 7" xfId="9970"/>
    <cellStyle name="CALC Currency Total 23 7 2" xfId="9971"/>
    <cellStyle name="CALC Currency Total 23 7 2 2" xfId="45734"/>
    <cellStyle name="CALC Currency Total 23 7 3" xfId="9972"/>
    <cellStyle name="CALC Currency Total 23 7 4" xfId="45735"/>
    <cellStyle name="CALC Currency Total 23 8" xfId="9973"/>
    <cellStyle name="CALC Currency Total 23 8 2" xfId="9974"/>
    <cellStyle name="CALC Currency Total 23 8 2 2" xfId="45736"/>
    <cellStyle name="CALC Currency Total 23 8 3" xfId="9975"/>
    <cellStyle name="CALC Currency Total 23 8 4" xfId="45737"/>
    <cellStyle name="CALC Currency Total 23 9" xfId="9976"/>
    <cellStyle name="CALC Currency Total 23 9 2" xfId="9977"/>
    <cellStyle name="CALC Currency Total 23 9 2 2" xfId="45738"/>
    <cellStyle name="CALC Currency Total 23 9 3" xfId="9978"/>
    <cellStyle name="CALC Currency Total 23 9 4" xfId="45739"/>
    <cellStyle name="CALC Currency Total 24" xfId="9979"/>
    <cellStyle name="CALC Currency Total 24 10" xfId="9980"/>
    <cellStyle name="CALC Currency Total 24 10 2" xfId="45740"/>
    <cellStyle name="CALC Currency Total 24 11" xfId="45741"/>
    <cellStyle name="CALC Currency Total 24 12" xfId="45742"/>
    <cellStyle name="CALC Currency Total 24 2" xfId="9981"/>
    <cellStyle name="CALC Currency Total 24 2 2" xfId="9982"/>
    <cellStyle name="CALC Currency Total 24 2 2 2" xfId="45743"/>
    <cellStyle name="CALC Currency Total 24 2 3" xfId="9983"/>
    <cellStyle name="CALC Currency Total 24 2 4" xfId="45744"/>
    <cellStyle name="CALC Currency Total 24 3" xfId="9984"/>
    <cellStyle name="CALC Currency Total 24 3 2" xfId="9985"/>
    <cellStyle name="CALC Currency Total 24 3 2 2" xfId="45745"/>
    <cellStyle name="CALC Currency Total 24 3 3" xfId="9986"/>
    <cellStyle name="CALC Currency Total 24 3 4" xfId="45746"/>
    <cellStyle name="CALC Currency Total 24 4" xfId="9987"/>
    <cellStyle name="CALC Currency Total 24 4 2" xfId="9988"/>
    <cellStyle name="CALC Currency Total 24 4 2 2" xfId="45747"/>
    <cellStyle name="CALC Currency Total 24 4 3" xfId="9989"/>
    <cellStyle name="CALC Currency Total 24 4 4" xfId="45748"/>
    <cellStyle name="CALC Currency Total 24 5" xfId="9990"/>
    <cellStyle name="CALC Currency Total 24 5 2" xfId="9991"/>
    <cellStyle name="CALC Currency Total 24 5 2 2" xfId="45749"/>
    <cellStyle name="CALC Currency Total 24 5 3" xfId="9992"/>
    <cellStyle name="CALC Currency Total 24 5 4" xfId="45750"/>
    <cellStyle name="CALC Currency Total 24 6" xfId="9993"/>
    <cellStyle name="CALC Currency Total 24 6 2" xfId="9994"/>
    <cellStyle name="CALC Currency Total 24 6 2 2" xfId="45751"/>
    <cellStyle name="CALC Currency Total 24 6 3" xfId="9995"/>
    <cellStyle name="CALC Currency Total 24 6 4" xfId="45752"/>
    <cellStyle name="CALC Currency Total 24 7" xfId="9996"/>
    <cellStyle name="CALC Currency Total 24 7 2" xfId="9997"/>
    <cellStyle name="CALC Currency Total 24 7 2 2" xfId="45753"/>
    <cellStyle name="CALC Currency Total 24 7 3" xfId="9998"/>
    <cellStyle name="CALC Currency Total 24 7 4" xfId="45754"/>
    <cellStyle name="CALC Currency Total 24 8" xfId="9999"/>
    <cellStyle name="CALC Currency Total 24 8 2" xfId="10000"/>
    <cellStyle name="CALC Currency Total 24 8 2 2" xfId="45755"/>
    <cellStyle name="CALC Currency Total 24 8 3" xfId="10001"/>
    <cellStyle name="CALC Currency Total 24 8 4" xfId="45756"/>
    <cellStyle name="CALC Currency Total 24 9" xfId="10002"/>
    <cellStyle name="CALC Currency Total 24 9 2" xfId="10003"/>
    <cellStyle name="CALC Currency Total 24 9 2 2" xfId="45757"/>
    <cellStyle name="CALC Currency Total 24 9 3" xfId="10004"/>
    <cellStyle name="CALC Currency Total 24 9 4" xfId="45758"/>
    <cellStyle name="CALC Currency Total 25" xfId="10005"/>
    <cellStyle name="CALC Currency Total 25 10" xfId="10006"/>
    <cellStyle name="CALC Currency Total 25 10 2" xfId="45759"/>
    <cellStyle name="CALC Currency Total 25 11" xfId="45760"/>
    <cellStyle name="CALC Currency Total 25 12" xfId="45761"/>
    <cellStyle name="CALC Currency Total 25 2" xfId="10007"/>
    <cellStyle name="CALC Currency Total 25 2 2" xfId="10008"/>
    <cellStyle name="CALC Currency Total 25 2 2 2" xfId="45762"/>
    <cellStyle name="CALC Currency Total 25 2 3" xfId="10009"/>
    <cellStyle name="CALC Currency Total 25 2 4" xfId="45763"/>
    <cellStyle name="CALC Currency Total 25 3" xfId="10010"/>
    <cellStyle name="CALC Currency Total 25 3 2" xfId="10011"/>
    <cellStyle name="CALC Currency Total 25 3 2 2" xfId="45764"/>
    <cellStyle name="CALC Currency Total 25 3 3" xfId="10012"/>
    <cellStyle name="CALC Currency Total 25 3 4" xfId="45765"/>
    <cellStyle name="CALC Currency Total 25 4" xfId="10013"/>
    <cellStyle name="CALC Currency Total 25 4 2" xfId="10014"/>
    <cellStyle name="CALC Currency Total 25 4 2 2" xfId="45766"/>
    <cellStyle name="CALC Currency Total 25 4 3" xfId="10015"/>
    <cellStyle name="CALC Currency Total 25 4 4" xfId="45767"/>
    <cellStyle name="CALC Currency Total 25 5" xfId="10016"/>
    <cellStyle name="CALC Currency Total 25 5 2" xfId="10017"/>
    <cellStyle name="CALC Currency Total 25 5 2 2" xfId="45768"/>
    <cellStyle name="CALC Currency Total 25 5 3" xfId="10018"/>
    <cellStyle name="CALC Currency Total 25 5 4" xfId="45769"/>
    <cellStyle name="CALC Currency Total 25 6" xfId="10019"/>
    <cellStyle name="CALC Currency Total 25 6 2" xfId="10020"/>
    <cellStyle name="CALC Currency Total 25 6 2 2" xfId="45770"/>
    <cellStyle name="CALC Currency Total 25 6 3" xfId="10021"/>
    <cellStyle name="CALC Currency Total 25 6 4" xfId="45771"/>
    <cellStyle name="CALC Currency Total 25 7" xfId="10022"/>
    <cellStyle name="CALC Currency Total 25 7 2" xfId="10023"/>
    <cellStyle name="CALC Currency Total 25 7 2 2" xfId="45772"/>
    <cellStyle name="CALC Currency Total 25 7 3" xfId="10024"/>
    <cellStyle name="CALC Currency Total 25 7 4" xfId="45773"/>
    <cellStyle name="CALC Currency Total 25 8" xfId="10025"/>
    <cellStyle name="CALC Currency Total 25 8 2" xfId="10026"/>
    <cellStyle name="CALC Currency Total 25 8 2 2" xfId="45774"/>
    <cellStyle name="CALC Currency Total 25 8 3" xfId="10027"/>
    <cellStyle name="CALC Currency Total 25 8 4" xfId="45775"/>
    <cellStyle name="CALC Currency Total 25 9" xfId="10028"/>
    <cellStyle name="CALC Currency Total 25 9 2" xfId="10029"/>
    <cellStyle name="CALC Currency Total 25 9 2 2" xfId="45776"/>
    <cellStyle name="CALC Currency Total 25 9 3" xfId="10030"/>
    <cellStyle name="CALC Currency Total 25 9 4" xfId="45777"/>
    <cellStyle name="CALC Currency Total 26" xfId="10031"/>
    <cellStyle name="CALC Currency Total 26 10" xfId="10032"/>
    <cellStyle name="CALC Currency Total 26 10 2" xfId="45778"/>
    <cellStyle name="CALC Currency Total 26 11" xfId="45779"/>
    <cellStyle name="CALC Currency Total 26 12" xfId="45780"/>
    <cellStyle name="CALC Currency Total 26 2" xfId="10033"/>
    <cellStyle name="CALC Currency Total 26 2 2" xfId="10034"/>
    <cellStyle name="CALC Currency Total 26 2 2 2" xfId="45781"/>
    <cellStyle name="CALC Currency Total 26 2 3" xfId="10035"/>
    <cellStyle name="CALC Currency Total 26 2 4" xfId="45782"/>
    <cellStyle name="CALC Currency Total 26 3" xfId="10036"/>
    <cellStyle name="CALC Currency Total 26 3 2" xfId="10037"/>
    <cellStyle name="CALC Currency Total 26 3 2 2" xfId="45783"/>
    <cellStyle name="CALC Currency Total 26 3 3" xfId="10038"/>
    <cellStyle name="CALC Currency Total 26 3 4" xfId="45784"/>
    <cellStyle name="CALC Currency Total 26 4" xfId="10039"/>
    <cellStyle name="CALC Currency Total 26 4 2" xfId="10040"/>
    <cellStyle name="CALC Currency Total 26 4 2 2" xfId="45785"/>
    <cellStyle name="CALC Currency Total 26 4 3" xfId="10041"/>
    <cellStyle name="CALC Currency Total 26 4 4" xfId="45786"/>
    <cellStyle name="CALC Currency Total 26 5" xfId="10042"/>
    <cellStyle name="CALC Currency Total 26 5 2" xfId="10043"/>
    <cellStyle name="CALC Currency Total 26 5 2 2" xfId="45787"/>
    <cellStyle name="CALC Currency Total 26 5 3" xfId="10044"/>
    <cellStyle name="CALC Currency Total 26 5 4" xfId="45788"/>
    <cellStyle name="CALC Currency Total 26 6" xfId="10045"/>
    <cellStyle name="CALC Currency Total 26 6 2" xfId="10046"/>
    <cellStyle name="CALC Currency Total 26 6 2 2" xfId="45789"/>
    <cellStyle name="CALC Currency Total 26 6 3" xfId="10047"/>
    <cellStyle name="CALC Currency Total 26 6 4" xfId="45790"/>
    <cellStyle name="CALC Currency Total 26 7" xfId="10048"/>
    <cellStyle name="CALC Currency Total 26 7 2" xfId="10049"/>
    <cellStyle name="CALC Currency Total 26 7 2 2" xfId="45791"/>
    <cellStyle name="CALC Currency Total 26 7 3" xfId="10050"/>
    <cellStyle name="CALC Currency Total 26 7 4" xfId="45792"/>
    <cellStyle name="CALC Currency Total 26 8" xfId="10051"/>
    <cellStyle name="CALC Currency Total 26 8 2" xfId="10052"/>
    <cellStyle name="CALC Currency Total 26 8 2 2" xfId="45793"/>
    <cellStyle name="CALC Currency Total 26 8 3" xfId="10053"/>
    <cellStyle name="CALC Currency Total 26 8 4" xfId="45794"/>
    <cellStyle name="CALC Currency Total 26 9" xfId="10054"/>
    <cellStyle name="CALC Currency Total 26 9 2" xfId="10055"/>
    <cellStyle name="CALC Currency Total 26 9 2 2" xfId="45795"/>
    <cellStyle name="CALC Currency Total 26 9 3" xfId="10056"/>
    <cellStyle name="CALC Currency Total 26 9 4" xfId="45796"/>
    <cellStyle name="CALC Currency Total 27" xfId="10057"/>
    <cellStyle name="CALC Currency Total 27 10" xfId="10058"/>
    <cellStyle name="CALC Currency Total 27 10 2" xfId="45797"/>
    <cellStyle name="CALC Currency Total 27 11" xfId="45798"/>
    <cellStyle name="CALC Currency Total 27 12" xfId="45799"/>
    <cellStyle name="CALC Currency Total 27 2" xfId="10059"/>
    <cellStyle name="CALC Currency Total 27 2 2" xfId="10060"/>
    <cellStyle name="CALC Currency Total 27 2 2 2" xfId="45800"/>
    <cellStyle name="CALC Currency Total 27 2 3" xfId="10061"/>
    <cellStyle name="CALC Currency Total 27 2 4" xfId="45801"/>
    <cellStyle name="CALC Currency Total 27 3" xfId="10062"/>
    <cellStyle name="CALC Currency Total 27 3 2" xfId="10063"/>
    <cellStyle name="CALC Currency Total 27 3 2 2" xfId="45802"/>
    <cellStyle name="CALC Currency Total 27 3 3" xfId="10064"/>
    <cellStyle name="CALC Currency Total 27 3 4" xfId="45803"/>
    <cellStyle name="CALC Currency Total 27 4" xfId="10065"/>
    <cellStyle name="CALC Currency Total 27 4 2" xfId="10066"/>
    <cellStyle name="CALC Currency Total 27 4 2 2" xfId="45804"/>
    <cellStyle name="CALC Currency Total 27 4 3" xfId="10067"/>
    <cellStyle name="CALC Currency Total 27 4 4" xfId="45805"/>
    <cellStyle name="CALC Currency Total 27 5" xfId="10068"/>
    <cellStyle name="CALC Currency Total 27 5 2" xfId="10069"/>
    <cellStyle name="CALC Currency Total 27 5 2 2" xfId="45806"/>
    <cellStyle name="CALC Currency Total 27 5 3" xfId="10070"/>
    <cellStyle name="CALC Currency Total 27 5 4" xfId="45807"/>
    <cellStyle name="CALC Currency Total 27 6" xfId="10071"/>
    <cellStyle name="CALC Currency Total 27 6 2" xfId="10072"/>
    <cellStyle name="CALC Currency Total 27 6 2 2" xfId="45808"/>
    <cellStyle name="CALC Currency Total 27 6 3" xfId="10073"/>
    <cellStyle name="CALC Currency Total 27 6 4" xfId="45809"/>
    <cellStyle name="CALC Currency Total 27 7" xfId="10074"/>
    <cellStyle name="CALC Currency Total 27 7 2" xfId="10075"/>
    <cellStyle name="CALC Currency Total 27 7 2 2" xfId="45810"/>
    <cellStyle name="CALC Currency Total 27 7 3" xfId="10076"/>
    <cellStyle name="CALC Currency Total 27 7 4" xfId="45811"/>
    <cellStyle name="CALC Currency Total 27 8" xfId="10077"/>
    <cellStyle name="CALC Currency Total 27 8 2" xfId="10078"/>
    <cellStyle name="CALC Currency Total 27 8 2 2" xfId="45812"/>
    <cellStyle name="CALC Currency Total 27 8 3" xfId="10079"/>
    <cellStyle name="CALC Currency Total 27 8 4" xfId="45813"/>
    <cellStyle name="CALC Currency Total 27 9" xfId="10080"/>
    <cellStyle name="CALC Currency Total 27 9 2" xfId="10081"/>
    <cellStyle name="CALC Currency Total 27 9 2 2" xfId="45814"/>
    <cellStyle name="CALC Currency Total 27 9 3" xfId="10082"/>
    <cellStyle name="CALC Currency Total 27 9 4" xfId="45815"/>
    <cellStyle name="CALC Currency Total 28" xfId="10083"/>
    <cellStyle name="CALC Currency Total 28 10" xfId="10084"/>
    <cellStyle name="CALC Currency Total 28 10 2" xfId="45816"/>
    <cellStyle name="CALC Currency Total 28 11" xfId="45817"/>
    <cellStyle name="CALC Currency Total 28 12" xfId="45818"/>
    <cellStyle name="CALC Currency Total 28 2" xfId="10085"/>
    <cellStyle name="CALC Currency Total 28 2 2" xfId="10086"/>
    <cellStyle name="CALC Currency Total 28 2 2 2" xfId="45819"/>
    <cellStyle name="CALC Currency Total 28 2 3" xfId="10087"/>
    <cellStyle name="CALC Currency Total 28 2 4" xfId="45820"/>
    <cellStyle name="CALC Currency Total 28 3" xfId="10088"/>
    <cellStyle name="CALC Currency Total 28 3 2" xfId="10089"/>
    <cellStyle name="CALC Currency Total 28 3 2 2" xfId="45821"/>
    <cellStyle name="CALC Currency Total 28 3 3" xfId="10090"/>
    <cellStyle name="CALC Currency Total 28 3 4" xfId="45822"/>
    <cellStyle name="CALC Currency Total 28 4" xfId="10091"/>
    <cellStyle name="CALC Currency Total 28 4 2" xfId="10092"/>
    <cellStyle name="CALC Currency Total 28 4 2 2" xfId="45823"/>
    <cellStyle name="CALC Currency Total 28 4 3" xfId="10093"/>
    <cellStyle name="CALC Currency Total 28 4 4" xfId="45824"/>
    <cellStyle name="CALC Currency Total 28 5" xfId="10094"/>
    <cellStyle name="CALC Currency Total 28 5 2" xfId="10095"/>
    <cellStyle name="CALC Currency Total 28 5 2 2" xfId="45825"/>
    <cellStyle name="CALC Currency Total 28 5 3" xfId="10096"/>
    <cellStyle name="CALC Currency Total 28 5 4" xfId="45826"/>
    <cellStyle name="CALC Currency Total 28 6" xfId="10097"/>
    <cellStyle name="CALC Currency Total 28 6 2" xfId="10098"/>
    <cellStyle name="CALC Currency Total 28 6 2 2" xfId="45827"/>
    <cellStyle name="CALC Currency Total 28 6 3" xfId="10099"/>
    <cellStyle name="CALC Currency Total 28 6 4" xfId="45828"/>
    <cellStyle name="CALC Currency Total 28 7" xfId="10100"/>
    <cellStyle name="CALC Currency Total 28 7 2" xfId="10101"/>
    <cellStyle name="CALC Currency Total 28 7 2 2" xfId="45829"/>
    <cellStyle name="CALC Currency Total 28 7 3" xfId="10102"/>
    <cellStyle name="CALC Currency Total 28 7 4" xfId="45830"/>
    <cellStyle name="CALC Currency Total 28 8" xfId="10103"/>
    <cellStyle name="CALC Currency Total 28 8 2" xfId="10104"/>
    <cellStyle name="CALC Currency Total 28 8 2 2" xfId="45831"/>
    <cellStyle name="CALC Currency Total 28 8 3" xfId="10105"/>
    <cellStyle name="CALC Currency Total 28 8 4" xfId="45832"/>
    <cellStyle name="CALC Currency Total 28 9" xfId="10106"/>
    <cellStyle name="CALC Currency Total 28 9 2" xfId="10107"/>
    <cellStyle name="CALC Currency Total 28 9 2 2" xfId="45833"/>
    <cellStyle name="CALC Currency Total 28 9 3" xfId="10108"/>
    <cellStyle name="CALC Currency Total 28 9 4" xfId="45834"/>
    <cellStyle name="CALC Currency Total 29" xfId="10109"/>
    <cellStyle name="CALC Currency Total 29 10" xfId="10110"/>
    <cellStyle name="CALC Currency Total 29 10 2" xfId="45835"/>
    <cellStyle name="CALC Currency Total 29 11" xfId="45836"/>
    <cellStyle name="CALC Currency Total 29 12" xfId="45837"/>
    <cellStyle name="CALC Currency Total 29 2" xfId="10111"/>
    <cellStyle name="CALC Currency Total 29 2 2" xfId="10112"/>
    <cellStyle name="CALC Currency Total 29 2 2 2" xfId="45838"/>
    <cellStyle name="CALC Currency Total 29 2 3" xfId="10113"/>
    <cellStyle name="CALC Currency Total 29 2 4" xfId="45839"/>
    <cellStyle name="CALC Currency Total 29 3" xfId="10114"/>
    <cellStyle name="CALC Currency Total 29 3 2" xfId="10115"/>
    <cellStyle name="CALC Currency Total 29 3 2 2" xfId="45840"/>
    <cellStyle name="CALC Currency Total 29 3 3" xfId="10116"/>
    <cellStyle name="CALC Currency Total 29 3 4" xfId="45841"/>
    <cellStyle name="CALC Currency Total 29 4" xfId="10117"/>
    <cellStyle name="CALC Currency Total 29 4 2" xfId="10118"/>
    <cellStyle name="CALC Currency Total 29 4 2 2" xfId="45842"/>
    <cellStyle name="CALC Currency Total 29 4 3" xfId="10119"/>
    <cellStyle name="CALC Currency Total 29 4 4" xfId="45843"/>
    <cellStyle name="CALC Currency Total 29 5" xfId="10120"/>
    <cellStyle name="CALC Currency Total 29 5 2" xfId="10121"/>
    <cellStyle name="CALC Currency Total 29 5 2 2" xfId="45844"/>
    <cellStyle name="CALC Currency Total 29 5 3" xfId="10122"/>
    <cellStyle name="CALC Currency Total 29 5 4" xfId="45845"/>
    <cellStyle name="CALC Currency Total 29 6" xfId="10123"/>
    <cellStyle name="CALC Currency Total 29 6 2" xfId="10124"/>
    <cellStyle name="CALC Currency Total 29 6 2 2" xfId="45846"/>
    <cellStyle name="CALC Currency Total 29 6 3" xfId="10125"/>
    <cellStyle name="CALC Currency Total 29 6 4" xfId="45847"/>
    <cellStyle name="CALC Currency Total 29 7" xfId="10126"/>
    <cellStyle name="CALC Currency Total 29 7 2" xfId="10127"/>
    <cellStyle name="CALC Currency Total 29 7 2 2" xfId="45848"/>
    <cellStyle name="CALC Currency Total 29 7 3" xfId="10128"/>
    <cellStyle name="CALC Currency Total 29 7 4" xfId="45849"/>
    <cellStyle name="CALC Currency Total 29 8" xfId="10129"/>
    <cellStyle name="CALC Currency Total 29 8 2" xfId="10130"/>
    <cellStyle name="CALC Currency Total 29 8 2 2" xfId="45850"/>
    <cellStyle name="CALC Currency Total 29 8 3" xfId="10131"/>
    <cellStyle name="CALC Currency Total 29 8 4" xfId="45851"/>
    <cellStyle name="CALC Currency Total 29 9" xfId="10132"/>
    <cellStyle name="CALC Currency Total 29 9 2" xfId="10133"/>
    <cellStyle name="CALC Currency Total 29 9 2 2" xfId="45852"/>
    <cellStyle name="CALC Currency Total 29 9 3" xfId="10134"/>
    <cellStyle name="CALC Currency Total 29 9 4" xfId="45853"/>
    <cellStyle name="CALC Currency Total 3" xfId="10135"/>
    <cellStyle name="CALC Currency Total 3 2" xfId="10136"/>
    <cellStyle name="CALC Currency Total 3 2 2" xfId="10137"/>
    <cellStyle name="CALC Currency Total 3 2 2 2" xfId="45854"/>
    <cellStyle name="CALC Currency Total 3 2 3" xfId="45855"/>
    <cellStyle name="CALC Currency Total 3 2 4" xfId="45856"/>
    <cellStyle name="CALC Currency Total 3 3" xfId="10138"/>
    <cellStyle name="CALC Currency Total 3 3 2" xfId="10139"/>
    <cellStyle name="CALC Currency Total 3 3 2 2" xfId="45857"/>
    <cellStyle name="CALC Currency Total 3 3 3" xfId="10140"/>
    <cellStyle name="CALC Currency Total 3 3 4" xfId="45858"/>
    <cellStyle name="CALC Currency Total 3 4" xfId="10141"/>
    <cellStyle name="CALC Currency Total 3 4 2" xfId="10142"/>
    <cellStyle name="CALC Currency Total 3 4 2 2" xfId="45859"/>
    <cellStyle name="CALC Currency Total 3 4 3" xfId="10143"/>
    <cellStyle name="CALC Currency Total 3 4 4" xfId="45860"/>
    <cellStyle name="CALC Currency Total 3 5" xfId="10144"/>
    <cellStyle name="CALC Currency Total 3 5 2" xfId="10145"/>
    <cellStyle name="CALC Currency Total 3 5 2 2" xfId="45861"/>
    <cellStyle name="CALC Currency Total 3 5 3" xfId="10146"/>
    <cellStyle name="CALC Currency Total 3 5 4" xfId="45862"/>
    <cellStyle name="CALC Currency Total 3 6" xfId="10147"/>
    <cellStyle name="CALC Currency Total 3 6 2" xfId="10148"/>
    <cellStyle name="CALC Currency Total 3 6 2 2" xfId="45863"/>
    <cellStyle name="CALC Currency Total 3 6 3" xfId="10149"/>
    <cellStyle name="CALC Currency Total 3 6 4" xfId="45864"/>
    <cellStyle name="CALC Currency Total 3 7" xfId="10150"/>
    <cellStyle name="CALC Currency Total 3 7 2" xfId="10151"/>
    <cellStyle name="CALC Currency Total 3 7 2 2" xfId="45865"/>
    <cellStyle name="CALC Currency Total 3 7 3" xfId="10152"/>
    <cellStyle name="CALC Currency Total 3 7 4" xfId="45866"/>
    <cellStyle name="CALC Currency Total 3 8" xfId="10153"/>
    <cellStyle name="CALC Currency Total 3 8 2" xfId="45867"/>
    <cellStyle name="CALC Currency Total 30" xfId="10154"/>
    <cellStyle name="CALC Currency Total 30 10" xfId="10155"/>
    <cellStyle name="CALC Currency Total 30 10 2" xfId="45868"/>
    <cellStyle name="CALC Currency Total 30 11" xfId="45869"/>
    <cellStyle name="CALC Currency Total 30 12" xfId="45870"/>
    <cellStyle name="CALC Currency Total 30 2" xfId="10156"/>
    <cellStyle name="CALC Currency Total 30 2 2" xfId="10157"/>
    <cellStyle name="CALC Currency Total 30 2 2 2" xfId="45871"/>
    <cellStyle name="CALC Currency Total 30 2 3" xfId="10158"/>
    <cellStyle name="CALC Currency Total 30 2 4" xfId="45872"/>
    <cellStyle name="CALC Currency Total 30 3" xfId="10159"/>
    <cellStyle name="CALC Currency Total 30 3 2" xfId="10160"/>
    <cellStyle name="CALC Currency Total 30 3 2 2" xfId="45873"/>
    <cellStyle name="CALC Currency Total 30 3 3" xfId="10161"/>
    <cellStyle name="CALC Currency Total 30 3 4" xfId="45874"/>
    <cellStyle name="CALC Currency Total 30 4" xfId="10162"/>
    <cellStyle name="CALC Currency Total 30 4 2" xfId="10163"/>
    <cellStyle name="CALC Currency Total 30 4 2 2" xfId="45875"/>
    <cellStyle name="CALC Currency Total 30 4 3" xfId="10164"/>
    <cellStyle name="CALC Currency Total 30 4 4" xfId="45876"/>
    <cellStyle name="CALC Currency Total 30 5" xfId="10165"/>
    <cellStyle name="CALC Currency Total 30 5 2" xfId="10166"/>
    <cellStyle name="CALC Currency Total 30 5 2 2" xfId="45877"/>
    <cellStyle name="CALC Currency Total 30 5 3" xfId="10167"/>
    <cellStyle name="CALC Currency Total 30 5 4" xfId="45878"/>
    <cellStyle name="CALC Currency Total 30 6" xfId="10168"/>
    <cellStyle name="CALC Currency Total 30 6 2" xfId="10169"/>
    <cellStyle name="CALC Currency Total 30 6 2 2" xfId="45879"/>
    <cellStyle name="CALC Currency Total 30 6 3" xfId="10170"/>
    <cellStyle name="CALC Currency Total 30 6 4" xfId="45880"/>
    <cellStyle name="CALC Currency Total 30 7" xfId="10171"/>
    <cellStyle name="CALC Currency Total 30 7 2" xfId="10172"/>
    <cellStyle name="CALC Currency Total 30 7 2 2" xfId="45881"/>
    <cellStyle name="CALC Currency Total 30 7 3" xfId="10173"/>
    <cellStyle name="CALC Currency Total 30 7 4" xfId="45882"/>
    <cellStyle name="CALC Currency Total 30 8" xfId="10174"/>
    <cellStyle name="CALC Currency Total 30 8 2" xfId="10175"/>
    <cellStyle name="CALC Currency Total 30 8 2 2" xfId="45883"/>
    <cellStyle name="CALC Currency Total 30 8 3" xfId="10176"/>
    <cellStyle name="CALC Currency Total 30 8 4" xfId="45884"/>
    <cellStyle name="CALC Currency Total 30 9" xfId="10177"/>
    <cellStyle name="CALC Currency Total 30 9 2" xfId="10178"/>
    <cellStyle name="CALC Currency Total 30 9 2 2" xfId="45885"/>
    <cellStyle name="CALC Currency Total 30 9 3" xfId="10179"/>
    <cellStyle name="CALC Currency Total 30 9 4" xfId="45886"/>
    <cellStyle name="CALC Currency Total 31" xfId="10180"/>
    <cellStyle name="CALC Currency Total 31 10" xfId="10181"/>
    <cellStyle name="CALC Currency Total 31 10 2" xfId="45887"/>
    <cellStyle name="CALC Currency Total 31 11" xfId="45888"/>
    <cellStyle name="CALC Currency Total 31 12" xfId="45889"/>
    <cellStyle name="CALC Currency Total 31 2" xfId="10182"/>
    <cellStyle name="CALC Currency Total 31 2 2" xfId="10183"/>
    <cellStyle name="CALC Currency Total 31 2 2 2" xfId="45890"/>
    <cellStyle name="CALC Currency Total 31 2 3" xfId="10184"/>
    <cellStyle name="CALC Currency Total 31 2 4" xfId="45891"/>
    <cellStyle name="CALC Currency Total 31 3" xfId="10185"/>
    <cellStyle name="CALC Currency Total 31 3 2" xfId="10186"/>
    <cellStyle name="CALC Currency Total 31 3 2 2" xfId="45892"/>
    <cellStyle name="CALC Currency Total 31 3 3" xfId="10187"/>
    <cellStyle name="CALC Currency Total 31 3 4" xfId="45893"/>
    <cellStyle name="CALC Currency Total 31 4" xfId="10188"/>
    <cellStyle name="CALC Currency Total 31 4 2" xfId="10189"/>
    <cellStyle name="CALC Currency Total 31 4 2 2" xfId="45894"/>
    <cellStyle name="CALC Currency Total 31 4 3" xfId="10190"/>
    <cellStyle name="CALC Currency Total 31 4 4" xfId="45895"/>
    <cellStyle name="CALC Currency Total 31 5" xfId="10191"/>
    <cellStyle name="CALC Currency Total 31 5 2" xfId="10192"/>
    <cellStyle name="CALC Currency Total 31 5 2 2" xfId="45896"/>
    <cellStyle name="CALC Currency Total 31 5 3" xfId="10193"/>
    <cellStyle name="CALC Currency Total 31 5 4" xfId="45897"/>
    <cellStyle name="CALC Currency Total 31 6" xfId="10194"/>
    <cellStyle name="CALC Currency Total 31 6 2" xfId="10195"/>
    <cellStyle name="CALC Currency Total 31 6 2 2" xfId="45898"/>
    <cellStyle name="CALC Currency Total 31 6 3" xfId="10196"/>
    <cellStyle name="CALC Currency Total 31 6 4" xfId="45899"/>
    <cellStyle name="CALC Currency Total 31 7" xfId="10197"/>
    <cellStyle name="CALC Currency Total 31 7 2" xfId="10198"/>
    <cellStyle name="CALC Currency Total 31 7 2 2" xfId="45900"/>
    <cellStyle name="CALC Currency Total 31 7 3" xfId="10199"/>
    <cellStyle name="CALC Currency Total 31 7 4" xfId="45901"/>
    <cellStyle name="CALC Currency Total 31 8" xfId="10200"/>
    <cellStyle name="CALC Currency Total 31 8 2" xfId="10201"/>
    <cellStyle name="CALC Currency Total 31 8 2 2" xfId="45902"/>
    <cellStyle name="CALC Currency Total 31 8 3" xfId="10202"/>
    <cellStyle name="CALC Currency Total 31 8 4" xfId="45903"/>
    <cellStyle name="CALC Currency Total 31 9" xfId="10203"/>
    <cellStyle name="CALC Currency Total 31 9 2" xfId="10204"/>
    <cellStyle name="CALC Currency Total 31 9 2 2" xfId="45904"/>
    <cellStyle name="CALC Currency Total 31 9 3" xfId="10205"/>
    <cellStyle name="CALC Currency Total 31 9 4" xfId="45905"/>
    <cellStyle name="CALC Currency Total 32" xfId="10206"/>
    <cellStyle name="CALC Currency Total 32 10" xfId="10207"/>
    <cellStyle name="CALC Currency Total 32 10 2" xfId="45906"/>
    <cellStyle name="CALC Currency Total 32 11" xfId="45907"/>
    <cellStyle name="CALC Currency Total 32 12" xfId="45908"/>
    <cellStyle name="CALC Currency Total 32 2" xfId="10208"/>
    <cellStyle name="CALC Currency Total 32 2 2" xfId="10209"/>
    <cellStyle name="CALC Currency Total 32 2 2 2" xfId="45909"/>
    <cellStyle name="CALC Currency Total 32 2 3" xfId="10210"/>
    <cellStyle name="CALC Currency Total 32 2 4" xfId="45910"/>
    <cellStyle name="CALC Currency Total 32 3" xfId="10211"/>
    <cellStyle name="CALC Currency Total 32 3 2" xfId="10212"/>
    <cellStyle name="CALC Currency Total 32 3 2 2" xfId="45911"/>
    <cellStyle name="CALC Currency Total 32 3 3" xfId="10213"/>
    <cellStyle name="CALC Currency Total 32 3 4" xfId="45912"/>
    <cellStyle name="CALC Currency Total 32 4" xfId="10214"/>
    <cellStyle name="CALC Currency Total 32 4 2" xfId="10215"/>
    <cellStyle name="CALC Currency Total 32 4 2 2" xfId="45913"/>
    <cellStyle name="CALC Currency Total 32 4 3" xfId="10216"/>
    <cellStyle name="CALC Currency Total 32 4 4" xfId="45914"/>
    <cellStyle name="CALC Currency Total 32 5" xfId="10217"/>
    <cellStyle name="CALC Currency Total 32 5 2" xfId="10218"/>
    <cellStyle name="CALC Currency Total 32 5 2 2" xfId="45915"/>
    <cellStyle name="CALC Currency Total 32 5 3" xfId="10219"/>
    <cellStyle name="CALC Currency Total 32 5 4" xfId="45916"/>
    <cellStyle name="CALC Currency Total 32 6" xfId="10220"/>
    <cellStyle name="CALC Currency Total 32 6 2" xfId="10221"/>
    <cellStyle name="CALC Currency Total 32 6 2 2" xfId="45917"/>
    <cellStyle name="CALC Currency Total 32 6 3" xfId="10222"/>
    <cellStyle name="CALC Currency Total 32 6 4" xfId="45918"/>
    <cellStyle name="CALC Currency Total 32 7" xfId="10223"/>
    <cellStyle name="CALC Currency Total 32 7 2" xfId="10224"/>
    <cellStyle name="CALC Currency Total 32 7 2 2" xfId="45919"/>
    <cellStyle name="CALC Currency Total 32 7 3" xfId="10225"/>
    <cellStyle name="CALC Currency Total 32 7 4" xfId="45920"/>
    <cellStyle name="CALC Currency Total 32 8" xfId="10226"/>
    <cellStyle name="CALC Currency Total 32 8 2" xfId="10227"/>
    <cellStyle name="CALC Currency Total 32 8 2 2" xfId="45921"/>
    <cellStyle name="CALC Currency Total 32 8 3" xfId="10228"/>
    <cellStyle name="CALC Currency Total 32 8 4" xfId="45922"/>
    <cellStyle name="CALC Currency Total 32 9" xfId="10229"/>
    <cellStyle name="CALC Currency Total 32 9 2" xfId="10230"/>
    <cellStyle name="CALC Currency Total 32 9 2 2" xfId="45923"/>
    <cellStyle name="CALC Currency Total 32 9 3" xfId="10231"/>
    <cellStyle name="CALC Currency Total 32 9 4" xfId="45924"/>
    <cellStyle name="CALC Currency Total 33" xfId="10232"/>
    <cellStyle name="CALC Currency Total 33 10" xfId="10233"/>
    <cellStyle name="CALC Currency Total 33 10 2" xfId="45925"/>
    <cellStyle name="CALC Currency Total 33 11" xfId="45926"/>
    <cellStyle name="CALC Currency Total 33 12" xfId="45927"/>
    <cellStyle name="CALC Currency Total 33 2" xfId="10234"/>
    <cellStyle name="CALC Currency Total 33 2 2" xfId="10235"/>
    <cellStyle name="CALC Currency Total 33 2 2 2" xfId="45928"/>
    <cellStyle name="CALC Currency Total 33 2 3" xfId="10236"/>
    <cellStyle name="CALC Currency Total 33 2 4" xfId="45929"/>
    <cellStyle name="CALC Currency Total 33 3" xfId="10237"/>
    <cellStyle name="CALC Currency Total 33 3 2" xfId="10238"/>
    <cellStyle name="CALC Currency Total 33 3 2 2" xfId="45930"/>
    <cellStyle name="CALC Currency Total 33 3 3" xfId="10239"/>
    <cellStyle name="CALC Currency Total 33 3 4" xfId="45931"/>
    <cellStyle name="CALC Currency Total 33 4" xfId="10240"/>
    <cellStyle name="CALC Currency Total 33 4 2" xfId="10241"/>
    <cellStyle name="CALC Currency Total 33 4 2 2" xfId="45932"/>
    <cellStyle name="CALC Currency Total 33 4 3" xfId="10242"/>
    <cellStyle name="CALC Currency Total 33 4 4" xfId="45933"/>
    <cellStyle name="CALC Currency Total 33 5" xfId="10243"/>
    <cellStyle name="CALC Currency Total 33 5 2" xfId="10244"/>
    <cellStyle name="CALC Currency Total 33 5 2 2" xfId="45934"/>
    <cellStyle name="CALC Currency Total 33 5 3" xfId="10245"/>
    <cellStyle name="CALC Currency Total 33 5 4" xfId="45935"/>
    <cellStyle name="CALC Currency Total 33 6" xfId="10246"/>
    <cellStyle name="CALC Currency Total 33 6 2" xfId="10247"/>
    <cellStyle name="CALC Currency Total 33 6 2 2" xfId="45936"/>
    <cellStyle name="CALC Currency Total 33 6 3" xfId="10248"/>
    <cellStyle name="CALC Currency Total 33 6 4" xfId="45937"/>
    <cellStyle name="CALC Currency Total 33 7" xfId="10249"/>
    <cellStyle name="CALC Currency Total 33 7 2" xfId="10250"/>
    <cellStyle name="CALC Currency Total 33 7 2 2" xfId="45938"/>
    <cellStyle name="CALC Currency Total 33 7 3" xfId="10251"/>
    <cellStyle name="CALC Currency Total 33 7 4" xfId="45939"/>
    <cellStyle name="CALC Currency Total 33 8" xfId="10252"/>
    <cellStyle name="CALC Currency Total 33 8 2" xfId="10253"/>
    <cellStyle name="CALC Currency Total 33 8 2 2" xfId="45940"/>
    <cellStyle name="CALC Currency Total 33 8 3" xfId="10254"/>
    <cellStyle name="CALC Currency Total 33 8 4" xfId="45941"/>
    <cellStyle name="CALC Currency Total 33 9" xfId="10255"/>
    <cellStyle name="CALC Currency Total 33 9 2" xfId="10256"/>
    <cellStyle name="CALC Currency Total 33 9 2 2" xfId="45942"/>
    <cellStyle name="CALC Currency Total 33 9 3" xfId="10257"/>
    <cellStyle name="CALC Currency Total 33 9 4" xfId="45943"/>
    <cellStyle name="CALC Currency Total 34" xfId="10258"/>
    <cellStyle name="CALC Currency Total 34 10" xfId="10259"/>
    <cellStyle name="CALC Currency Total 34 10 2" xfId="45944"/>
    <cellStyle name="CALC Currency Total 34 11" xfId="45945"/>
    <cellStyle name="CALC Currency Total 34 12" xfId="45946"/>
    <cellStyle name="CALC Currency Total 34 2" xfId="10260"/>
    <cellStyle name="CALC Currency Total 34 2 2" xfId="10261"/>
    <cellStyle name="CALC Currency Total 34 2 2 2" xfId="45947"/>
    <cellStyle name="CALC Currency Total 34 2 3" xfId="10262"/>
    <cellStyle name="CALC Currency Total 34 2 4" xfId="45948"/>
    <cellStyle name="CALC Currency Total 34 3" xfId="10263"/>
    <cellStyle name="CALC Currency Total 34 3 2" xfId="10264"/>
    <cellStyle name="CALC Currency Total 34 3 2 2" xfId="45949"/>
    <cellStyle name="CALC Currency Total 34 3 3" xfId="10265"/>
    <cellStyle name="CALC Currency Total 34 3 4" xfId="45950"/>
    <cellStyle name="CALC Currency Total 34 4" xfId="10266"/>
    <cellStyle name="CALC Currency Total 34 4 2" xfId="10267"/>
    <cellStyle name="CALC Currency Total 34 4 2 2" xfId="45951"/>
    <cellStyle name="CALC Currency Total 34 4 3" xfId="10268"/>
    <cellStyle name="CALC Currency Total 34 4 4" xfId="45952"/>
    <cellStyle name="CALC Currency Total 34 5" xfId="10269"/>
    <cellStyle name="CALC Currency Total 34 5 2" xfId="10270"/>
    <cellStyle name="CALC Currency Total 34 5 2 2" xfId="45953"/>
    <cellStyle name="CALC Currency Total 34 5 3" xfId="10271"/>
    <cellStyle name="CALC Currency Total 34 5 4" xfId="45954"/>
    <cellStyle name="CALC Currency Total 34 6" xfId="10272"/>
    <cellStyle name="CALC Currency Total 34 6 2" xfId="10273"/>
    <cellStyle name="CALC Currency Total 34 6 2 2" xfId="45955"/>
    <cellStyle name="CALC Currency Total 34 6 3" xfId="10274"/>
    <cellStyle name="CALC Currency Total 34 6 4" xfId="45956"/>
    <cellStyle name="CALC Currency Total 34 7" xfId="10275"/>
    <cellStyle name="CALC Currency Total 34 7 2" xfId="10276"/>
    <cellStyle name="CALC Currency Total 34 7 2 2" xfId="45957"/>
    <cellStyle name="CALC Currency Total 34 7 3" xfId="10277"/>
    <cellStyle name="CALC Currency Total 34 7 4" xfId="45958"/>
    <cellStyle name="CALC Currency Total 34 8" xfId="10278"/>
    <cellStyle name="CALC Currency Total 34 8 2" xfId="10279"/>
    <cellStyle name="CALC Currency Total 34 8 2 2" xfId="45959"/>
    <cellStyle name="CALC Currency Total 34 8 3" xfId="10280"/>
    <cellStyle name="CALC Currency Total 34 8 4" xfId="45960"/>
    <cellStyle name="CALC Currency Total 34 9" xfId="10281"/>
    <cellStyle name="CALC Currency Total 34 9 2" xfId="10282"/>
    <cellStyle name="CALC Currency Total 34 9 2 2" xfId="45961"/>
    <cellStyle name="CALC Currency Total 34 9 3" xfId="10283"/>
    <cellStyle name="CALC Currency Total 34 9 4" xfId="45962"/>
    <cellStyle name="CALC Currency Total 35" xfId="10284"/>
    <cellStyle name="CALC Currency Total 35 10" xfId="10285"/>
    <cellStyle name="CALC Currency Total 35 10 2" xfId="45963"/>
    <cellStyle name="CALC Currency Total 35 11" xfId="45964"/>
    <cellStyle name="CALC Currency Total 35 12" xfId="45965"/>
    <cellStyle name="CALC Currency Total 35 2" xfId="10286"/>
    <cellStyle name="CALC Currency Total 35 2 2" xfId="10287"/>
    <cellStyle name="CALC Currency Total 35 2 2 2" xfId="45966"/>
    <cellStyle name="CALC Currency Total 35 2 3" xfId="10288"/>
    <cellStyle name="CALC Currency Total 35 2 4" xfId="45967"/>
    <cellStyle name="CALC Currency Total 35 3" xfId="10289"/>
    <cellStyle name="CALC Currency Total 35 3 2" xfId="10290"/>
    <cellStyle name="CALC Currency Total 35 3 2 2" xfId="45968"/>
    <cellStyle name="CALC Currency Total 35 3 3" xfId="10291"/>
    <cellStyle name="CALC Currency Total 35 3 4" xfId="45969"/>
    <cellStyle name="CALC Currency Total 35 4" xfId="10292"/>
    <cellStyle name="CALC Currency Total 35 4 2" xfId="10293"/>
    <cellStyle name="CALC Currency Total 35 4 2 2" xfId="45970"/>
    <cellStyle name="CALC Currency Total 35 4 3" xfId="10294"/>
    <cellStyle name="CALC Currency Total 35 4 4" xfId="45971"/>
    <cellStyle name="CALC Currency Total 35 5" xfId="10295"/>
    <cellStyle name="CALC Currency Total 35 5 2" xfId="10296"/>
    <cellStyle name="CALC Currency Total 35 5 2 2" xfId="45972"/>
    <cellStyle name="CALC Currency Total 35 5 3" xfId="10297"/>
    <cellStyle name="CALC Currency Total 35 5 4" xfId="45973"/>
    <cellStyle name="CALC Currency Total 35 6" xfId="10298"/>
    <cellStyle name="CALC Currency Total 35 6 2" xfId="10299"/>
    <cellStyle name="CALC Currency Total 35 6 2 2" xfId="45974"/>
    <cellStyle name="CALC Currency Total 35 6 3" xfId="10300"/>
    <cellStyle name="CALC Currency Total 35 6 4" xfId="45975"/>
    <cellStyle name="CALC Currency Total 35 7" xfId="10301"/>
    <cellStyle name="CALC Currency Total 35 7 2" xfId="10302"/>
    <cellStyle name="CALC Currency Total 35 7 2 2" xfId="45976"/>
    <cellStyle name="CALC Currency Total 35 7 3" xfId="10303"/>
    <cellStyle name="CALC Currency Total 35 7 4" xfId="45977"/>
    <cellStyle name="CALC Currency Total 35 8" xfId="10304"/>
    <cellStyle name="CALC Currency Total 35 8 2" xfId="10305"/>
    <cellStyle name="CALC Currency Total 35 8 2 2" xfId="45978"/>
    <cellStyle name="CALC Currency Total 35 8 3" xfId="10306"/>
    <cellStyle name="CALC Currency Total 35 8 4" xfId="45979"/>
    <cellStyle name="CALC Currency Total 35 9" xfId="10307"/>
    <cellStyle name="CALC Currency Total 35 9 2" xfId="10308"/>
    <cellStyle name="CALC Currency Total 35 9 2 2" xfId="45980"/>
    <cellStyle name="CALC Currency Total 35 9 3" xfId="10309"/>
    <cellStyle name="CALC Currency Total 35 9 4" xfId="45981"/>
    <cellStyle name="CALC Currency Total 36" xfId="10310"/>
    <cellStyle name="CALC Currency Total 36 10" xfId="10311"/>
    <cellStyle name="CALC Currency Total 36 10 2" xfId="45982"/>
    <cellStyle name="CALC Currency Total 36 11" xfId="45983"/>
    <cellStyle name="CALC Currency Total 36 12" xfId="45984"/>
    <cellStyle name="CALC Currency Total 36 2" xfId="10312"/>
    <cellStyle name="CALC Currency Total 36 2 2" xfId="10313"/>
    <cellStyle name="CALC Currency Total 36 2 2 2" xfId="45985"/>
    <cellStyle name="CALC Currency Total 36 2 3" xfId="10314"/>
    <cellStyle name="CALC Currency Total 36 2 4" xfId="45986"/>
    <cellStyle name="CALC Currency Total 36 3" xfId="10315"/>
    <cellStyle name="CALC Currency Total 36 3 2" xfId="10316"/>
    <cellStyle name="CALC Currency Total 36 3 2 2" xfId="45987"/>
    <cellStyle name="CALC Currency Total 36 3 3" xfId="10317"/>
    <cellStyle name="CALC Currency Total 36 3 4" xfId="45988"/>
    <cellStyle name="CALC Currency Total 36 4" xfId="10318"/>
    <cellStyle name="CALC Currency Total 36 4 2" xfId="10319"/>
    <cellStyle name="CALC Currency Total 36 4 2 2" xfId="45989"/>
    <cellStyle name="CALC Currency Total 36 4 3" xfId="10320"/>
    <cellStyle name="CALC Currency Total 36 4 4" xfId="45990"/>
    <cellStyle name="CALC Currency Total 36 5" xfId="10321"/>
    <cellStyle name="CALC Currency Total 36 5 2" xfId="10322"/>
    <cellStyle name="CALC Currency Total 36 5 2 2" xfId="45991"/>
    <cellStyle name="CALC Currency Total 36 5 3" xfId="10323"/>
    <cellStyle name="CALC Currency Total 36 5 4" xfId="45992"/>
    <cellStyle name="CALC Currency Total 36 6" xfId="10324"/>
    <cellStyle name="CALC Currency Total 36 6 2" xfId="10325"/>
    <cellStyle name="CALC Currency Total 36 6 2 2" xfId="45993"/>
    <cellStyle name="CALC Currency Total 36 6 3" xfId="10326"/>
    <cellStyle name="CALC Currency Total 36 6 4" xfId="45994"/>
    <cellStyle name="CALC Currency Total 36 7" xfId="10327"/>
    <cellStyle name="CALC Currency Total 36 7 2" xfId="10328"/>
    <cellStyle name="CALC Currency Total 36 7 2 2" xfId="45995"/>
    <cellStyle name="CALC Currency Total 36 7 3" xfId="10329"/>
    <cellStyle name="CALC Currency Total 36 7 4" xfId="45996"/>
    <cellStyle name="CALC Currency Total 36 8" xfId="10330"/>
    <cellStyle name="CALC Currency Total 36 8 2" xfId="10331"/>
    <cellStyle name="CALC Currency Total 36 8 2 2" xfId="45997"/>
    <cellStyle name="CALC Currency Total 36 8 3" xfId="10332"/>
    <cellStyle name="CALC Currency Total 36 8 4" xfId="45998"/>
    <cellStyle name="CALC Currency Total 36 9" xfId="10333"/>
    <cellStyle name="CALC Currency Total 36 9 2" xfId="10334"/>
    <cellStyle name="CALC Currency Total 36 9 2 2" xfId="45999"/>
    <cellStyle name="CALC Currency Total 36 9 3" xfId="10335"/>
    <cellStyle name="CALC Currency Total 36 9 4" xfId="46000"/>
    <cellStyle name="CALC Currency Total 37" xfId="10336"/>
    <cellStyle name="CALC Currency Total 37 10" xfId="10337"/>
    <cellStyle name="CALC Currency Total 37 10 2" xfId="46001"/>
    <cellStyle name="CALC Currency Total 37 11" xfId="46002"/>
    <cellStyle name="CALC Currency Total 37 12" xfId="46003"/>
    <cellStyle name="CALC Currency Total 37 2" xfId="10338"/>
    <cellStyle name="CALC Currency Total 37 2 2" xfId="10339"/>
    <cellStyle name="CALC Currency Total 37 2 2 2" xfId="46004"/>
    <cellStyle name="CALC Currency Total 37 2 3" xfId="10340"/>
    <cellStyle name="CALC Currency Total 37 2 4" xfId="46005"/>
    <cellStyle name="CALC Currency Total 37 3" xfId="10341"/>
    <cellStyle name="CALC Currency Total 37 3 2" xfId="10342"/>
    <cellStyle name="CALC Currency Total 37 3 2 2" xfId="46006"/>
    <cellStyle name="CALC Currency Total 37 3 3" xfId="10343"/>
    <cellStyle name="CALC Currency Total 37 3 4" xfId="46007"/>
    <cellStyle name="CALC Currency Total 37 4" xfId="10344"/>
    <cellStyle name="CALC Currency Total 37 4 2" xfId="10345"/>
    <cellStyle name="CALC Currency Total 37 4 2 2" xfId="46008"/>
    <cellStyle name="CALC Currency Total 37 4 3" xfId="10346"/>
    <cellStyle name="CALC Currency Total 37 4 4" xfId="46009"/>
    <cellStyle name="CALC Currency Total 37 5" xfId="10347"/>
    <cellStyle name="CALC Currency Total 37 5 2" xfId="10348"/>
    <cellStyle name="CALC Currency Total 37 5 2 2" xfId="46010"/>
    <cellStyle name="CALC Currency Total 37 5 3" xfId="10349"/>
    <cellStyle name="CALC Currency Total 37 5 4" xfId="46011"/>
    <cellStyle name="CALC Currency Total 37 6" xfId="10350"/>
    <cellStyle name="CALC Currency Total 37 6 2" xfId="10351"/>
    <cellStyle name="CALC Currency Total 37 6 2 2" xfId="46012"/>
    <cellStyle name="CALC Currency Total 37 6 3" xfId="10352"/>
    <cellStyle name="CALC Currency Total 37 6 4" xfId="46013"/>
    <cellStyle name="CALC Currency Total 37 7" xfId="10353"/>
    <cellStyle name="CALC Currency Total 37 7 2" xfId="10354"/>
    <cellStyle name="CALC Currency Total 37 7 2 2" xfId="46014"/>
    <cellStyle name="CALC Currency Total 37 7 3" xfId="10355"/>
    <cellStyle name="CALC Currency Total 37 7 4" xfId="46015"/>
    <cellStyle name="CALC Currency Total 37 8" xfId="10356"/>
    <cellStyle name="CALC Currency Total 37 8 2" xfId="10357"/>
    <cellStyle name="CALC Currency Total 37 8 2 2" xfId="46016"/>
    <cellStyle name="CALC Currency Total 37 8 3" xfId="10358"/>
    <cellStyle name="CALC Currency Total 37 8 4" xfId="46017"/>
    <cellStyle name="CALC Currency Total 37 9" xfId="10359"/>
    <cellStyle name="CALC Currency Total 37 9 2" xfId="10360"/>
    <cellStyle name="CALC Currency Total 37 9 2 2" xfId="46018"/>
    <cellStyle name="CALC Currency Total 37 9 3" xfId="10361"/>
    <cellStyle name="CALC Currency Total 37 9 4" xfId="46019"/>
    <cellStyle name="CALC Currency Total 38" xfId="10362"/>
    <cellStyle name="CALC Currency Total 38 10" xfId="10363"/>
    <cellStyle name="CALC Currency Total 38 10 2" xfId="46020"/>
    <cellStyle name="CALC Currency Total 38 11" xfId="46021"/>
    <cellStyle name="CALC Currency Total 38 12" xfId="46022"/>
    <cellStyle name="CALC Currency Total 38 2" xfId="10364"/>
    <cellStyle name="CALC Currency Total 38 2 2" xfId="10365"/>
    <cellStyle name="CALC Currency Total 38 2 2 2" xfId="46023"/>
    <cellStyle name="CALC Currency Total 38 2 3" xfId="10366"/>
    <cellStyle name="CALC Currency Total 38 2 4" xfId="46024"/>
    <cellStyle name="CALC Currency Total 38 3" xfId="10367"/>
    <cellStyle name="CALC Currency Total 38 3 2" xfId="10368"/>
    <cellStyle name="CALC Currency Total 38 3 2 2" xfId="46025"/>
    <cellStyle name="CALC Currency Total 38 3 3" xfId="10369"/>
    <cellStyle name="CALC Currency Total 38 3 4" xfId="46026"/>
    <cellStyle name="CALC Currency Total 38 4" xfId="10370"/>
    <cellStyle name="CALC Currency Total 38 4 2" xfId="10371"/>
    <cellStyle name="CALC Currency Total 38 4 2 2" xfId="46027"/>
    <cellStyle name="CALC Currency Total 38 4 3" xfId="10372"/>
    <cellStyle name="CALC Currency Total 38 4 4" xfId="46028"/>
    <cellStyle name="CALC Currency Total 38 5" xfId="10373"/>
    <cellStyle name="CALC Currency Total 38 5 2" xfId="10374"/>
    <cellStyle name="CALC Currency Total 38 5 2 2" xfId="46029"/>
    <cellStyle name="CALC Currency Total 38 5 3" xfId="10375"/>
    <cellStyle name="CALC Currency Total 38 5 4" xfId="46030"/>
    <cellStyle name="CALC Currency Total 38 6" xfId="10376"/>
    <cellStyle name="CALC Currency Total 38 6 2" xfId="10377"/>
    <cellStyle name="CALC Currency Total 38 6 2 2" xfId="46031"/>
    <cellStyle name="CALC Currency Total 38 6 3" xfId="10378"/>
    <cellStyle name="CALC Currency Total 38 6 4" xfId="46032"/>
    <cellStyle name="CALC Currency Total 38 7" xfId="10379"/>
    <cellStyle name="CALC Currency Total 38 7 2" xfId="10380"/>
    <cellStyle name="CALC Currency Total 38 7 2 2" xfId="46033"/>
    <cellStyle name="CALC Currency Total 38 7 3" xfId="10381"/>
    <cellStyle name="CALC Currency Total 38 7 4" xfId="46034"/>
    <cellStyle name="CALC Currency Total 38 8" xfId="10382"/>
    <cellStyle name="CALC Currency Total 38 8 2" xfId="10383"/>
    <cellStyle name="CALC Currency Total 38 8 2 2" xfId="46035"/>
    <cellStyle name="CALC Currency Total 38 8 3" xfId="10384"/>
    <cellStyle name="CALC Currency Total 38 8 4" xfId="46036"/>
    <cellStyle name="CALC Currency Total 38 9" xfId="10385"/>
    <cellStyle name="CALC Currency Total 38 9 2" xfId="10386"/>
    <cellStyle name="CALC Currency Total 38 9 2 2" xfId="46037"/>
    <cellStyle name="CALC Currency Total 38 9 3" xfId="10387"/>
    <cellStyle name="CALC Currency Total 38 9 4" xfId="46038"/>
    <cellStyle name="CALC Currency Total 39" xfId="10388"/>
    <cellStyle name="CALC Currency Total 39 10" xfId="10389"/>
    <cellStyle name="CALC Currency Total 39 10 2" xfId="46039"/>
    <cellStyle name="CALC Currency Total 39 11" xfId="46040"/>
    <cellStyle name="CALC Currency Total 39 12" xfId="46041"/>
    <cellStyle name="CALC Currency Total 39 2" xfId="10390"/>
    <cellStyle name="CALC Currency Total 39 2 2" xfId="10391"/>
    <cellStyle name="CALC Currency Total 39 2 2 2" xfId="46042"/>
    <cellStyle name="CALC Currency Total 39 2 3" xfId="10392"/>
    <cellStyle name="CALC Currency Total 39 2 4" xfId="46043"/>
    <cellStyle name="CALC Currency Total 39 3" xfId="10393"/>
    <cellStyle name="CALC Currency Total 39 3 2" xfId="10394"/>
    <cellStyle name="CALC Currency Total 39 3 2 2" xfId="46044"/>
    <cellStyle name="CALC Currency Total 39 3 3" xfId="10395"/>
    <cellStyle name="CALC Currency Total 39 3 4" xfId="46045"/>
    <cellStyle name="CALC Currency Total 39 4" xfId="10396"/>
    <cellStyle name="CALC Currency Total 39 4 2" xfId="10397"/>
    <cellStyle name="CALC Currency Total 39 4 2 2" xfId="46046"/>
    <cellStyle name="CALC Currency Total 39 4 3" xfId="10398"/>
    <cellStyle name="CALC Currency Total 39 4 4" xfId="46047"/>
    <cellStyle name="CALC Currency Total 39 5" xfId="10399"/>
    <cellStyle name="CALC Currency Total 39 5 2" xfId="10400"/>
    <cellStyle name="CALC Currency Total 39 5 2 2" xfId="46048"/>
    <cellStyle name="CALC Currency Total 39 5 3" xfId="10401"/>
    <cellStyle name="CALC Currency Total 39 5 4" xfId="46049"/>
    <cellStyle name="CALC Currency Total 39 6" xfId="10402"/>
    <cellStyle name="CALC Currency Total 39 6 2" xfId="10403"/>
    <cellStyle name="CALC Currency Total 39 6 2 2" xfId="46050"/>
    <cellStyle name="CALC Currency Total 39 6 3" xfId="10404"/>
    <cellStyle name="CALC Currency Total 39 6 4" xfId="46051"/>
    <cellStyle name="CALC Currency Total 39 7" xfId="10405"/>
    <cellStyle name="CALC Currency Total 39 7 2" xfId="10406"/>
    <cellStyle name="CALC Currency Total 39 7 2 2" xfId="46052"/>
    <cellStyle name="CALC Currency Total 39 7 3" xfId="10407"/>
    <cellStyle name="CALC Currency Total 39 7 4" xfId="46053"/>
    <cellStyle name="CALC Currency Total 39 8" xfId="10408"/>
    <cellStyle name="CALC Currency Total 39 8 2" xfId="10409"/>
    <cellStyle name="CALC Currency Total 39 8 2 2" xfId="46054"/>
    <cellStyle name="CALC Currency Total 39 8 3" xfId="10410"/>
    <cellStyle name="CALC Currency Total 39 8 4" xfId="46055"/>
    <cellStyle name="CALC Currency Total 39 9" xfId="10411"/>
    <cellStyle name="CALC Currency Total 39 9 2" xfId="10412"/>
    <cellStyle name="CALC Currency Total 39 9 2 2" xfId="46056"/>
    <cellStyle name="CALC Currency Total 39 9 3" xfId="10413"/>
    <cellStyle name="CALC Currency Total 39 9 4" xfId="46057"/>
    <cellStyle name="CALC Currency Total 4" xfId="10414"/>
    <cellStyle name="CALC Currency Total 4 10" xfId="10415"/>
    <cellStyle name="CALC Currency Total 4 10 2" xfId="46058"/>
    <cellStyle name="CALC Currency Total 4 11" xfId="46059"/>
    <cellStyle name="CALC Currency Total 4 2" xfId="10416"/>
    <cellStyle name="CALC Currency Total 4 2 2" xfId="10417"/>
    <cellStyle name="CALC Currency Total 4 2 2 2" xfId="46060"/>
    <cellStyle name="CALC Currency Total 4 2 3" xfId="10418"/>
    <cellStyle name="CALC Currency Total 4 2 4" xfId="46061"/>
    <cellStyle name="CALC Currency Total 4 3" xfId="10419"/>
    <cellStyle name="CALC Currency Total 4 3 2" xfId="10420"/>
    <cellStyle name="CALC Currency Total 4 3 2 2" xfId="46062"/>
    <cellStyle name="CALC Currency Total 4 3 3" xfId="10421"/>
    <cellStyle name="CALC Currency Total 4 3 4" xfId="46063"/>
    <cellStyle name="CALC Currency Total 4 4" xfId="10422"/>
    <cellStyle name="CALC Currency Total 4 4 2" xfId="10423"/>
    <cellStyle name="CALC Currency Total 4 4 2 2" xfId="46064"/>
    <cellStyle name="CALC Currency Total 4 4 3" xfId="10424"/>
    <cellStyle name="CALC Currency Total 4 4 4" xfId="46065"/>
    <cellStyle name="CALC Currency Total 4 5" xfId="10425"/>
    <cellStyle name="CALC Currency Total 4 5 2" xfId="10426"/>
    <cellStyle name="CALC Currency Total 4 5 2 2" xfId="46066"/>
    <cellStyle name="CALC Currency Total 4 5 3" xfId="10427"/>
    <cellStyle name="CALC Currency Total 4 5 4" xfId="46067"/>
    <cellStyle name="CALC Currency Total 4 6" xfId="10428"/>
    <cellStyle name="CALC Currency Total 4 6 2" xfId="10429"/>
    <cellStyle name="CALC Currency Total 4 6 2 2" xfId="46068"/>
    <cellStyle name="CALC Currency Total 4 6 3" xfId="10430"/>
    <cellStyle name="CALC Currency Total 4 6 4" xfId="46069"/>
    <cellStyle name="CALC Currency Total 4 7" xfId="10431"/>
    <cellStyle name="CALC Currency Total 4 7 2" xfId="10432"/>
    <cellStyle name="CALC Currency Total 4 7 2 2" xfId="46070"/>
    <cellStyle name="CALC Currency Total 4 7 3" xfId="10433"/>
    <cellStyle name="CALC Currency Total 4 7 4" xfId="46071"/>
    <cellStyle name="CALC Currency Total 4 8" xfId="10434"/>
    <cellStyle name="CALC Currency Total 4 8 2" xfId="10435"/>
    <cellStyle name="CALC Currency Total 4 8 2 2" xfId="46072"/>
    <cellStyle name="CALC Currency Total 4 8 3" xfId="10436"/>
    <cellStyle name="CALC Currency Total 4 8 4" xfId="46073"/>
    <cellStyle name="CALC Currency Total 4 9" xfId="10437"/>
    <cellStyle name="CALC Currency Total 4 9 2" xfId="10438"/>
    <cellStyle name="CALC Currency Total 4 9 2 2" xfId="46074"/>
    <cellStyle name="CALC Currency Total 4 9 3" xfId="10439"/>
    <cellStyle name="CALC Currency Total 4 9 4" xfId="46075"/>
    <cellStyle name="CALC Currency Total 40" xfId="10440"/>
    <cellStyle name="CALC Currency Total 40 10" xfId="10441"/>
    <cellStyle name="CALC Currency Total 40 10 2" xfId="46076"/>
    <cellStyle name="CALC Currency Total 40 11" xfId="46077"/>
    <cellStyle name="CALC Currency Total 40 12" xfId="46078"/>
    <cellStyle name="CALC Currency Total 40 2" xfId="10442"/>
    <cellStyle name="CALC Currency Total 40 2 2" xfId="10443"/>
    <cellStyle name="CALC Currency Total 40 2 2 2" xfId="46079"/>
    <cellStyle name="CALC Currency Total 40 2 3" xfId="10444"/>
    <cellStyle name="CALC Currency Total 40 2 4" xfId="46080"/>
    <cellStyle name="CALC Currency Total 40 3" xfId="10445"/>
    <cellStyle name="CALC Currency Total 40 3 2" xfId="10446"/>
    <cellStyle name="CALC Currency Total 40 3 2 2" xfId="46081"/>
    <cellStyle name="CALC Currency Total 40 3 3" xfId="10447"/>
    <cellStyle name="CALC Currency Total 40 3 4" xfId="46082"/>
    <cellStyle name="CALC Currency Total 40 4" xfId="10448"/>
    <cellStyle name="CALC Currency Total 40 4 2" xfId="10449"/>
    <cellStyle name="CALC Currency Total 40 4 2 2" xfId="46083"/>
    <cellStyle name="CALC Currency Total 40 4 3" xfId="10450"/>
    <cellStyle name="CALC Currency Total 40 4 4" xfId="46084"/>
    <cellStyle name="CALC Currency Total 40 5" xfId="10451"/>
    <cellStyle name="CALC Currency Total 40 5 2" xfId="10452"/>
    <cellStyle name="CALC Currency Total 40 5 2 2" xfId="46085"/>
    <cellStyle name="CALC Currency Total 40 5 3" xfId="10453"/>
    <cellStyle name="CALC Currency Total 40 5 4" xfId="46086"/>
    <cellStyle name="CALC Currency Total 40 6" xfId="10454"/>
    <cellStyle name="CALC Currency Total 40 6 2" xfId="10455"/>
    <cellStyle name="CALC Currency Total 40 6 2 2" xfId="46087"/>
    <cellStyle name="CALC Currency Total 40 6 3" xfId="10456"/>
    <cellStyle name="CALC Currency Total 40 6 4" xfId="46088"/>
    <cellStyle name="CALC Currency Total 40 7" xfId="10457"/>
    <cellStyle name="CALC Currency Total 40 7 2" xfId="10458"/>
    <cellStyle name="CALC Currency Total 40 7 2 2" xfId="46089"/>
    <cellStyle name="CALC Currency Total 40 7 3" xfId="10459"/>
    <cellStyle name="CALC Currency Total 40 7 4" xfId="46090"/>
    <cellStyle name="CALC Currency Total 40 8" xfId="10460"/>
    <cellStyle name="CALC Currency Total 40 8 2" xfId="10461"/>
    <cellStyle name="CALC Currency Total 40 8 2 2" xfId="46091"/>
    <cellStyle name="CALC Currency Total 40 8 3" xfId="10462"/>
    <cellStyle name="CALC Currency Total 40 8 4" xfId="46092"/>
    <cellStyle name="CALC Currency Total 40 9" xfId="10463"/>
    <cellStyle name="CALC Currency Total 40 9 2" xfId="10464"/>
    <cellStyle name="CALC Currency Total 40 9 2 2" xfId="46093"/>
    <cellStyle name="CALC Currency Total 40 9 3" xfId="10465"/>
    <cellStyle name="CALC Currency Total 40 9 4" xfId="46094"/>
    <cellStyle name="CALC Currency Total 41" xfId="10466"/>
    <cellStyle name="CALC Currency Total 41 10" xfId="10467"/>
    <cellStyle name="CALC Currency Total 41 10 2" xfId="46095"/>
    <cellStyle name="CALC Currency Total 41 11" xfId="46096"/>
    <cellStyle name="CALC Currency Total 41 12" xfId="46097"/>
    <cellStyle name="CALC Currency Total 41 2" xfId="10468"/>
    <cellStyle name="CALC Currency Total 41 2 2" xfId="10469"/>
    <cellStyle name="CALC Currency Total 41 2 2 2" xfId="46098"/>
    <cellStyle name="CALC Currency Total 41 2 3" xfId="10470"/>
    <cellStyle name="CALC Currency Total 41 2 4" xfId="46099"/>
    <cellStyle name="CALC Currency Total 41 3" xfId="10471"/>
    <cellStyle name="CALC Currency Total 41 3 2" xfId="10472"/>
    <cellStyle name="CALC Currency Total 41 3 2 2" xfId="46100"/>
    <cellStyle name="CALC Currency Total 41 3 3" xfId="10473"/>
    <cellStyle name="CALC Currency Total 41 3 4" xfId="46101"/>
    <cellStyle name="CALC Currency Total 41 4" xfId="10474"/>
    <cellStyle name="CALC Currency Total 41 4 2" xfId="10475"/>
    <cellStyle name="CALC Currency Total 41 4 2 2" xfId="46102"/>
    <cellStyle name="CALC Currency Total 41 4 3" xfId="10476"/>
    <cellStyle name="CALC Currency Total 41 4 4" xfId="46103"/>
    <cellStyle name="CALC Currency Total 41 5" xfId="10477"/>
    <cellStyle name="CALC Currency Total 41 5 2" xfId="10478"/>
    <cellStyle name="CALC Currency Total 41 5 2 2" xfId="46104"/>
    <cellStyle name="CALC Currency Total 41 5 3" xfId="10479"/>
    <cellStyle name="CALC Currency Total 41 5 4" xfId="46105"/>
    <cellStyle name="CALC Currency Total 41 6" xfId="10480"/>
    <cellStyle name="CALC Currency Total 41 6 2" xfId="10481"/>
    <cellStyle name="CALC Currency Total 41 6 2 2" xfId="46106"/>
    <cellStyle name="CALC Currency Total 41 6 3" xfId="10482"/>
    <cellStyle name="CALC Currency Total 41 6 4" xfId="46107"/>
    <cellStyle name="CALC Currency Total 41 7" xfId="10483"/>
    <cellStyle name="CALC Currency Total 41 7 2" xfId="10484"/>
    <cellStyle name="CALC Currency Total 41 7 2 2" xfId="46108"/>
    <cellStyle name="CALC Currency Total 41 7 3" xfId="10485"/>
    <cellStyle name="CALC Currency Total 41 7 4" xfId="46109"/>
    <cellStyle name="CALC Currency Total 41 8" xfId="10486"/>
    <cellStyle name="CALC Currency Total 41 8 2" xfId="10487"/>
    <cellStyle name="CALC Currency Total 41 8 2 2" xfId="46110"/>
    <cellStyle name="CALC Currency Total 41 8 3" xfId="10488"/>
    <cellStyle name="CALC Currency Total 41 8 4" xfId="46111"/>
    <cellStyle name="CALC Currency Total 41 9" xfId="10489"/>
    <cellStyle name="CALC Currency Total 41 9 2" xfId="10490"/>
    <cellStyle name="CALC Currency Total 41 9 2 2" xfId="46112"/>
    <cellStyle name="CALC Currency Total 41 9 3" xfId="10491"/>
    <cellStyle name="CALC Currency Total 41 9 4" xfId="46113"/>
    <cellStyle name="CALC Currency Total 42" xfId="10492"/>
    <cellStyle name="CALC Currency Total 42 10" xfId="10493"/>
    <cellStyle name="CALC Currency Total 42 10 2" xfId="46114"/>
    <cellStyle name="CALC Currency Total 42 11" xfId="46115"/>
    <cellStyle name="CALC Currency Total 42 12" xfId="46116"/>
    <cellStyle name="CALC Currency Total 42 2" xfId="10494"/>
    <cellStyle name="CALC Currency Total 42 2 2" xfId="10495"/>
    <cellStyle name="CALC Currency Total 42 2 2 2" xfId="46117"/>
    <cellStyle name="CALC Currency Total 42 2 3" xfId="10496"/>
    <cellStyle name="CALC Currency Total 42 2 4" xfId="46118"/>
    <cellStyle name="CALC Currency Total 42 3" xfId="10497"/>
    <cellStyle name="CALC Currency Total 42 3 2" xfId="10498"/>
    <cellStyle name="CALC Currency Total 42 3 2 2" xfId="46119"/>
    <cellStyle name="CALC Currency Total 42 3 3" xfId="10499"/>
    <cellStyle name="CALC Currency Total 42 3 4" xfId="46120"/>
    <cellStyle name="CALC Currency Total 42 4" xfId="10500"/>
    <cellStyle name="CALC Currency Total 42 4 2" xfId="10501"/>
    <cellStyle name="CALC Currency Total 42 4 2 2" xfId="46121"/>
    <cellStyle name="CALC Currency Total 42 4 3" xfId="10502"/>
    <cellStyle name="CALC Currency Total 42 4 4" xfId="46122"/>
    <cellStyle name="CALC Currency Total 42 5" xfId="10503"/>
    <cellStyle name="CALC Currency Total 42 5 2" xfId="10504"/>
    <cellStyle name="CALC Currency Total 42 5 2 2" xfId="46123"/>
    <cellStyle name="CALC Currency Total 42 5 3" xfId="10505"/>
    <cellStyle name="CALC Currency Total 42 5 4" xfId="46124"/>
    <cellStyle name="CALC Currency Total 42 6" xfId="10506"/>
    <cellStyle name="CALC Currency Total 42 6 2" xfId="10507"/>
    <cellStyle name="CALC Currency Total 42 6 2 2" xfId="46125"/>
    <cellStyle name="CALC Currency Total 42 6 3" xfId="10508"/>
    <cellStyle name="CALC Currency Total 42 6 4" xfId="46126"/>
    <cellStyle name="CALC Currency Total 42 7" xfId="10509"/>
    <cellStyle name="CALC Currency Total 42 7 2" xfId="10510"/>
    <cellStyle name="CALC Currency Total 42 7 2 2" xfId="46127"/>
    <cellStyle name="CALC Currency Total 42 7 3" xfId="10511"/>
    <cellStyle name="CALC Currency Total 42 7 4" xfId="46128"/>
    <cellStyle name="CALC Currency Total 42 8" xfId="10512"/>
    <cellStyle name="CALC Currency Total 42 8 2" xfId="10513"/>
    <cellStyle name="CALC Currency Total 42 8 2 2" xfId="46129"/>
    <cellStyle name="CALC Currency Total 42 8 3" xfId="10514"/>
    <cellStyle name="CALC Currency Total 42 8 4" xfId="46130"/>
    <cellStyle name="CALC Currency Total 42 9" xfId="10515"/>
    <cellStyle name="CALC Currency Total 42 9 2" xfId="10516"/>
    <cellStyle name="CALC Currency Total 42 9 2 2" xfId="46131"/>
    <cellStyle name="CALC Currency Total 42 9 3" xfId="10517"/>
    <cellStyle name="CALC Currency Total 42 9 4" xfId="46132"/>
    <cellStyle name="CALC Currency Total 43" xfId="10518"/>
    <cellStyle name="CALC Currency Total 43 10" xfId="10519"/>
    <cellStyle name="CALC Currency Total 43 10 2" xfId="46133"/>
    <cellStyle name="CALC Currency Total 43 11" xfId="46134"/>
    <cellStyle name="CALC Currency Total 43 12" xfId="46135"/>
    <cellStyle name="CALC Currency Total 43 2" xfId="10520"/>
    <cellStyle name="CALC Currency Total 43 2 2" xfId="10521"/>
    <cellStyle name="CALC Currency Total 43 2 2 2" xfId="46136"/>
    <cellStyle name="CALC Currency Total 43 2 3" xfId="10522"/>
    <cellStyle name="CALC Currency Total 43 2 4" xfId="46137"/>
    <cellStyle name="CALC Currency Total 43 3" xfId="10523"/>
    <cellStyle name="CALC Currency Total 43 3 2" xfId="10524"/>
    <cellStyle name="CALC Currency Total 43 3 2 2" xfId="46138"/>
    <cellStyle name="CALC Currency Total 43 3 3" xfId="10525"/>
    <cellStyle name="CALC Currency Total 43 3 4" xfId="46139"/>
    <cellStyle name="CALC Currency Total 43 4" xfId="10526"/>
    <cellStyle name="CALC Currency Total 43 4 2" xfId="10527"/>
    <cellStyle name="CALC Currency Total 43 4 2 2" xfId="46140"/>
    <cellStyle name="CALC Currency Total 43 4 3" xfId="10528"/>
    <cellStyle name="CALC Currency Total 43 4 4" xfId="46141"/>
    <cellStyle name="CALC Currency Total 43 5" xfId="10529"/>
    <cellStyle name="CALC Currency Total 43 5 2" xfId="10530"/>
    <cellStyle name="CALC Currency Total 43 5 2 2" xfId="46142"/>
    <cellStyle name="CALC Currency Total 43 5 3" xfId="10531"/>
    <cellStyle name="CALC Currency Total 43 5 4" xfId="46143"/>
    <cellStyle name="CALC Currency Total 43 6" xfId="10532"/>
    <cellStyle name="CALC Currency Total 43 6 2" xfId="10533"/>
    <cellStyle name="CALC Currency Total 43 6 2 2" xfId="46144"/>
    <cellStyle name="CALC Currency Total 43 6 3" xfId="10534"/>
    <cellStyle name="CALC Currency Total 43 6 4" xfId="46145"/>
    <cellStyle name="CALC Currency Total 43 7" xfId="10535"/>
    <cellStyle name="CALC Currency Total 43 7 2" xfId="10536"/>
    <cellStyle name="CALC Currency Total 43 7 2 2" xfId="46146"/>
    <cellStyle name="CALC Currency Total 43 7 3" xfId="10537"/>
    <cellStyle name="CALC Currency Total 43 7 4" xfId="46147"/>
    <cellStyle name="CALC Currency Total 43 8" xfId="10538"/>
    <cellStyle name="CALC Currency Total 43 8 2" xfId="10539"/>
    <cellStyle name="CALC Currency Total 43 8 2 2" xfId="46148"/>
    <cellStyle name="CALC Currency Total 43 8 3" xfId="10540"/>
    <cellStyle name="CALC Currency Total 43 8 4" xfId="46149"/>
    <cellStyle name="CALC Currency Total 43 9" xfId="10541"/>
    <cellStyle name="CALC Currency Total 43 9 2" xfId="10542"/>
    <cellStyle name="CALC Currency Total 43 9 2 2" xfId="46150"/>
    <cellStyle name="CALC Currency Total 43 9 3" xfId="10543"/>
    <cellStyle name="CALC Currency Total 43 9 4" xfId="46151"/>
    <cellStyle name="CALC Currency Total 44" xfId="10544"/>
    <cellStyle name="CALC Currency Total 44 10" xfId="10545"/>
    <cellStyle name="CALC Currency Total 44 10 2" xfId="46152"/>
    <cellStyle name="CALC Currency Total 44 11" xfId="46153"/>
    <cellStyle name="CALC Currency Total 44 12" xfId="46154"/>
    <cellStyle name="CALC Currency Total 44 2" xfId="10546"/>
    <cellStyle name="CALC Currency Total 44 2 2" xfId="10547"/>
    <cellStyle name="CALC Currency Total 44 2 2 2" xfId="46155"/>
    <cellStyle name="CALC Currency Total 44 2 3" xfId="10548"/>
    <cellStyle name="CALC Currency Total 44 2 4" xfId="46156"/>
    <cellStyle name="CALC Currency Total 44 3" xfId="10549"/>
    <cellStyle name="CALC Currency Total 44 3 2" xfId="10550"/>
    <cellStyle name="CALC Currency Total 44 3 2 2" xfId="46157"/>
    <cellStyle name="CALC Currency Total 44 3 3" xfId="10551"/>
    <cellStyle name="CALC Currency Total 44 3 4" xfId="46158"/>
    <cellStyle name="CALC Currency Total 44 4" xfId="10552"/>
    <cellStyle name="CALC Currency Total 44 4 2" xfId="10553"/>
    <cellStyle name="CALC Currency Total 44 4 2 2" xfId="46159"/>
    <cellStyle name="CALC Currency Total 44 4 3" xfId="10554"/>
    <cellStyle name="CALC Currency Total 44 4 4" xfId="46160"/>
    <cellStyle name="CALC Currency Total 44 5" xfId="10555"/>
    <cellStyle name="CALC Currency Total 44 5 2" xfId="10556"/>
    <cellStyle name="CALC Currency Total 44 5 2 2" xfId="46161"/>
    <cellStyle name="CALC Currency Total 44 5 3" xfId="10557"/>
    <cellStyle name="CALC Currency Total 44 5 4" xfId="46162"/>
    <cellStyle name="CALC Currency Total 44 6" xfId="10558"/>
    <cellStyle name="CALC Currency Total 44 6 2" xfId="10559"/>
    <cellStyle name="CALC Currency Total 44 6 2 2" xfId="46163"/>
    <cellStyle name="CALC Currency Total 44 6 3" xfId="10560"/>
    <cellStyle name="CALC Currency Total 44 6 4" xfId="46164"/>
    <cellStyle name="CALC Currency Total 44 7" xfId="10561"/>
    <cellStyle name="CALC Currency Total 44 7 2" xfId="10562"/>
    <cellStyle name="CALC Currency Total 44 7 2 2" xfId="46165"/>
    <cellStyle name="CALC Currency Total 44 7 3" xfId="10563"/>
    <cellStyle name="CALC Currency Total 44 7 4" xfId="46166"/>
    <cellStyle name="CALC Currency Total 44 8" xfId="10564"/>
    <cellStyle name="CALC Currency Total 44 8 2" xfId="10565"/>
    <cellStyle name="CALC Currency Total 44 8 2 2" xfId="46167"/>
    <cellStyle name="CALC Currency Total 44 8 3" xfId="10566"/>
    <cellStyle name="CALC Currency Total 44 8 4" xfId="46168"/>
    <cellStyle name="CALC Currency Total 44 9" xfId="10567"/>
    <cellStyle name="CALC Currency Total 44 9 2" xfId="10568"/>
    <cellStyle name="CALC Currency Total 44 9 2 2" xfId="46169"/>
    <cellStyle name="CALC Currency Total 44 9 3" xfId="10569"/>
    <cellStyle name="CALC Currency Total 44 9 4" xfId="46170"/>
    <cellStyle name="CALC Currency Total 45" xfId="10570"/>
    <cellStyle name="CALC Currency Total 45 10" xfId="10571"/>
    <cellStyle name="CALC Currency Total 45 10 2" xfId="46171"/>
    <cellStyle name="CALC Currency Total 45 11" xfId="46172"/>
    <cellStyle name="CALC Currency Total 45 12" xfId="46173"/>
    <cellStyle name="CALC Currency Total 45 2" xfId="10572"/>
    <cellStyle name="CALC Currency Total 45 2 2" xfId="10573"/>
    <cellStyle name="CALC Currency Total 45 2 2 2" xfId="46174"/>
    <cellStyle name="CALC Currency Total 45 2 3" xfId="10574"/>
    <cellStyle name="CALC Currency Total 45 2 4" xfId="46175"/>
    <cellStyle name="CALC Currency Total 45 3" xfId="10575"/>
    <cellStyle name="CALC Currency Total 45 3 2" xfId="10576"/>
    <cellStyle name="CALC Currency Total 45 3 2 2" xfId="46176"/>
    <cellStyle name="CALC Currency Total 45 3 3" xfId="10577"/>
    <cellStyle name="CALC Currency Total 45 3 4" xfId="46177"/>
    <cellStyle name="CALC Currency Total 45 4" xfId="10578"/>
    <cellStyle name="CALC Currency Total 45 4 2" xfId="10579"/>
    <cellStyle name="CALC Currency Total 45 4 2 2" xfId="46178"/>
    <cellStyle name="CALC Currency Total 45 4 3" xfId="10580"/>
    <cellStyle name="CALC Currency Total 45 4 4" xfId="46179"/>
    <cellStyle name="CALC Currency Total 45 5" xfId="10581"/>
    <cellStyle name="CALC Currency Total 45 5 2" xfId="10582"/>
    <cellStyle name="CALC Currency Total 45 5 2 2" xfId="46180"/>
    <cellStyle name="CALC Currency Total 45 5 3" xfId="10583"/>
    <cellStyle name="CALC Currency Total 45 5 4" xfId="46181"/>
    <cellStyle name="CALC Currency Total 45 6" xfId="10584"/>
    <cellStyle name="CALC Currency Total 45 6 2" xfId="10585"/>
    <cellStyle name="CALC Currency Total 45 6 2 2" xfId="46182"/>
    <cellStyle name="CALC Currency Total 45 6 3" xfId="10586"/>
    <cellStyle name="CALC Currency Total 45 6 4" xfId="46183"/>
    <cellStyle name="CALC Currency Total 45 7" xfId="10587"/>
    <cellStyle name="CALC Currency Total 45 7 2" xfId="10588"/>
    <cellStyle name="CALC Currency Total 45 7 2 2" xfId="46184"/>
    <cellStyle name="CALC Currency Total 45 7 3" xfId="10589"/>
    <cellStyle name="CALC Currency Total 45 7 4" xfId="46185"/>
    <cellStyle name="CALC Currency Total 45 8" xfId="10590"/>
    <cellStyle name="CALC Currency Total 45 8 2" xfId="10591"/>
    <cellStyle name="CALC Currency Total 45 8 2 2" xfId="46186"/>
    <cellStyle name="CALC Currency Total 45 8 3" xfId="10592"/>
    <cellStyle name="CALC Currency Total 45 8 4" xfId="46187"/>
    <cellStyle name="CALC Currency Total 45 9" xfId="10593"/>
    <cellStyle name="CALC Currency Total 45 9 2" xfId="10594"/>
    <cellStyle name="CALC Currency Total 45 9 2 2" xfId="46188"/>
    <cellStyle name="CALC Currency Total 45 9 3" xfId="10595"/>
    <cellStyle name="CALC Currency Total 45 9 4" xfId="46189"/>
    <cellStyle name="CALC Currency Total 46" xfId="10596"/>
    <cellStyle name="CALC Currency Total 46 10" xfId="10597"/>
    <cellStyle name="CALC Currency Total 46 10 2" xfId="46190"/>
    <cellStyle name="CALC Currency Total 46 11" xfId="46191"/>
    <cellStyle name="CALC Currency Total 46 12" xfId="46192"/>
    <cellStyle name="CALC Currency Total 46 2" xfId="10598"/>
    <cellStyle name="CALC Currency Total 46 2 2" xfId="10599"/>
    <cellStyle name="CALC Currency Total 46 2 2 2" xfId="46193"/>
    <cellStyle name="CALC Currency Total 46 2 3" xfId="10600"/>
    <cellStyle name="CALC Currency Total 46 2 4" xfId="46194"/>
    <cellStyle name="CALC Currency Total 46 3" xfId="10601"/>
    <cellStyle name="CALC Currency Total 46 3 2" xfId="10602"/>
    <cellStyle name="CALC Currency Total 46 3 2 2" xfId="46195"/>
    <cellStyle name="CALC Currency Total 46 3 3" xfId="10603"/>
    <cellStyle name="CALC Currency Total 46 3 4" xfId="46196"/>
    <cellStyle name="CALC Currency Total 46 4" xfId="10604"/>
    <cellStyle name="CALC Currency Total 46 4 2" xfId="10605"/>
    <cellStyle name="CALC Currency Total 46 4 2 2" xfId="46197"/>
    <cellStyle name="CALC Currency Total 46 4 3" xfId="10606"/>
    <cellStyle name="CALC Currency Total 46 4 4" xfId="46198"/>
    <cellStyle name="CALC Currency Total 46 5" xfId="10607"/>
    <cellStyle name="CALC Currency Total 46 5 2" xfId="10608"/>
    <cellStyle name="CALC Currency Total 46 5 2 2" xfId="46199"/>
    <cellStyle name="CALC Currency Total 46 5 3" xfId="10609"/>
    <cellStyle name="CALC Currency Total 46 5 4" xfId="46200"/>
    <cellStyle name="CALC Currency Total 46 6" xfId="10610"/>
    <cellStyle name="CALC Currency Total 46 6 2" xfId="10611"/>
    <cellStyle name="CALC Currency Total 46 6 2 2" xfId="46201"/>
    <cellStyle name="CALC Currency Total 46 6 3" xfId="10612"/>
    <cellStyle name="CALC Currency Total 46 6 4" xfId="46202"/>
    <cellStyle name="CALC Currency Total 46 7" xfId="10613"/>
    <cellStyle name="CALC Currency Total 46 7 2" xfId="10614"/>
    <cellStyle name="CALC Currency Total 46 7 2 2" xfId="46203"/>
    <cellStyle name="CALC Currency Total 46 7 3" xfId="10615"/>
    <cellStyle name="CALC Currency Total 46 7 4" xfId="46204"/>
    <cellStyle name="CALC Currency Total 46 8" xfId="10616"/>
    <cellStyle name="CALC Currency Total 46 8 2" xfId="10617"/>
    <cellStyle name="CALC Currency Total 46 8 2 2" xfId="46205"/>
    <cellStyle name="CALC Currency Total 46 8 3" xfId="10618"/>
    <cellStyle name="CALC Currency Total 46 8 4" xfId="46206"/>
    <cellStyle name="CALC Currency Total 46 9" xfId="10619"/>
    <cellStyle name="CALC Currency Total 46 9 2" xfId="10620"/>
    <cellStyle name="CALC Currency Total 46 9 2 2" xfId="46207"/>
    <cellStyle name="CALC Currency Total 46 9 3" xfId="10621"/>
    <cellStyle name="CALC Currency Total 46 9 4" xfId="46208"/>
    <cellStyle name="CALC Currency Total 47" xfId="10622"/>
    <cellStyle name="CALC Currency Total 47 10" xfId="10623"/>
    <cellStyle name="CALC Currency Total 47 10 2" xfId="46209"/>
    <cellStyle name="CALC Currency Total 47 11" xfId="46210"/>
    <cellStyle name="CALC Currency Total 47 12" xfId="46211"/>
    <cellStyle name="CALC Currency Total 47 2" xfId="10624"/>
    <cellStyle name="CALC Currency Total 47 2 2" xfId="10625"/>
    <cellStyle name="CALC Currency Total 47 2 2 2" xfId="46212"/>
    <cellStyle name="CALC Currency Total 47 2 3" xfId="10626"/>
    <cellStyle name="CALC Currency Total 47 2 4" xfId="46213"/>
    <cellStyle name="CALC Currency Total 47 3" xfId="10627"/>
    <cellStyle name="CALC Currency Total 47 3 2" xfId="10628"/>
    <cellStyle name="CALC Currency Total 47 3 2 2" xfId="46214"/>
    <cellStyle name="CALC Currency Total 47 3 3" xfId="10629"/>
    <cellStyle name="CALC Currency Total 47 3 4" xfId="46215"/>
    <cellStyle name="CALC Currency Total 47 4" xfId="10630"/>
    <cellStyle name="CALC Currency Total 47 4 2" xfId="10631"/>
    <cellStyle name="CALC Currency Total 47 4 2 2" xfId="46216"/>
    <cellStyle name="CALC Currency Total 47 4 3" xfId="10632"/>
    <cellStyle name="CALC Currency Total 47 4 4" xfId="46217"/>
    <cellStyle name="CALC Currency Total 47 5" xfId="10633"/>
    <cellStyle name="CALC Currency Total 47 5 2" xfId="10634"/>
    <cellStyle name="CALC Currency Total 47 5 2 2" xfId="46218"/>
    <cellStyle name="CALC Currency Total 47 5 3" xfId="10635"/>
    <cellStyle name="CALC Currency Total 47 5 4" xfId="46219"/>
    <cellStyle name="CALC Currency Total 47 6" xfId="10636"/>
    <cellStyle name="CALC Currency Total 47 6 2" xfId="10637"/>
    <cellStyle name="CALC Currency Total 47 6 2 2" xfId="46220"/>
    <cellStyle name="CALC Currency Total 47 6 3" xfId="10638"/>
    <cellStyle name="CALC Currency Total 47 6 4" xfId="46221"/>
    <cellStyle name="CALC Currency Total 47 7" xfId="10639"/>
    <cellStyle name="CALC Currency Total 47 7 2" xfId="10640"/>
    <cellStyle name="CALC Currency Total 47 7 2 2" xfId="46222"/>
    <cellStyle name="CALC Currency Total 47 7 3" xfId="10641"/>
    <cellStyle name="CALC Currency Total 47 7 4" xfId="46223"/>
    <cellStyle name="CALC Currency Total 47 8" xfId="10642"/>
    <cellStyle name="CALC Currency Total 47 8 2" xfId="10643"/>
    <cellStyle name="CALC Currency Total 47 8 2 2" xfId="46224"/>
    <cellStyle name="CALC Currency Total 47 8 3" xfId="10644"/>
    <cellStyle name="CALC Currency Total 47 8 4" xfId="46225"/>
    <cellStyle name="CALC Currency Total 47 9" xfId="10645"/>
    <cellStyle name="CALC Currency Total 47 9 2" xfId="10646"/>
    <cellStyle name="CALC Currency Total 47 9 2 2" xfId="46226"/>
    <cellStyle name="CALC Currency Total 47 9 3" xfId="10647"/>
    <cellStyle name="CALC Currency Total 47 9 4" xfId="46227"/>
    <cellStyle name="CALC Currency Total 48" xfId="10648"/>
    <cellStyle name="CALC Currency Total 48 10" xfId="10649"/>
    <cellStyle name="CALC Currency Total 48 10 2" xfId="46228"/>
    <cellStyle name="CALC Currency Total 48 11" xfId="46229"/>
    <cellStyle name="CALC Currency Total 48 12" xfId="46230"/>
    <cellStyle name="CALC Currency Total 48 2" xfId="10650"/>
    <cellStyle name="CALC Currency Total 48 2 2" xfId="10651"/>
    <cellStyle name="CALC Currency Total 48 2 2 2" xfId="46231"/>
    <cellStyle name="CALC Currency Total 48 2 3" xfId="10652"/>
    <cellStyle name="CALC Currency Total 48 2 4" xfId="46232"/>
    <cellStyle name="CALC Currency Total 48 3" xfId="10653"/>
    <cellStyle name="CALC Currency Total 48 3 2" xfId="10654"/>
    <cellStyle name="CALC Currency Total 48 3 2 2" xfId="46233"/>
    <cellStyle name="CALC Currency Total 48 3 3" xfId="10655"/>
    <cellStyle name="CALC Currency Total 48 3 4" xfId="46234"/>
    <cellStyle name="CALC Currency Total 48 4" xfId="10656"/>
    <cellStyle name="CALC Currency Total 48 4 2" xfId="10657"/>
    <cellStyle name="CALC Currency Total 48 4 2 2" xfId="46235"/>
    <cellStyle name="CALC Currency Total 48 4 3" xfId="10658"/>
    <cellStyle name="CALC Currency Total 48 4 4" xfId="46236"/>
    <cellStyle name="CALC Currency Total 48 5" xfId="10659"/>
    <cellStyle name="CALC Currency Total 48 5 2" xfId="10660"/>
    <cellStyle name="CALC Currency Total 48 5 2 2" xfId="46237"/>
    <cellStyle name="CALC Currency Total 48 5 3" xfId="10661"/>
    <cellStyle name="CALC Currency Total 48 5 4" xfId="46238"/>
    <cellStyle name="CALC Currency Total 48 6" xfId="10662"/>
    <cellStyle name="CALC Currency Total 48 6 2" xfId="10663"/>
    <cellStyle name="CALC Currency Total 48 6 2 2" xfId="46239"/>
    <cellStyle name="CALC Currency Total 48 6 3" xfId="10664"/>
    <cellStyle name="CALC Currency Total 48 6 4" xfId="46240"/>
    <cellStyle name="CALC Currency Total 48 7" xfId="10665"/>
    <cellStyle name="CALC Currency Total 48 7 2" xfId="10666"/>
    <cellStyle name="CALC Currency Total 48 7 2 2" xfId="46241"/>
    <cellStyle name="CALC Currency Total 48 7 3" xfId="10667"/>
    <cellStyle name="CALC Currency Total 48 7 4" xfId="46242"/>
    <cellStyle name="CALC Currency Total 48 8" xfId="10668"/>
    <cellStyle name="CALC Currency Total 48 8 2" xfId="10669"/>
    <cellStyle name="CALC Currency Total 48 8 2 2" xfId="46243"/>
    <cellStyle name="CALC Currency Total 48 8 3" xfId="10670"/>
    <cellStyle name="CALC Currency Total 48 8 4" xfId="46244"/>
    <cellStyle name="CALC Currency Total 48 9" xfId="10671"/>
    <cellStyle name="CALC Currency Total 48 9 2" xfId="10672"/>
    <cellStyle name="CALC Currency Total 48 9 2 2" xfId="46245"/>
    <cellStyle name="CALC Currency Total 48 9 3" xfId="10673"/>
    <cellStyle name="CALC Currency Total 48 9 4" xfId="46246"/>
    <cellStyle name="CALC Currency Total 49" xfId="10674"/>
    <cellStyle name="CALC Currency Total 49 10" xfId="10675"/>
    <cellStyle name="CALC Currency Total 49 10 2" xfId="46247"/>
    <cellStyle name="CALC Currency Total 49 11" xfId="46248"/>
    <cellStyle name="CALC Currency Total 49 12" xfId="46249"/>
    <cellStyle name="CALC Currency Total 49 2" xfId="10676"/>
    <cellStyle name="CALC Currency Total 49 2 2" xfId="10677"/>
    <cellStyle name="CALC Currency Total 49 2 2 2" xfId="46250"/>
    <cellStyle name="CALC Currency Total 49 2 3" xfId="10678"/>
    <cellStyle name="CALC Currency Total 49 2 4" xfId="46251"/>
    <cellStyle name="CALC Currency Total 49 3" xfId="10679"/>
    <cellStyle name="CALC Currency Total 49 3 2" xfId="10680"/>
    <cellStyle name="CALC Currency Total 49 3 2 2" xfId="46252"/>
    <cellStyle name="CALC Currency Total 49 3 3" xfId="10681"/>
    <cellStyle name="CALC Currency Total 49 3 4" xfId="46253"/>
    <cellStyle name="CALC Currency Total 49 4" xfId="10682"/>
    <cellStyle name="CALC Currency Total 49 4 2" xfId="10683"/>
    <cellStyle name="CALC Currency Total 49 4 2 2" xfId="46254"/>
    <cellStyle name="CALC Currency Total 49 4 3" xfId="10684"/>
    <cellStyle name="CALC Currency Total 49 4 4" xfId="46255"/>
    <cellStyle name="CALC Currency Total 49 5" xfId="10685"/>
    <cellStyle name="CALC Currency Total 49 5 2" xfId="10686"/>
    <cellStyle name="CALC Currency Total 49 5 2 2" xfId="46256"/>
    <cellStyle name="CALC Currency Total 49 5 3" xfId="10687"/>
    <cellStyle name="CALC Currency Total 49 5 4" xfId="46257"/>
    <cellStyle name="CALC Currency Total 49 6" xfId="10688"/>
    <cellStyle name="CALC Currency Total 49 6 2" xfId="10689"/>
    <cellStyle name="CALC Currency Total 49 6 2 2" xfId="46258"/>
    <cellStyle name="CALC Currency Total 49 6 3" xfId="10690"/>
    <cellStyle name="CALC Currency Total 49 6 4" xfId="46259"/>
    <cellStyle name="CALC Currency Total 49 7" xfId="10691"/>
    <cellStyle name="CALC Currency Total 49 7 2" xfId="10692"/>
    <cellStyle name="CALC Currency Total 49 7 2 2" xfId="46260"/>
    <cellStyle name="CALC Currency Total 49 7 3" xfId="10693"/>
    <cellStyle name="CALC Currency Total 49 7 4" xfId="46261"/>
    <cellStyle name="CALC Currency Total 49 8" xfId="10694"/>
    <cellStyle name="CALC Currency Total 49 8 2" xfId="10695"/>
    <cellStyle name="CALC Currency Total 49 8 2 2" xfId="46262"/>
    <cellStyle name="CALC Currency Total 49 8 3" xfId="10696"/>
    <cellStyle name="CALC Currency Total 49 8 4" xfId="46263"/>
    <cellStyle name="CALC Currency Total 49 9" xfId="10697"/>
    <cellStyle name="CALC Currency Total 49 9 2" xfId="10698"/>
    <cellStyle name="CALC Currency Total 49 9 2 2" xfId="46264"/>
    <cellStyle name="CALC Currency Total 49 9 3" xfId="10699"/>
    <cellStyle name="CALC Currency Total 49 9 4" xfId="46265"/>
    <cellStyle name="CALC Currency Total 5" xfId="10700"/>
    <cellStyle name="CALC Currency Total 5 10" xfId="10701"/>
    <cellStyle name="CALC Currency Total 5 10 2" xfId="46266"/>
    <cellStyle name="CALC Currency Total 5 11" xfId="46267"/>
    <cellStyle name="CALC Currency Total 5 2" xfId="10702"/>
    <cellStyle name="CALC Currency Total 5 2 2" xfId="10703"/>
    <cellStyle name="CALC Currency Total 5 2 2 2" xfId="46268"/>
    <cellStyle name="CALC Currency Total 5 2 3" xfId="10704"/>
    <cellStyle name="CALC Currency Total 5 2 4" xfId="46269"/>
    <cellStyle name="CALC Currency Total 5 3" xfId="10705"/>
    <cellStyle name="CALC Currency Total 5 3 2" xfId="10706"/>
    <cellStyle name="CALC Currency Total 5 3 2 2" xfId="46270"/>
    <cellStyle name="CALC Currency Total 5 3 3" xfId="10707"/>
    <cellStyle name="CALC Currency Total 5 3 4" xfId="46271"/>
    <cellStyle name="CALC Currency Total 5 4" xfId="10708"/>
    <cellStyle name="CALC Currency Total 5 4 2" xfId="10709"/>
    <cellStyle name="CALC Currency Total 5 4 2 2" xfId="46272"/>
    <cellStyle name="CALC Currency Total 5 4 3" xfId="10710"/>
    <cellStyle name="CALC Currency Total 5 4 4" xfId="46273"/>
    <cellStyle name="CALC Currency Total 5 5" xfId="10711"/>
    <cellStyle name="CALC Currency Total 5 5 2" xfId="10712"/>
    <cellStyle name="CALC Currency Total 5 5 2 2" xfId="46274"/>
    <cellStyle name="CALC Currency Total 5 5 3" xfId="10713"/>
    <cellStyle name="CALC Currency Total 5 5 4" xfId="46275"/>
    <cellStyle name="CALC Currency Total 5 6" xfId="10714"/>
    <cellStyle name="CALC Currency Total 5 6 2" xfId="10715"/>
    <cellStyle name="CALC Currency Total 5 6 2 2" xfId="46276"/>
    <cellStyle name="CALC Currency Total 5 6 3" xfId="10716"/>
    <cellStyle name="CALC Currency Total 5 6 4" xfId="46277"/>
    <cellStyle name="CALC Currency Total 5 7" xfId="10717"/>
    <cellStyle name="CALC Currency Total 5 7 2" xfId="10718"/>
    <cellStyle name="CALC Currency Total 5 7 2 2" xfId="46278"/>
    <cellStyle name="CALC Currency Total 5 7 3" xfId="10719"/>
    <cellStyle name="CALC Currency Total 5 7 4" xfId="46279"/>
    <cellStyle name="CALC Currency Total 5 8" xfId="10720"/>
    <cellStyle name="CALC Currency Total 5 8 2" xfId="10721"/>
    <cellStyle name="CALC Currency Total 5 8 2 2" xfId="46280"/>
    <cellStyle name="CALC Currency Total 5 8 3" xfId="10722"/>
    <cellStyle name="CALC Currency Total 5 8 4" xfId="46281"/>
    <cellStyle name="CALC Currency Total 5 9" xfId="10723"/>
    <cellStyle name="CALC Currency Total 5 9 2" xfId="10724"/>
    <cellStyle name="CALC Currency Total 5 9 2 2" xfId="46282"/>
    <cellStyle name="CALC Currency Total 5 9 3" xfId="10725"/>
    <cellStyle name="CALC Currency Total 5 9 4" xfId="46283"/>
    <cellStyle name="CALC Currency Total 50" xfId="10726"/>
    <cellStyle name="CALC Currency Total 50 10" xfId="10727"/>
    <cellStyle name="CALC Currency Total 50 10 2" xfId="46284"/>
    <cellStyle name="CALC Currency Total 50 11" xfId="46285"/>
    <cellStyle name="CALC Currency Total 50 12" xfId="46286"/>
    <cellStyle name="CALC Currency Total 50 2" xfId="10728"/>
    <cellStyle name="CALC Currency Total 50 2 2" xfId="10729"/>
    <cellStyle name="CALC Currency Total 50 2 2 2" xfId="46287"/>
    <cellStyle name="CALC Currency Total 50 2 3" xfId="10730"/>
    <cellStyle name="CALC Currency Total 50 2 4" xfId="46288"/>
    <cellStyle name="CALC Currency Total 50 3" xfId="10731"/>
    <cellStyle name="CALC Currency Total 50 3 2" xfId="10732"/>
    <cellStyle name="CALC Currency Total 50 3 2 2" xfId="46289"/>
    <cellStyle name="CALC Currency Total 50 3 3" xfId="10733"/>
    <cellStyle name="CALC Currency Total 50 3 4" xfId="46290"/>
    <cellStyle name="CALC Currency Total 50 4" xfId="10734"/>
    <cellStyle name="CALC Currency Total 50 4 2" xfId="10735"/>
    <cellStyle name="CALC Currency Total 50 4 2 2" xfId="46291"/>
    <cellStyle name="CALC Currency Total 50 4 3" xfId="10736"/>
    <cellStyle name="CALC Currency Total 50 4 4" xfId="46292"/>
    <cellStyle name="CALC Currency Total 50 5" xfId="10737"/>
    <cellStyle name="CALC Currency Total 50 5 2" xfId="10738"/>
    <cellStyle name="CALC Currency Total 50 5 2 2" xfId="46293"/>
    <cellStyle name="CALC Currency Total 50 5 3" xfId="10739"/>
    <cellStyle name="CALC Currency Total 50 5 4" xfId="46294"/>
    <cellStyle name="CALC Currency Total 50 6" xfId="10740"/>
    <cellStyle name="CALC Currency Total 50 6 2" xfId="10741"/>
    <cellStyle name="CALC Currency Total 50 6 2 2" xfId="46295"/>
    <cellStyle name="CALC Currency Total 50 6 3" xfId="10742"/>
    <cellStyle name="CALC Currency Total 50 6 4" xfId="46296"/>
    <cellStyle name="CALC Currency Total 50 7" xfId="10743"/>
    <cellStyle name="CALC Currency Total 50 7 2" xfId="10744"/>
    <cellStyle name="CALC Currency Total 50 7 2 2" xfId="46297"/>
    <cellStyle name="CALC Currency Total 50 7 3" xfId="10745"/>
    <cellStyle name="CALC Currency Total 50 7 4" xfId="46298"/>
    <cellStyle name="CALC Currency Total 50 8" xfId="10746"/>
    <cellStyle name="CALC Currency Total 50 8 2" xfId="10747"/>
    <cellStyle name="CALC Currency Total 50 8 2 2" xfId="46299"/>
    <cellStyle name="CALC Currency Total 50 8 3" xfId="10748"/>
    <cellStyle name="CALC Currency Total 50 8 4" xfId="46300"/>
    <cellStyle name="CALC Currency Total 50 9" xfId="10749"/>
    <cellStyle name="CALC Currency Total 50 9 2" xfId="10750"/>
    <cellStyle name="CALC Currency Total 50 9 2 2" xfId="46301"/>
    <cellStyle name="CALC Currency Total 50 9 3" xfId="10751"/>
    <cellStyle name="CALC Currency Total 50 9 4" xfId="46302"/>
    <cellStyle name="CALC Currency Total 51" xfId="10752"/>
    <cellStyle name="CALC Currency Total 51 10" xfId="10753"/>
    <cellStyle name="CALC Currency Total 51 10 2" xfId="46303"/>
    <cellStyle name="CALC Currency Total 51 11" xfId="46304"/>
    <cellStyle name="CALC Currency Total 51 12" xfId="46305"/>
    <cellStyle name="CALC Currency Total 51 2" xfId="10754"/>
    <cellStyle name="CALC Currency Total 51 2 2" xfId="10755"/>
    <cellStyle name="CALC Currency Total 51 2 2 2" xfId="46306"/>
    <cellStyle name="CALC Currency Total 51 2 3" xfId="10756"/>
    <cellStyle name="CALC Currency Total 51 2 4" xfId="46307"/>
    <cellStyle name="CALC Currency Total 51 3" xfId="10757"/>
    <cellStyle name="CALC Currency Total 51 3 2" xfId="10758"/>
    <cellStyle name="CALC Currency Total 51 3 2 2" xfId="46308"/>
    <cellStyle name="CALC Currency Total 51 3 3" xfId="10759"/>
    <cellStyle name="CALC Currency Total 51 3 4" xfId="46309"/>
    <cellStyle name="CALC Currency Total 51 4" xfId="10760"/>
    <cellStyle name="CALC Currency Total 51 4 2" xfId="10761"/>
    <cellStyle name="CALC Currency Total 51 4 2 2" xfId="46310"/>
    <cellStyle name="CALC Currency Total 51 4 3" xfId="10762"/>
    <cellStyle name="CALC Currency Total 51 4 4" xfId="46311"/>
    <cellStyle name="CALC Currency Total 51 5" xfId="10763"/>
    <cellStyle name="CALC Currency Total 51 5 2" xfId="10764"/>
    <cellStyle name="CALC Currency Total 51 5 2 2" xfId="46312"/>
    <cellStyle name="CALC Currency Total 51 5 3" xfId="10765"/>
    <cellStyle name="CALC Currency Total 51 5 4" xfId="46313"/>
    <cellStyle name="CALC Currency Total 51 6" xfId="10766"/>
    <cellStyle name="CALC Currency Total 51 6 2" xfId="10767"/>
    <cellStyle name="CALC Currency Total 51 6 2 2" xfId="46314"/>
    <cellStyle name="CALC Currency Total 51 6 3" xfId="10768"/>
    <cellStyle name="CALC Currency Total 51 6 4" xfId="46315"/>
    <cellStyle name="CALC Currency Total 51 7" xfId="10769"/>
    <cellStyle name="CALC Currency Total 51 7 2" xfId="10770"/>
    <cellStyle name="CALC Currency Total 51 7 2 2" xfId="46316"/>
    <cellStyle name="CALC Currency Total 51 7 3" xfId="10771"/>
    <cellStyle name="CALC Currency Total 51 7 4" xfId="46317"/>
    <cellStyle name="CALC Currency Total 51 8" xfId="10772"/>
    <cellStyle name="CALC Currency Total 51 8 2" xfId="10773"/>
    <cellStyle name="CALC Currency Total 51 8 2 2" xfId="46318"/>
    <cellStyle name="CALC Currency Total 51 8 3" xfId="10774"/>
    <cellStyle name="CALC Currency Total 51 8 4" xfId="46319"/>
    <cellStyle name="CALC Currency Total 51 9" xfId="10775"/>
    <cellStyle name="CALC Currency Total 51 9 2" xfId="10776"/>
    <cellStyle name="CALC Currency Total 51 9 2 2" xfId="46320"/>
    <cellStyle name="CALC Currency Total 51 9 3" xfId="10777"/>
    <cellStyle name="CALC Currency Total 51 9 4" xfId="46321"/>
    <cellStyle name="CALC Currency Total 52" xfId="10778"/>
    <cellStyle name="CALC Currency Total 52 10" xfId="10779"/>
    <cellStyle name="CALC Currency Total 52 10 2" xfId="46322"/>
    <cellStyle name="CALC Currency Total 52 11" xfId="46323"/>
    <cellStyle name="CALC Currency Total 52 12" xfId="46324"/>
    <cellStyle name="CALC Currency Total 52 2" xfId="10780"/>
    <cellStyle name="CALC Currency Total 52 2 2" xfId="10781"/>
    <cellStyle name="CALC Currency Total 52 2 2 2" xfId="46325"/>
    <cellStyle name="CALC Currency Total 52 2 3" xfId="10782"/>
    <cellStyle name="CALC Currency Total 52 2 4" xfId="46326"/>
    <cellStyle name="CALC Currency Total 52 3" xfId="10783"/>
    <cellStyle name="CALC Currency Total 52 3 2" xfId="10784"/>
    <cellStyle name="CALC Currency Total 52 3 2 2" xfId="46327"/>
    <cellStyle name="CALC Currency Total 52 3 3" xfId="10785"/>
    <cellStyle name="CALC Currency Total 52 3 4" xfId="46328"/>
    <cellStyle name="CALC Currency Total 52 4" xfId="10786"/>
    <cellStyle name="CALC Currency Total 52 4 2" xfId="10787"/>
    <cellStyle name="CALC Currency Total 52 4 2 2" xfId="46329"/>
    <cellStyle name="CALC Currency Total 52 4 3" xfId="10788"/>
    <cellStyle name="CALC Currency Total 52 4 4" xfId="46330"/>
    <cellStyle name="CALC Currency Total 52 5" xfId="10789"/>
    <cellStyle name="CALC Currency Total 52 5 2" xfId="10790"/>
    <cellStyle name="CALC Currency Total 52 5 2 2" xfId="46331"/>
    <cellStyle name="CALC Currency Total 52 5 3" xfId="10791"/>
    <cellStyle name="CALC Currency Total 52 5 4" xfId="46332"/>
    <cellStyle name="CALC Currency Total 52 6" xfId="10792"/>
    <cellStyle name="CALC Currency Total 52 6 2" xfId="10793"/>
    <cellStyle name="CALC Currency Total 52 6 2 2" xfId="46333"/>
    <cellStyle name="CALC Currency Total 52 6 3" xfId="10794"/>
    <cellStyle name="CALC Currency Total 52 6 4" xfId="46334"/>
    <cellStyle name="CALC Currency Total 52 7" xfId="10795"/>
    <cellStyle name="CALC Currency Total 52 7 2" xfId="10796"/>
    <cellStyle name="CALC Currency Total 52 7 2 2" xfId="46335"/>
    <cellStyle name="CALC Currency Total 52 7 3" xfId="10797"/>
    <cellStyle name="CALC Currency Total 52 7 4" xfId="46336"/>
    <cellStyle name="CALC Currency Total 52 8" xfId="10798"/>
    <cellStyle name="CALC Currency Total 52 8 2" xfId="10799"/>
    <cellStyle name="CALC Currency Total 52 8 2 2" xfId="46337"/>
    <cellStyle name="CALC Currency Total 52 8 3" xfId="10800"/>
    <cellStyle name="CALC Currency Total 52 8 4" xfId="46338"/>
    <cellStyle name="CALC Currency Total 52 9" xfId="10801"/>
    <cellStyle name="CALC Currency Total 52 9 2" xfId="10802"/>
    <cellStyle name="CALC Currency Total 52 9 2 2" xfId="46339"/>
    <cellStyle name="CALC Currency Total 52 9 3" xfId="10803"/>
    <cellStyle name="CALC Currency Total 52 9 4" xfId="46340"/>
    <cellStyle name="CALC Currency Total 53" xfId="10804"/>
    <cellStyle name="CALC Currency Total 53 10" xfId="10805"/>
    <cellStyle name="CALC Currency Total 53 10 2" xfId="46341"/>
    <cellStyle name="CALC Currency Total 53 11" xfId="46342"/>
    <cellStyle name="CALC Currency Total 53 12" xfId="46343"/>
    <cellStyle name="CALC Currency Total 53 2" xfId="10806"/>
    <cellStyle name="CALC Currency Total 53 2 2" xfId="10807"/>
    <cellStyle name="CALC Currency Total 53 2 2 2" xfId="46344"/>
    <cellStyle name="CALC Currency Total 53 2 3" xfId="10808"/>
    <cellStyle name="CALC Currency Total 53 2 4" xfId="46345"/>
    <cellStyle name="CALC Currency Total 53 3" xfId="10809"/>
    <cellStyle name="CALC Currency Total 53 3 2" xfId="10810"/>
    <cellStyle name="CALC Currency Total 53 3 2 2" xfId="46346"/>
    <cellStyle name="CALC Currency Total 53 3 3" xfId="10811"/>
    <cellStyle name="CALC Currency Total 53 3 4" xfId="46347"/>
    <cellStyle name="CALC Currency Total 53 4" xfId="10812"/>
    <cellStyle name="CALC Currency Total 53 4 2" xfId="10813"/>
    <cellStyle name="CALC Currency Total 53 4 2 2" xfId="46348"/>
    <cellStyle name="CALC Currency Total 53 4 3" xfId="10814"/>
    <cellStyle name="CALC Currency Total 53 4 4" xfId="46349"/>
    <cellStyle name="CALC Currency Total 53 5" xfId="10815"/>
    <cellStyle name="CALC Currency Total 53 5 2" xfId="10816"/>
    <cellStyle name="CALC Currency Total 53 5 2 2" xfId="46350"/>
    <cellStyle name="CALC Currency Total 53 5 3" xfId="10817"/>
    <cellStyle name="CALC Currency Total 53 5 4" xfId="46351"/>
    <cellStyle name="CALC Currency Total 53 6" xfId="10818"/>
    <cellStyle name="CALC Currency Total 53 6 2" xfId="10819"/>
    <cellStyle name="CALC Currency Total 53 6 2 2" xfId="46352"/>
    <cellStyle name="CALC Currency Total 53 6 3" xfId="10820"/>
    <cellStyle name="CALC Currency Total 53 6 4" xfId="46353"/>
    <cellStyle name="CALC Currency Total 53 7" xfId="10821"/>
    <cellStyle name="CALC Currency Total 53 7 2" xfId="10822"/>
    <cellStyle name="CALC Currency Total 53 7 2 2" xfId="46354"/>
    <cellStyle name="CALC Currency Total 53 7 3" xfId="10823"/>
    <cellStyle name="CALC Currency Total 53 7 4" xfId="46355"/>
    <cellStyle name="CALC Currency Total 53 8" xfId="10824"/>
    <cellStyle name="CALC Currency Total 53 8 2" xfId="10825"/>
    <cellStyle name="CALC Currency Total 53 8 2 2" xfId="46356"/>
    <cellStyle name="CALC Currency Total 53 8 3" xfId="10826"/>
    <cellStyle name="CALC Currency Total 53 8 4" xfId="46357"/>
    <cellStyle name="CALC Currency Total 53 9" xfId="10827"/>
    <cellStyle name="CALC Currency Total 53 9 2" xfId="10828"/>
    <cellStyle name="CALC Currency Total 53 9 2 2" xfId="46358"/>
    <cellStyle name="CALC Currency Total 53 9 3" xfId="10829"/>
    <cellStyle name="CALC Currency Total 53 9 4" xfId="46359"/>
    <cellStyle name="CALC Currency Total 54" xfId="10830"/>
    <cellStyle name="CALC Currency Total 54 10" xfId="10831"/>
    <cellStyle name="CALC Currency Total 54 10 2" xfId="46360"/>
    <cellStyle name="CALC Currency Total 54 11" xfId="46361"/>
    <cellStyle name="CALC Currency Total 54 12" xfId="46362"/>
    <cellStyle name="CALC Currency Total 54 2" xfId="10832"/>
    <cellStyle name="CALC Currency Total 54 2 2" xfId="10833"/>
    <cellStyle name="CALC Currency Total 54 2 2 2" xfId="46363"/>
    <cellStyle name="CALC Currency Total 54 2 3" xfId="10834"/>
    <cellStyle name="CALC Currency Total 54 2 4" xfId="46364"/>
    <cellStyle name="CALC Currency Total 54 3" xfId="10835"/>
    <cellStyle name="CALC Currency Total 54 3 2" xfId="10836"/>
    <cellStyle name="CALC Currency Total 54 3 2 2" xfId="46365"/>
    <cellStyle name="CALC Currency Total 54 3 3" xfId="10837"/>
    <cellStyle name="CALC Currency Total 54 3 4" xfId="46366"/>
    <cellStyle name="CALC Currency Total 54 4" xfId="10838"/>
    <cellStyle name="CALC Currency Total 54 4 2" xfId="10839"/>
    <cellStyle name="CALC Currency Total 54 4 2 2" xfId="46367"/>
    <cellStyle name="CALC Currency Total 54 4 3" xfId="10840"/>
    <cellStyle name="CALC Currency Total 54 4 4" xfId="46368"/>
    <cellStyle name="CALC Currency Total 54 5" xfId="10841"/>
    <cellStyle name="CALC Currency Total 54 5 2" xfId="10842"/>
    <cellStyle name="CALC Currency Total 54 5 2 2" xfId="46369"/>
    <cellStyle name="CALC Currency Total 54 5 3" xfId="10843"/>
    <cellStyle name="CALC Currency Total 54 5 4" xfId="46370"/>
    <cellStyle name="CALC Currency Total 54 6" xfId="10844"/>
    <cellStyle name="CALC Currency Total 54 6 2" xfId="10845"/>
    <cellStyle name="CALC Currency Total 54 6 2 2" xfId="46371"/>
    <cellStyle name="CALC Currency Total 54 6 3" xfId="10846"/>
    <cellStyle name="CALC Currency Total 54 6 4" xfId="46372"/>
    <cellStyle name="CALC Currency Total 54 7" xfId="10847"/>
    <cellStyle name="CALC Currency Total 54 7 2" xfId="10848"/>
    <cellStyle name="CALC Currency Total 54 7 2 2" xfId="46373"/>
    <cellStyle name="CALC Currency Total 54 7 3" xfId="10849"/>
    <cellStyle name="CALC Currency Total 54 7 4" xfId="46374"/>
    <cellStyle name="CALC Currency Total 54 8" xfId="10850"/>
    <cellStyle name="CALC Currency Total 54 8 2" xfId="10851"/>
    <cellStyle name="CALC Currency Total 54 8 2 2" xfId="46375"/>
    <cellStyle name="CALC Currency Total 54 8 3" xfId="10852"/>
    <cellStyle name="CALC Currency Total 54 8 4" xfId="46376"/>
    <cellStyle name="CALC Currency Total 54 9" xfId="10853"/>
    <cellStyle name="CALC Currency Total 54 9 2" xfId="10854"/>
    <cellStyle name="CALC Currency Total 54 9 2 2" xfId="46377"/>
    <cellStyle name="CALC Currency Total 54 9 3" xfId="10855"/>
    <cellStyle name="CALC Currency Total 54 9 4" xfId="46378"/>
    <cellStyle name="CALC Currency Total 55" xfId="10856"/>
    <cellStyle name="CALC Currency Total 55 10" xfId="10857"/>
    <cellStyle name="CALC Currency Total 55 10 2" xfId="46379"/>
    <cellStyle name="CALC Currency Total 55 11" xfId="46380"/>
    <cellStyle name="CALC Currency Total 55 12" xfId="46381"/>
    <cellStyle name="CALC Currency Total 55 2" xfId="10858"/>
    <cellStyle name="CALC Currency Total 55 2 2" xfId="10859"/>
    <cellStyle name="CALC Currency Total 55 2 2 2" xfId="46382"/>
    <cellStyle name="CALC Currency Total 55 2 3" xfId="10860"/>
    <cellStyle name="CALC Currency Total 55 2 4" xfId="46383"/>
    <cellStyle name="CALC Currency Total 55 3" xfId="10861"/>
    <cellStyle name="CALC Currency Total 55 3 2" xfId="10862"/>
    <cellStyle name="CALC Currency Total 55 3 2 2" xfId="46384"/>
    <cellStyle name="CALC Currency Total 55 3 3" xfId="10863"/>
    <cellStyle name="CALC Currency Total 55 3 4" xfId="46385"/>
    <cellStyle name="CALC Currency Total 55 4" xfId="10864"/>
    <cellStyle name="CALC Currency Total 55 4 2" xfId="10865"/>
    <cellStyle name="CALC Currency Total 55 4 2 2" xfId="46386"/>
    <cellStyle name="CALC Currency Total 55 4 3" xfId="10866"/>
    <cellStyle name="CALC Currency Total 55 4 4" xfId="46387"/>
    <cellStyle name="CALC Currency Total 55 5" xfId="10867"/>
    <cellStyle name="CALC Currency Total 55 5 2" xfId="10868"/>
    <cellStyle name="CALC Currency Total 55 5 2 2" xfId="46388"/>
    <cellStyle name="CALC Currency Total 55 5 3" xfId="10869"/>
    <cellStyle name="CALC Currency Total 55 5 4" xfId="46389"/>
    <cellStyle name="CALC Currency Total 55 6" xfId="10870"/>
    <cellStyle name="CALC Currency Total 55 6 2" xfId="10871"/>
    <cellStyle name="CALC Currency Total 55 6 2 2" xfId="46390"/>
    <cellStyle name="CALC Currency Total 55 6 3" xfId="10872"/>
    <cellStyle name="CALC Currency Total 55 6 4" xfId="46391"/>
    <cellStyle name="CALC Currency Total 55 7" xfId="10873"/>
    <cellStyle name="CALC Currency Total 55 7 2" xfId="10874"/>
    <cellStyle name="CALC Currency Total 55 7 2 2" xfId="46392"/>
    <cellStyle name="CALC Currency Total 55 7 3" xfId="10875"/>
    <cellStyle name="CALC Currency Total 55 7 4" xfId="46393"/>
    <cellStyle name="CALC Currency Total 55 8" xfId="10876"/>
    <cellStyle name="CALC Currency Total 55 8 2" xfId="10877"/>
    <cellStyle name="CALC Currency Total 55 8 2 2" xfId="46394"/>
    <cellStyle name="CALC Currency Total 55 8 3" xfId="10878"/>
    <cellStyle name="CALC Currency Total 55 8 4" xfId="46395"/>
    <cellStyle name="CALC Currency Total 55 9" xfId="10879"/>
    <cellStyle name="CALC Currency Total 55 9 2" xfId="10880"/>
    <cellStyle name="CALC Currency Total 55 9 2 2" xfId="46396"/>
    <cellStyle name="CALC Currency Total 55 9 3" xfId="10881"/>
    <cellStyle name="CALC Currency Total 55 9 4" xfId="46397"/>
    <cellStyle name="CALC Currency Total 56" xfId="10882"/>
    <cellStyle name="CALC Currency Total 56 10" xfId="10883"/>
    <cellStyle name="CALC Currency Total 56 10 2" xfId="46398"/>
    <cellStyle name="CALC Currency Total 56 11" xfId="46399"/>
    <cellStyle name="CALC Currency Total 56 12" xfId="46400"/>
    <cellStyle name="CALC Currency Total 56 2" xfId="10884"/>
    <cellStyle name="CALC Currency Total 56 2 2" xfId="10885"/>
    <cellStyle name="CALC Currency Total 56 2 2 2" xfId="46401"/>
    <cellStyle name="CALC Currency Total 56 2 3" xfId="10886"/>
    <cellStyle name="CALC Currency Total 56 2 4" xfId="46402"/>
    <cellStyle name="CALC Currency Total 56 3" xfId="10887"/>
    <cellStyle name="CALC Currency Total 56 3 2" xfId="10888"/>
    <cellStyle name="CALC Currency Total 56 3 2 2" xfId="46403"/>
    <cellStyle name="CALC Currency Total 56 3 3" xfId="10889"/>
    <cellStyle name="CALC Currency Total 56 3 4" xfId="46404"/>
    <cellStyle name="CALC Currency Total 56 4" xfId="10890"/>
    <cellStyle name="CALC Currency Total 56 4 2" xfId="10891"/>
    <cellStyle name="CALC Currency Total 56 4 2 2" xfId="46405"/>
    <cellStyle name="CALC Currency Total 56 4 3" xfId="10892"/>
    <cellStyle name="CALC Currency Total 56 4 4" xfId="46406"/>
    <cellStyle name="CALC Currency Total 56 5" xfId="10893"/>
    <cellStyle name="CALC Currency Total 56 5 2" xfId="10894"/>
    <cellStyle name="CALC Currency Total 56 5 2 2" xfId="46407"/>
    <cellStyle name="CALC Currency Total 56 5 3" xfId="10895"/>
    <cellStyle name="CALC Currency Total 56 5 4" xfId="46408"/>
    <cellStyle name="CALC Currency Total 56 6" xfId="10896"/>
    <cellStyle name="CALC Currency Total 56 6 2" xfId="10897"/>
    <cellStyle name="CALC Currency Total 56 6 2 2" xfId="46409"/>
    <cellStyle name="CALC Currency Total 56 6 3" xfId="10898"/>
    <cellStyle name="CALC Currency Total 56 6 4" xfId="46410"/>
    <cellStyle name="CALC Currency Total 56 7" xfId="10899"/>
    <cellStyle name="CALC Currency Total 56 7 2" xfId="10900"/>
    <cellStyle name="CALC Currency Total 56 7 2 2" xfId="46411"/>
    <cellStyle name="CALC Currency Total 56 7 3" xfId="10901"/>
    <cellStyle name="CALC Currency Total 56 7 4" xfId="46412"/>
    <cellStyle name="CALC Currency Total 56 8" xfId="10902"/>
    <cellStyle name="CALC Currency Total 56 8 2" xfId="10903"/>
    <cellStyle name="CALC Currency Total 56 8 2 2" xfId="46413"/>
    <cellStyle name="CALC Currency Total 56 8 3" xfId="10904"/>
    <cellStyle name="CALC Currency Total 56 8 4" xfId="46414"/>
    <cellStyle name="CALC Currency Total 56 9" xfId="10905"/>
    <cellStyle name="CALC Currency Total 56 9 2" xfId="10906"/>
    <cellStyle name="CALC Currency Total 56 9 2 2" xfId="46415"/>
    <cellStyle name="CALC Currency Total 56 9 3" xfId="10907"/>
    <cellStyle name="CALC Currency Total 56 9 4" xfId="46416"/>
    <cellStyle name="CALC Currency Total 57" xfId="10908"/>
    <cellStyle name="CALC Currency Total 57 10" xfId="10909"/>
    <cellStyle name="CALC Currency Total 57 10 2" xfId="46417"/>
    <cellStyle name="CALC Currency Total 57 11" xfId="46418"/>
    <cellStyle name="CALC Currency Total 57 12" xfId="46419"/>
    <cellStyle name="CALC Currency Total 57 2" xfId="10910"/>
    <cellStyle name="CALC Currency Total 57 2 2" xfId="10911"/>
    <cellStyle name="CALC Currency Total 57 2 2 2" xfId="46420"/>
    <cellStyle name="CALC Currency Total 57 2 3" xfId="10912"/>
    <cellStyle name="CALC Currency Total 57 2 4" xfId="46421"/>
    <cellStyle name="CALC Currency Total 57 3" xfId="10913"/>
    <cellStyle name="CALC Currency Total 57 3 2" xfId="10914"/>
    <cellStyle name="CALC Currency Total 57 3 2 2" xfId="46422"/>
    <cellStyle name="CALC Currency Total 57 3 3" xfId="10915"/>
    <cellStyle name="CALC Currency Total 57 3 4" xfId="46423"/>
    <cellStyle name="CALC Currency Total 57 4" xfId="10916"/>
    <cellStyle name="CALC Currency Total 57 4 2" xfId="10917"/>
    <cellStyle name="CALC Currency Total 57 4 2 2" xfId="46424"/>
    <cellStyle name="CALC Currency Total 57 4 3" xfId="10918"/>
    <cellStyle name="CALC Currency Total 57 4 4" xfId="46425"/>
    <cellStyle name="CALC Currency Total 57 5" xfId="10919"/>
    <cellStyle name="CALC Currency Total 57 5 2" xfId="10920"/>
    <cellStyle name="CALC Currency Total 57 5 2 2" xfId="46426"/>
    <cellStyle name="CALC Currency Total 57 5 3" xfId="10921"/>
    <cellStyle name="CALC Currency Total 57 5 4" xfId="46427"/>
    <cellStyle name="CALC Currency Total 57 6" xfId="10922"/>
    <cellStyle name="CALC Currency Total 57 6 2" xfId="10923"/>
    <cellStyle name="CALC Currency Total 57 6 2 2" xfId="46428"/>
    <cellStyle name="CALC Currency Total 57 6 3" xfId="10924"/>
    <cellStyle name="CALC Currency Total 57 6 4" xfId="46429"/>
    <cellStyle name="CALC Currency Total 57 7" xfId="10925"/>
    <cellStyle name="CALC Currency Total 57 7 2" xfId="10926"/>
    <cellStyle name="CALC Currency Total 57 7 2 2" xfId="46430"/>
    <cellStyle name="CALC Currency Total 57 7 3" xfId="10927"/>
    <cellStyle name="CALC Currency Total 57 7 4" xfId="46431"/>
    <cellStyle name="CALC Currency Total 57 8" xfId="10928"/>
    <cellStyle name="CALC Currency Total 57 8 2" xfId="10929"/>
    <cellStyle name="CALC Currency Total 57 8 2 2" xfId="46432"/>
    <cellStyle name="CALC Currency Total 57 8 3" xfId="10930"/>
    <cellStyle name="CALC Currency Total 57 8 4" xfId="46433"/>
    <cellStyle name="CALC Currency Total 57 9" xfId="10931"/>
    <cellStyle name="CALC Currency Total 57 9 2" xfId="10932"/>
    <cellStyle name="CALC Currency Total 57 9 2 2" xfId="46434"/>
    <cellStyle name="CALC Currency Total 57 9 3" xfId="10933"/>
    <cellStyle name="CALC Currency Total 57 9 4" xfId="46435"/>
    <cellStyle name="CALC Currency Total 58" xfId="10934"/>
    <cellStyle name="CALC Currency Total 58 10" xfId="10935"/>
    <cellStyle name="CALC Currency Total 58 10 2" xfId="46436"/>
    <cellStyle name="CALC Currency Total 58 11" xfId="46437"/>
    <cellStyle name="CALC Currency Total 58 12" xfId="46438"/>
    <cellStyle name="CALC Currency Total 58 2" xfId="10936"/>
    <cellStyle name="CALC Currency Total 58 2 2" xfId="10937"/>
    <cellStyle name="CALC Currency Total 58 2 2 2" xfId="46439"/>
    <cellStyle name="CALC Currency Total 58 2 3" xfId="10938"/>
    <cellStyle name="CALC Currency Total 58 2 4" xfId="46440"/>
    <cellStyle name="CALC Currency Total 58 3" xfId="10939"/>
    <cellStyle name="CALC Currency Total 58 3 2" xfId="10940"/>
    <cellStyle name="CALC Currency Total 58 3 2 2" xfId="46441"/>
    <cellStyle name="CALC Currency Total 58 3 3" xfId="10941"/>
    <cellStyle name="CALC Currency Total 58 3 4" xfId="46442"/>
    <cellStyle name="CALC Currency Total 58 4" xfId="10942"/>
    <cellStyle name="CALC Currency Total 58 4 2" xfId="10943"/>
    <cellStyle name="CALC Currency Total 58 4 2 2" xfId="46443"/>
    <cellStyle name="CALC Currency Total 58 4 3" xfId="10944"/>
    <cellStyle name="CALC Currency Total 58 4 4" xfId="46444"/>
    <cellStyle name="CALC Currency Total 58 5" xfId="10945"/>
    <cellStyle name="CALC Currency Total 58 5 2" xfId="10946"/>
    <cellStyle name="CALC Currency Total 58 5 2 2" xfId="46445"/>
    <cellStyle name="CALC Currency Total 58 5 3" xfId="10947"/>
    <cellStyle name="CALC Currency Total 58 5 4" xfId="46446"/>
    <cellStyle name="CALC Currency Total 58 6" xfId="10948"/>
    <cellStyle name="CALC Currency Total 58 6 2" xfId="10949"/>
    <cellStyle name="CALC Currency Total 58 6 2 2" xfId="46447"/>
    <cellStyle name="CALC Currency Total 58 6 3" xfId="10950"/>
    <cellStyle name="CALC Currency Total 58 6 4" xfId="46448"/>
    <cellStyle name="CALC Currency Total 58 7" xfId="10951"/>
    <cellStyle name="CALC Currency Total 58 7 2" xfId="10952"/>
    <cellStyle name="CALC Currency Total 58 7 2 2" xfId="46449"/>
    <cellStyle name="CALC Currency Total 58 7 3" xfId="10953"/>
    <cellStyle name="CALC Currency Total 58 7 4" xfId="46450"/>
    <cellStyle name="CALC Currency Total 58 8" xfId="10954"/>
    <cellStyle name="CALC Currency Total 58 8 2" xfId="10955"/>
    <cellStyle name="CALC Currency Total 58 8 2 2" xfId="46451"/>
    <cellStyle name="CALC Currency Total 58 8 3" xfId="10956"/>
    <cellStyle name="CALC Currency Total 58 8 4" xfId="46452"/>
    <cellStyle name="CALC Currency Total 58 9" xfId="10957"/>
    <cellStyle name="CALC Currency Total 58 9 2" xfId="10958"/>
    <cellStyle name="CALC Currency Total 58 9 2 2" xfId="46453"/>
    <cellStyle name="CALC Currency Total 58 9 3" xfId="10959"/>
    <cellStyle name="CALC Currency Total 58 9 4" xfId="46454"/>
    <cellStyle name="CALC Currency Total 59" xfId="10960"/>
    <cellStyle name="CALC Currency Total 59 10" xfId="10961"/>
    <cellStyle name="CALC Currency Total 59 10 2" xfId="46455"/>
    <cellStyle name="CALC Currency Total 59 11" xfId="46456"/>
    <cellStyle name="CALC Currency Total 59 12" xfId="46457"/>
    <cellStyle name="CALC Currency Total 59 2" xfId="10962"/>
    <cellStyle name="CALC Currency Total 59 2 2" xfId="10963"/>
    <cellStyle name="CALC Currency Total 59 2 2 2" xfId="46458"/>
    <cellStyle name="CALC Currency Total 59 2 3" xfId="10964"/>
    <cellStyle name="CALC Currency Total 59 2 4" xfId="46459"/>
    <cellStyle name="CALC Currency Total 59 3" xfId="10965"/>
    <cellStyle name="CALC Currency Total 59 3 2" xfId="10966"/>
    <cellStyle name="CALC Currency Total 59 3 2 2" xfId="46460"/>
    <cellStyle name="CALC Currency Total 59 3 3" xfId="10967"/>
    <cellStyle name="CALC Currency Total 59 3 4" xfId="46461"/>
    <cellStyle name="CALC Currency Total 59 4" xfId="10968"/>
    <cellStyle name="CALC Currency Total 59 4 2" xfId="10969"/>
    <cellStyle name="CALC Currency Total 59 4 2 2" xfId="46462"/>
    <cellStyle name="CALC Currency Total 59 4 3" xfId="10970"/>
    <cellStyle name="CALC Currency Total 59 4 4" xfId="46463"/>
    <cellStyle name="CALC Currency Total 59 5" xfId="10971"/>
    <cellStyle name="CALC Currency Total 59 5 2" xfId="10972"/>
    <cellStyle name="CALC Currency Total 59 5 2 2" xfId="46464"/>
    <cellStyle name="CALC Currency Total 59 5 3" xfId="10973"/>
    <cellStyle name="CALC Currency Total 59 5 4" xfId="46465"/>
    <cellStyle name="CALC Currency Total 59 6" xfId="10974"/>
    <cellStyle name="CALC Currency Total 59 6 2" xfId="10975"/>
    <cellStyle name="CALC Currency Total 59 6 2 2" xfId="46466"/>
    <cellStyle name="CALC Currency Total 59 6 3" xfId="10976"/>
    <cellStyle name="CALC Currency Total 59 6 4" xfId="46467"/>
    <cellStyle name="CALC Currency Total 59 7" xfId="10977"/>
    <cellStyle name="CALC Currency Total 59 7 2" xfId="10978"/>
    <cellStyle name="CALC Currency Total 59 7 2 2" xfId="46468"/>
    <cellStyle name="CALC Currency Total 59 7 3" xfId="10979"/>
    <cellStyle name="CALC Currency Total 59 7 4" xfId="46469"/>
    <cellStyle name="CALC Currency Total 59 8" xfId="10980"/>
    <cellStyle name="CALC Currency Total 59 8 2" xfId="10981"/>
    <cellStyle name="CALC Currency Total 59 8 2 2" xfId="46470"/>
    <cellStyle name="CALC Currency Total 59 8 3" xfId="10982"/>
    <cellStyle name="CALC Currency Total 59 8 4" xfId="46471"/>
    <cellStyle name="CALC Currency Total 59 9" xfId="10983"/>
    <cellStyle name="CALC Currency Total 59 9 2" xfId="10984"/>
    <cellStyle name="CALC Currency Total 59 9 2 2" xfId="46472"/>
    <cellStyle name="CALC Currency Total 59 9 3" xfId="10985"/>
    <cellStyle name="CALC Currency Total 59 9 4" xfId="46473"/>
    <cellStyle name="CALC Currency Total 6" xfId="10986"/>
    <cellStyle name="CALC Currency Total 6 10" xfId="10987"/>
    <cellStyle name="CALC Currency Total 6 10 2" xfId="46474"/>
    <cellStyle name="CALC Currency Total 6 11" xfId="46475"/>
    <cellStyle name="CALC Currency Total 6 2" xfId="10988"/>
    <cellStyle name="CALC Currency Total 6 2 2" xfId="10989"/>
    <cellStyle name="CALC Currency Total 6 2 2 2" xfId="46476"/>
    <cellStyle name="CALC Currency Total 6 2 3" xfId="10990"/>
    <cellStyle name="CALC Currency Total 6 2 4" xfId="46477"/>
    <cellStyle name="CALC Currency Total 6 3" xfId="10991"/>
    <cellStyle name="CALC Currency Total 6 3 2" xfId="10992"/>
    <cellStyle name="CALC Currency Total 6 3 2 2" xfId="46478"/>
    <cellStyle name="CALC Currency Total 6 3 3" xfId="10993"/>
    <cellStyle name="CALC Currency Total 6 3 4" xfId="46479"/>
    <cellStyle name="CALC Currency Total 6 4" xfId="10994"/>
    <cellStyle name="CALC Currency Total 6 4 2" xfId="10995"/>
    <cellStyle name="CALC Currency Total 6 4 2 2" xfId="46480"/>
    <cellStyle name="CALC Currency Total 6 4 3" xfId="10996"/>
    <cellStyle name="CALC Currency Total 6 4 4" xfId="46481"/>
    <cellStyle name="CALC Currency Total 6 5" xfId="10997"/>
    <cellStyle name="CALC Currency Total 6 5 2" xfId="10998"/>
    <cellStyle name="CALC Currency Total 6 5 2 2" xfId="46482"/>
    <cellStyle name="CALC Currency Total 6 5 3" xfId="10999"/>
    <cellStyle name="CALC Currency Total 6 5 4" xfId="46483"/>
    <cellStyle name="CALC Currency Total 6 6" xfId="11000"/>
    <cellStyle name="CALC Currency Total 6 6 2" xfId="11001"/>
    <cellStyle name="CALC Currency Total 6 6 2 2" xfId="46484"/>
    <cellStyle name="CALC Currency Total 6 6 3" xfId="11002"/>
    <cellStyle name="CALC Currency Total 6 6 4" xfId="46485"/>
    <cellStyle name="CALC Currency Total 6 7" xfId="11003"/>
    <cellStyle name="CALC Currency Total 6 7 2" xfId="11004"/>
    <cellStyle name="CALC Currency Total 6 7 2 2" xfId="46486"/>
    <cellStyle name="CALC Currency Total 6 7 3" xfId="11005"/>
    <cellStyle name="CALC Currency Total 6 7 4" xfId="46487"/>
    <cellStyle name="CALC Currency Total 6 8" xfId="11006"/>
    <cellStyle name="CALC Currency Total 6 8 2" xfId="11007"/>
    <cellStyle name="CALC Currency Total 6 8 2 2" xfId="46488"/>
    <cellStyle name="CALC Currency Total 6 8 3" xfId="11008"/>
    <cellStyle name="CALC Currency Total 6 8 4" xfId="46489"/>
    <cellStyle name="CALC Currency Total 6 9" xfId="11009"/>
    <cellStyle name="CALC Currency Total 6 9 2" xfId="11010"/>
    <cellStyle name="CALC Currency Total 6 9 2 2" xfId="46490"/>
    <cellStyle name="CALC Currency Total 6 9 3" xfId="11011"/>
    <cellStyle name="CALC Currency Total 6 9 4" xfId="46491"/>
    <cellStyle name="CALC Currency Total 60" xfId="11012"/>
    <cellStyle name="CALC Currency Total 60 10" xfId="11013"/>
    <cellStyle name="CALC Currency Total 60 10 2" xfId="46492"/>
    <cellStyle name="CALC Currency Total 60 11" xfId="46493"/>
    <cellStyle name="CALC Currency Total 60 12" xfId="46494"/>
    <cellStyle name="CALC Currency Total 60 2" xfId="11014"/>
    <cellStyle name="CALC Currency Total 60 2 2" xfId="11015"/>
    <cellStyle name="CALC Currency Total 60 2 2 2" xfId="46495"/>
    <cellStyle name="CALC Currency Total 60 2 3" xfId="11016"/>
    <cellStyle name="CALC Currency Total 60 2 4" xfId="46496"/>
    <cellStyle name="CALC Currency Total 60 3" xfId="11017"/>
    <cellStyle name="CALC Currency Total 60 3 2" xfId="11018"/>
    <cellStyle name="CALC Currency Total 60 3 2 2" xfId="46497"/>
    <cellStyle name="CALC Currency Total 60 3 3" xfId="11019"/>
    <cellStyle name="CALC Currency Total 60 3 4" xfId="46498"/>
    <cellStyle name="CALC Currency Total 60 4" xfId="11020"/>
    <cellStyle name="CALC Currency Total 60 4 2" xfId="11021"/>
    <cellStyle name="CALC Currency Total 60 4 2 2" xfId="46499"/>
    <cellStyle name="CALC Currency Total 60 4 3" xfId="11022"/>
    <cellStyle name="CALC Currency Total 60 4 4" xfId="46500"/>
    <cellStyle name="CALC Currency Total 60 5" xfId="11023"/>
    <cellStyle name="CALC Currency Total 60 5 2" xfId="11024"/>
    <cellStyle name="CALC Currency Total 60 5 2 2" xfId="46501"/>
    <cellStyle name="CALC Currency Total 60 5 3" xfId="11025"/>
    <cellStyle name="CALC Currency Total 60 5 4" xfId="46502"/>
    <cellStyle name="CALC Currency Total 60 6" xfId="11026"/>
    <cellStyle name="CALC Currency Total 60 6 2" xfId="11027"/>
    <cellStyle name="CALC Currency Total 60 6 2 2" xfId="46503"/>
    <cellStyle name="CALC Currency Total 60 6 3" xfId="11028"/>
    <cellStyle name="CALC Currency Total 60 6 4" xfId="46504"/>
    <cellStyle name="CALC Currency Total 60 7" xfId="11029"/>
    <cellStyle name="CALC Currency Total 60 7 2" xfId="11030"/>
    <cellStyle name="CALC Currency Total 60 7 2 2" xfId="46505"/>
    <cellStyle name="CALC Currency Total 60 7 3" xfId="11031"/>
    <cellStyle name="CALC Currency Total 60 7 4" xfId="46506"/>
    <cellStyle name="CALC Currency Total 60 8" xfId="11032"/>
    <cellStyle name="CALC Currency Total 60 8 2" xfId="11033"/>
    <cellStyle name="CALC Currency Total 60 8 2 2" xfId="46507"/>
    <cellStyle name="CALC Currency Total 60 8 3" xfId="11034"/>
    <cellStyle name="CALC Currency Total 60 8 4" xfId="46508"/>
    <cellStyle name="CALC Currency Total 60 9" xfId="11035"/>
    <cellStyle name="CALC Currency Total 60 9 2" xfId="11036"/>
    <cellStyle name="CALC Currency Total 60 9 2 2" xfId="46509"/>
    <cellStyle name="CALC Currency Total 60 9 3" xfId="11037"/>
    <cellStyle name="CALC Currency Total 60 9 4" xfId="46510"/>
    <cellStyle name="CALC Currency Total 61" xfId="11038"/>
    <cellStyle name="CALC Currency Total 61 10" xfId="11039"/>
    <cellStyle name="CALC Currency Total 61 10 2" xfId="46511"/>
    <cellStyle name="CALC Currency Total 61 11" xfId="46512"/>
    <cellStyle name="CALC Currency Total 61 12" xfId="46513"/>
    <cellStyle name="CALC Currency Total 61 2" xfId="11040"/>
    <cellStyle name="CALC Currency Total 61 2 2" xfId="11041"/>
    <cellStyle name="CALC Currency Total 61 2 2 2" xfId="46514"/>
    <cellStyle name="CALC Currency Total 61 2 3" xfId="11042"/>
    <cellStyle name="CALC Currency Total 61 2 4" xfId="46515"/>
    <cellStyle name="CALC Currency Total 61 3" xfId="11043"/>
    <cellStyle name="CALC Currency Total 61 3 2" xfId="11044"/>
    <cellStyle name="CALC Currency Total 61 3 2 2" xfId="46516"/>
    <cellStyle name="CALC Currency Total 61 3 3" xfId="11045"/>
    <cellStyle name="CALC Currency Total 61 3 4" xfId="46517"/>
    <cellStyle name="CALC Currency Total 61 4" xfId="11046"/>
    <cellStyle name="CALC Currency Total 61 4 2" xfId="11047"/>
    <cellStyle name="CALC Currency Total 61 4 2 2" xfId="46518"/>
    <cellStyle name="CALC Currency Total 61 4 3" xfId="11048"/>
    <cellStyle name="CALC Currency Total 61 4 4" xfId="46519"/>
    <cellStyle name="CALC Currency Total 61 5" xfId="11049"/>
    <cellStyle name="CALC Currency Total 61 5 2" xfId="11050"/>
    <cellStyle name="CALC Currency Total 61 5 2 2" xfId="46520"/>
    <cellStyle name="CALC Currency Total 61 5 3" xfId="11051"/>
    <cellStyle name="CALC Currency Total 61 5 4" xfId="46521"/>
    <cellStyle name="CALC Currency Total 61 6" xfId="11052"/>
    <cellStyle name="CALC Currency Total 61 6 2" xfId="11053"/>
    <cellStyle name="CALC Currency Total 61 6 2 2" xfId="46522"/>
    <cellStyle name="CALC Currency Total 61 6 3" xfId="11054"/>
    <cellStyle name="CALC Currency Total 61 6 4" xfId="46523"/>
    <cellStyle name="CALC Currency Total 61 7" xfId="11055"/>
    <cellStyle name="CALC Currency Total 61 7 2" xfId="11056"/>
    <cellStyle name="CALC Currency Total 61 7 2 2" xfId="46524"/>
    <cellStyle name="CALC Currency Total 61 7 3" xfId="11057"/>
    <cellStyle name="CALC Currency Total 61 7 4" xfId="46525"/>
    <cellStyle name="CALC Currency Total 61 8" xfId="11058"/>
    <cellStyle name="CALC Currency Total 61 8 2" xfId="11059"/>
    <cellStyle name="CALC Currency Total 61 8 2 2" xfId="46526"/>
    <cellStyle name="CALC Currency Total 61 8 3" xfId="11060"/>
    <cellStyle name="CALC Currency Total 61 8 4" xfId="46527"/>
    <cellStyle name="CALC Currency Total 61 9" xfId="11061"/>
    <cellStyle name="CALC Currency Total 61 9 2" xfId="11062"/>
    <cellStyle name="CALC Currency Total 61 9 2 2" xfId="46528"/>
    <cellStyle name="CALC Currency Total 61 9 3" xfId="11063"/>
    <cellStyle name="CALC Currency Total 61 9 4" xfId="46529"/>
    <cellStyle name="CALC Currency Total 62" xfId="11064"/>
    <cellStyle name="CALC Currency Total 62 10" xfId="11065"/>
    <cellStyle name="CALC Currency Total 62 10 2" xfId="46530"/>
    <cellStyle name="CALC Currency Total 62 11" xfId="46531"/>
    <cellStyle name="CALC Currency Total 62 12" xfId="46532"/>
    <cellStyle name="CALC Currency Total 62 2" xfId="11066"/>
    <cellStyle name="CALC Currency Total 62 2 2" xfId="11067"/>
    <cellStyle name="CALC Currency Total 62 2 2 2" xfId="46533"/>
    <cellStyle name="CALC Currency Total 62 2 3" xfId="11068"/>
    <cellStyle name="CALC Currency Total 62 2 4" xfId="46534"/>
    <cellStyle name="CALC Currency Total 62 3" xfId="11069"/>
    <cellStyle name="CALC Currency Total 62 3 2" xfId="11070"/>
    <cellStyle name="CALC Currency Total 62 3 2 2" xfId="46535"/>
    <cellStyle name="CALC Currency Total 62 3 3" xfId="11071"/>
    <cellStyle name="CALC Currency Total 62 3 4" xfId="46536"/>
    <cellStyle name="CALC Currency Total 62 4" xfId="11072"/>
    <cellStyle name="CALC Currency Total 62 4 2" xfId="11073"/>
    <cellStyle name="CALC Currency Total 62 4 2 2" xfId="46537"/>
    <cellStyle name="CALC Currency Total 62 4 3" xfId="11074"/>
    <cellStyle name="CALC Currency Total 62 4 4" xfId="46538"/>
    <cellStyle name="CALC Currency Total 62 5" xfId="11075"/>
    <cellStyle name="CALC Currency Total 62 5 2" xfId="11076"/>
    <cellStyle name="CALC Currency Total 62 5 2 2" xfId="46539"/>
    <cellStyle name="CALC Currency Total 62 5 3" xfId="11077"/>
    <cellStyle name="CALC Currency Total 62 5 4" xfId="46540"/>
    <cellStyle name="CALC Currency Total 62 6" xfId="11078"/>
    <cellStyle name="CALC Currency Total 62 6 2" xfId="11079"/>
    <cellStyle name="CALC Currency Total 62 6 2 2" xfId="46541"/>
    <cellStyle name="CALC Currency Total 62 6 3" xfId="11080"/>
    <cellStyle name="CALC Currency Total 62 6 4" xfId="46542"/>
    <cellStyle name="CALC Currency Total 62 7" xfId="11081"/>
    <cellStyle name="CALC Currency Total 62 7 2" xfId="11082"/>
    <cellStyle name="CALC Currency Total 62 7 2 2" xfId="46543"/>
    <cellStyle name="CALC Currency Total 62 7 3" xfId="11083"/>
    <cellStyle name="CALC Currency Total 62 7 4" xfId="46544"/>
    <cellStyle name="CALC Currency Total 62 8" xfId="11084"/>
    <cellStyle name="CALC Currency Total 62 8 2" xfId="11085"/>
    <cellStyle name="CALC Currency Total 62 8 2 2" xfId="46545"/>
    <cellStyle name="CALC Currency Total 62 8 3" xfId="11086"/>
    <cellStyle name="CALC Currency Total 62 8 4" xfId="46546"/>
    <cellStyle name="CALC Currency Total 62 9" xfId="11087"/>
    <cellStyle name="CALC Currency Total 62 9 2" xfId="11088"/>
    <cellStyle name="CALC Currency Total 62 9 2 2" xfId="46547"/>
    <cellStyle name="CALC Currency Total 62 9 3" xfId="11089"/>
    <cellStyle name="CALC Currency Total 62 9 4" xfId="46548"/>
    <cellStyle name="CALC Currency Total 63" xfId="11090"/>
    <cellStyle name="CALC Currency Total 63 10" xfId="11091"/>
    <cellStyle name="CALC Currency Total 63 10 2" xfId="46549"/>
    <cellStyle name="CALC Currency Total 63 11" xfId="46550"/>
    <cellStyle name="CALC Currency Total 63 12" xfId="46551"/>
    <cellStyle name="CALC Currency Total 63 2" xfId="11092"/>
    <cellStyle name="CALC Currency Total 63 2 2" xfId="11093"/>
    <cellStyle name="CALC Currency Total 63 2 2 2" xfId="46552"/>
    <cellStyle name="CALC Currency Total 63 2 3" xfId="11094"/>
    <cellStyle name="CALC Currency Total 63 2 4" xfId="46553"/>
    <cellStyle name="CALC Currency Total 63 3" xfId="11095"/>
    <cellStyle name="CALC Currency Total 63 3 2" xfId="11096"/>
    <cellStyle name="CALC Currency Total 63 3 2 2" xfId="46554"/>
    <cellStyle name="CALC Currency Total 63 3 3" xfId="11097"/>
    <cellStyle name="CALC Currency Total 63 3 4" xfId="46555"/>
    <cellStyle name="CALC Currency Total 63 4" xfId="11098"/>
    <cellStyle name="CALC Currency Total 63 4 2" xfId="11099"/>
    <cellStyle name="CALC Currency Total 63 4 2 2" xfId="46556"/>
    <cellStyle name="CALC Currency Total 63 4 3" xfId="11100"/>
    <cellStyle name="CALC Currency Total 63 4 4" xfId="46557"/>
    <cellStyle name="CALC Currency Total 63 5" xfId="11101"/>
    <cellStyle name="CALC Currency Total 63 5 2" xfId="11102"/>
    <cellStyle name="CALC Currency Total 63 5 2 2" xfId="46558"/>
    <cellStyle name="CALC Currency Total 63 5 3" xfId="11103"/>
    <cellStyle name="CALC Currency Total 63 5 4" xfId="46559"/>
    <cellStyle name="CALC Currency Total 63 6" xfId="11104"/>
    <cellStyle name="CALC Currency Total 63 6 2" xfId="11105"/>
    <cellStyle name="CALC Currency Total 63 6 2 2" xfId="46560"/>
    <cellStyle name="CALC Currency Total 63 6 3" xfId="11106"/>
    <cellStyle name="CALC Currency Total 63 6 4" xfId="46561"/>
    <cellStyle name="CALC Currency Total 63 7" xfId="11107"/>
    <cellStyle name="CALC Currency Total 63 7 2" xfId="11108"/>
    <cellStyle name="CALC Currency Total 63 7 2 2" xfId="46562"/>
    <cellStyle name="CALC Currency Total 63 7 3" xfId="11109"/>
    <cellStyle name="CALC Currency Total 63 7 4" xfId="46563"/>
    <cellStyle name="CALC Currency Total 63 8" xfId="11110"/>
    <cellStyle name="CALC Currency Total 63 8 2" xfId="11111"/>
    <cellStyle name="CALC Currency Total 63 8 2 2" xfId="46564"/>
    <cellStyle name="CALC Currency Total 63 8 3" xfId="11112"/>
    <cellStyle name="CALC Currency Total 63 8 4" xfId="46565"/>
    <cellStyle name="CALC Currency Total 63 9" xfId="11113"/>
    <cellStyle name="CALC Currency Total 63 9 2" xfId="11114"/>
    <cellStyle name="CALC Currency Total 63 9 2 2" xfId="46566"/>
    <cellStyle name="CALC Currency Total 63 9 3" xfId="11115"/>
    <cellStyle name="CALC Currency Total 63 9 4" xfId="46567"/>
    <cellStyle name="CALC Currency Total 64" xfId="11116"/>
    <cellStyle name="CALC Currency Total 64 10" xfId="11117"/>
    <cellStyle name="CALC Currency Total 64 10 2" xfId="46568"/>
    <cellStyle name="CALC Currency Total 64 11" xfId="46569"/>
    <cellStyle name="CALC Currency Total 64 12" xfId="46570"/>
    <cellStyle name="CALC Currency Total 64 2" xfId="11118"/>
    <cellStyle name="CALC Currency Total 64 2 2" xfId="11119"/>
    <cellStyle name="CALC Currency Total 64 2 2 2" xfId="46571"/>
    <cellStyle name="CALC Currency Total 64 2 3" xfId="11120"/>
    <cellStyle name="CALC Currency Total 64 2 4" xfId="46572"/>
    <cellStyle name="CALC Currency Total 64 3" xfId="11121"/>
    <cellStyle name="CALC Currency Total 64 3 2" xfId="11122"/>
    <cellStyle name="CALC Currency Total 64 3 2 2" xfId="46573"/>
    <cellStyle name="CALC Currency Total 64 3 3" xfId="11123"/>
    <cellStyle name="CALC Currency Total 64 3 4" xfId="46574"/>
    <cellStyle name="CALC Currency Total 64 4" xfId="11124"/>
    <cellStyle name="CALC Currency Total 64 4 2" xfId="11125"/>
    <cellStyle name="CALC Currency Total 64 4 2 2" xfId="46575"/>
    <cellStyle name="CALC Currency Total 64 4 3" xfId="11126"/>
    <cellStyle name="CALC Currency Total 64 4 4" xfId="46576"/>
    <cellStyle name="CALC Currency Total 64 5" xfId="11127"/>
    <cellStyle name="CALC Currency Total 64 5 2" xfId="11128"/>
    <cellStyle name="CALC Currency Total 64 5 2 2" xfId="46577"/>
    <cellStyle name="CALC Currency Total 64 5 3" xfId="11129"/>
    <cellStyle name="CALC Currency Total 64 5 4" xfId="46578"/>
    <cellStyle name="CALC Currency Total 64 6" xfId="11130"/>
    <cellStyle name="CALC Currency Total 64 6 2" xfId="11131"/>
    <cellStyle name="CALC Currency Total 64 6 2 2" xfId="46579"/>
    <cellStyle name="CALC Currency Total 64 6 3" xfId="11132"/>
    <cellStyle name="CALC Currency Total 64 6 4" xfId="46580"/>
    <cellStyle name="CALC Currency Total 64 7" xfId="11133"/>
    <cellStyle name="CALC Currency Total 64 7 2" xfId="11134"/>
    <cellStyle name="CALC Currency Total 64 7 2 2" xfId="46581"/>
    <cellStyle name="CALC Currency Total 64 7 3" xfId="11135"/>
    <cellStyle name="CALC Currency Total 64 7 4" xfId="46582"/>
    <cellStyle name="CALC Currency Total 64 8" xfId="11136"/>
    <cellStyle name="CALC Currency Total 64 8 2" xfId="11137"/>
    <cellStyle name="CALC Currency Total 64 8 2 2" xfId="46583"/>
    <cellStyle name="CALC Currency Total 64 8 3" xfId="11138"/>
    <cellStyle name="CALC Currency Total 64 8 4" xfId="46584"/>
    <cellStyle name="CALC Currency Total 64 9" xfId="11139"/>
    <cellStyle name="CALC Currency Total 64 9 2" xfId="11140"/>
    <cellStyle name="CALC Currency Total 64 9 2 2" xfId="46585"/>
    <cellStyle name="CALC Currency Total 64 9 3" xfId="11141"/>
    <cellStyle name="CALC Currency Total 64 9 4" xfId="46586"/>
    <cellStyle name="CALC Currency Total 65" xfId="11142"/>
    <cellStyle name="CALC Currency Total 65 10" xfId="11143"/>
    <cellStyle name="CALC Currency Total 65 10 2" xfId="46587"/>
    <cellStyle name="CALC Currency Total 65 11" xfId="46588"/>
    <cellStyle name="CALC Currency Total 65 12" xfId="46589"/>
    <cellStyle name="CALC Currency Total 65 2" xfId="11144"/>
    <cellStyle name="CALC Currency Total 65 2 2" xfId="11145"/>
    <cellStyle name="CALC Currency Total 65 2 2 2" xfId="46590"/>
    <cellStyle name="CALC Currency Total 65 2 3" xfId="11146"/>
    <cellStyle name="CALC Currency Total 65 2 4" xfId="46591"/>
    <cellStyle name="CALC Currency Total 65 3" xfId="11147"/>
    <cellStyle name="CALC Currency Total 65 3 2" xfId="11148"/>
    <cellStyle name="CALC Currency Total 65 3 2 2" xfId="46592"/>
    <cellStyle name="CALC Currency Total 65 3 3" xfId="11149"/>
    <cellStyle name="CALC Currency Total 65 3 4" xfId="46593"/>
    <cellStyle name="CALC Currency Total 65 4" xfId="11150"/>
    <cellStyle name="CALC Currency Total 65 4 2" xfId="11151"/>
    <cellStyle name="CALC Currency Total 65 4 2 2" xfId="46594"/>
    <cellStyle name="CALC Currency Total 65 4 3" xfId="11152"/>
    <cellStyle name="CALC Currency Total 65 4 4" xfId="46595"/>
    <cellStyle name="CALC Currency Total 65 5" xfId="11153"/>
    <cellStyle name="CALC Currency Total 65 5 2" xfId="11154"/>
    <cellStyle name="CALC Currency Total 65 5 2 2" xfId="46596"/>
    <cellStyle name="CALC Currency Total 65 5 3" xfId="11155"/>
    <cellStyle name="CALC Currency Total 65 5 4" xfId="46597"/>
    <cellStyle name="CALC Currency Total 65 6" xfId="11156"/>
    <cellStyle name="CALC Currency Total 65 6 2" xfId="11157"/>
    <cellStyle name="CALC Currency Total 65 6 2 2" xfId="46598"/>
    <cellStyle name="CALC Currency Total 65 6 3" xfId="11158"/>
    <cellStyle name="CALC Currency Total 65 6 4" xfId="46599"/>
    <cellStyle name="CALC Currency Total 65 7" xfId="11159"/>
    <cellStyle name="CALC Currency Total 65 7 2" xfId="11160"/>
    <cellStyle name="CALC Currency Total 65 7 2 2" xfId="46600"/>
    <cellStyle name="CALC Currency Total 65 7 3" xfId="11161"/>
    <cellStyle name="CALC Currency Total 65 7 4" xfId="46601"/>
    <cellStyle name="CALC Currency Total 65 8" xfId="11162"/>
    <cellStyle name="CALC Currency Total 65 8 2" xfId="11163"/>
    <cellStyle name="CALC Currency Total 65 8 2 2" xfId="46602"/>
    <cellStyle name="CALC Currency Total 65 8 3" xfId="11164"/>
    <cellStyle name="CALC Currency Total 65 8 4" xfId="46603"/>
    <cellStyle name="CALC Currency Total 65 9" xfId="11165"/>
    <cellStyle name="CALC Currency Total 65 9 2" xfId="11166"/>
    <cellStyle name="CALC Currency Total 65 9 2 2" xfId="46604"/>
    <cellStyle name="CALC Currency Total 65 9 3" xfId="11167"/>
    <cellStyle name="CALC Currency Total 65 9 4" xfId="46605"/>
    <cellStyle name="CALC Currency Total 66" xfId="11168"/>
    <cellStyle name="CALC Currency Total 66 10" xfId="11169"/>
    <cellStyle name="CALC Currency Total 66 10 2" xfId="46606"/>
    <cellStyle name="CALC Currency Total 66 11" xfId="46607"/>
    <cellStyle name="CALC Currency Total 66 12" xfId="46608"/>
    <cellStyle name="CALC Currency Total 66 2" xfId="11170"/>
    <cellStyle name="CALC Currency Total 66 2 2" xfId="11171"/>
    <cellStyle name="CALC Currency Total 66 2 2 2" xfId="46609"/>
    <cellStyle name="CALC Currency Total 66 2 3" xfId="11172"/>
    <cellStyle name="CALC Currency Total 66 2 4" xfId="46610"/>
    <cellStyle name="CALC Currency Total 66 3" xfId="11173"/>
    <cellStyle name="CALC Currency Total 66 3 2" xfId="11174"/>
    <cellStyle name="CALC Currency Total 66 3 2 2" xfId="46611"/>
    <cellStyle name="CALC Currency Total 66 3 3" xfId="11175"/>
    <cellStyle name="CALC Currency Total 66 3 4" xfId="46612"/>
    <cellStyle name="CALC Currency Total 66 4" xfId="11176"/>
    <cellStyle name="CALC Currency Total 66 4 2" xfId="11177"/>
    <cellStyle name="CALC Currency Total 66 4 2 2" xfId="46613"/>
    <cellStyle name="CALC Currency Total 66 4 3" xfId="11178"/>
    <cellStyle name="CALC Currency Total 66 4 4" xfId="46614"/>
    <cellStyle name="CALC Currency Total 66 5" xfId="11179"/>
    <cellStyle name="CALC Currency Total 66 5 2" xfId="11180"/>
    <cellStyle name="CALC Currency Total 66 5 2 2" xfId="46615"/>
    <cellStyle name="CALC Currency Total 66 5 3" xfId="11181"/>
    <cellStyle name="CALC Currency Total 66 5 4" xfId="46616"/>
    <cellStyle name="CALC Currency Total 66 6" xfId="11182"/>
    <cellStyle name="CALC Currency Total 66 6 2" xfId="11183"/>
    <cellStyle name="CALC Currency Total 66 6 2 2" xfId="46617"/>
    <cellStyle name="CALC Currency Total 66 6 3" xfId="11184"/>
    <cellStyle name="CALC Currency Total 66 6 4" xfId="46618"/>
    <cellStyle name="CALC Currency Total 66 7" xfId="11185"/>
    <cellStyle name="CALC Currency Total 66 7 2" xfId="11186"/>
    <cellStyle name="CALC Currency Total 66 7 2 2" xfId="46619"/>
    <cellStyle name="CALC Currency Total 66 7 3" xfId="11187"/>
    <cellStyle name="CALC Currency Total 66 7 4" xfId="46620"/>
    <cellStyle name="CALC Currency Total 66 8" xfId="11188"/>
    <cellStyle name="CALC Currency Total 66 8 2" xfId="11189"/>
    <cellStyle name="CALC Currency Total 66 8 2 2" xfId="46621"/>
    <cellStyle name="CALC Currency Total 66 8 3" xfId="11190"/>
    <cellStyle name="CALC Currency Total 66 8 4" xfId="46622"/>
    <cellStyle name="CALC Currency Total 66 9" xfId="11191"/>
    <cellStyle name="CALC Currency Total 66 9 2" xfId="11192"/>
    <cellStyle name="CALC Currency Total 66 9 2 2" xfId="46623"/>
    <cellStyle name="CALC Currency Total 66 9 3" xfId="11193"/>
    <cellStyle name="CALC Currency Total 66 9 4" xfId="46624"/>
    <cellStyle name="CALC Currency Total 67" xfId="11194"/>
    <cellStyle name="CALC Currency Total 67 10" xfId="11195"/>
    <cellStyle name="CALC Currency Total 67 10 2" xfId="46625"/>
    <cellStyle name="CALC Currency Total 67 11" xfId="46626"/>
    <cellStyle name="CALC Currency Total 67 12" xfId="46627"/>
    <cellStyle name="CALC Currency Total 67 2" xfId="11196"/>
    <cellStyle name="CALC Currency Total 67 2 2" xfId="11197"/>
    <cellStyle name="CALC Currency Total 67 2 2 2" xfId="46628"/>
    <cellStyle name="CALC Currency Total 67 2 3" xfId="11198"/>
    <cellStyle name="CALC Currency Total 67 2 4" xfId="46629"/>
    <cellStyle name="CALC Currency Total 67 3" xfId="11199"/>
    <cellStyle name="CALC Currency Total 67 3 2" xfId="11200"/>
    <cellStyle name="CALC Currency Total 67 3 2 2" xfId="46630"/>
    <cellStyle name="CALC Currency Total 67 3 3" xfId="11201"/>
    <cellStyle name="CALC Currency Total 67 3 4" xfId="46631"/>
    <cellStyle name="CALC Currency Total 67 4" xfId="11202"/>
    <cellStyle name="CALC Currency Total 67 4 2" xfId="11203"/>
    <cellStyle name="CALC Currency Total 67 4 2 2" xfId="46632"/>
    <cellStyle name="CALC Currency Total 67 4 3" xfId="11204"/>
    <cellStyle name="CALC Currency Total 67 4 4" xfId="46633"/>
    <cellStyle name="CALC Currency Total 67 5" xfId="11205"/>
    <cellStyle name="CALC Currency Total 67 5 2" xfId="11206"/>
    <cellStyle name="CALC Currency Total 67 5 2 2" xfId="46634"/>
    <cellStyle name="CALC Currency Total 67 5 3" xfId="11207"/>
    <cellStyle name="CALC Currency Total 67 5 4" xfId="46635"/>
    <cellStyle name="CALC Currency Total 67 6" xfId="11208"/>
    <cellStyle name="CALC Currency Total 67 6 2" xfId="11209"/>
    <cellStyle name="CALC Currency Total 67 6 2 2" xfId="46636"/>
    <cellStyle name="CALC Currency Total 67 6 3" xfId="11210"/>
    <cellStyle name="CALC Currency Total 67 6 4" xfId="46637"/>
    <cellStyle name="CALC Currency Total 67 7" xfId="11211"/>
    <cellStyle name="CALC Currency Total 67 7 2" xfId="11212"/>
    <cellStyle name="CALC Currency Total 67 7 2 2" xfId="46638"/>
    <cellStyle name="CALC Currency Total 67 7 3" xfId="11213"/>
    <cellStyle name="CALC Currency Total 67 7 4" xfId="46639"/>
    <cellStyle name="CALC Currency Total 67 8" xfId="11214"/>
    <cellStyle name="CALC Currency Total 67 8 2" xfId="11215"/>
    <cellStyle name="CALC Currency Total 67 8 2 2" xfId="46640"/>
    <cellStyle name="CALC Currency Total 67 8 3" xfId="11216"/>
    <cellStyle name="CALC Currency Total 67 8 4" xfId="46641"/>
    <cellStyle name="CALC Currency Total 67 9" xfId="11217"/>
    <cellStyle name="CALC Currency Total 67 9 2" xfId="11218"/>
    <cellStyle name="CALC Currency Total 67 9 2 2" xfId="46642"/>
    <cellStyle name="CALC Currency Total 67 9 3" xfId="11219"/>
    <cellStyle name="CALC Currency Total 67 9 4" xfId="46643"/>
    <cellStyle name="CALC Currency Total 68" xfId="11220"/>
    <cellStyle name="CALC Currency Total 68 10" xfId="11221"/>
    <cellStyle name="CALC Currency Total 68 10 2" xfId="46644"/>
    <cellStyle name="CALC Currency Total 68 11" xfId="46645"/>
    <cellStyle name="CALC Currency Total 68 12" xfId="46646"/>
    <cellStyle name="CALC Currency Total 68 2" xfId="11222"/>
    <cellStyle name="CALC Currency Total 68 2 2" xfId="11223"/>
    <cellStyle name="CALC Currency Total 68 2 2 2" xfId="46647"/>
    <cellStyle name="CALC Currency Total 68 2 3" xfId="11224"/>
    <cellStyle name="CALC Currency Total 68 2 4" xfId="46648"/>
    <cellStyle name="CALC Currency Total 68 3" xfId="11225"/>
    <cellStyle name="CALC Currency Total 68 3 2" xfId="11226"/>
    <cellStyle name="CALC Currency Total 68 3 2 2" xfId="46649"/>
    <cellStyle name="CALC Currency Total 68 3 3" xfId="11227"/>
    <cellStyle name="CALC Currency Total 68 3 4" xfId="46650"/>
    <cellStyle name="CALC Currency Total 68 4" xfId="11228"/>
    <cellStyle name="CALC Currency Total 68 4 2" xfId="11229"/>
    <cellStyle name="CALC Currency Total 68 4 2 2" xfId="46651"/>
    <cellStyle name="CALC Currency Total 68 4 3" xfId="11230"/>
    <cellStyle name="CALC Currency Total 68 4 4" xfId="46652"/>
    <cellStyle name="CALC Currency Total 68 5" xfId="11231"/>
    <cellStyle name="CALC Currency Total 68 5 2" xfId="11232"/>
    <cellStyle name="CALC Currency Total 68 5 2 2" xfId="46653"/>
    <cellStyle name="CALC Currency Total 68 5 3" xfId="11233"/>
    <cellStyle name="CALC Currency Total 68 5 4" xfId="46654"/>
    <cellStyle name="CALC Currency Total 68 6" xfId="11234"/>
    <cellStyle name="CALC Currency Total 68 6 2" xfId="11235"/>
    <cellStyle name="CALC Currency Total 68 6 2 2" xfId="46655"/>
    <cellStyle name="CALC Currency Total 68 6 3" xfId="11236"/>
    <cellStyle name="CALC Currency Total 68 6 4" xfId="46656"/>
    <cellStyle name="CALC Currency Total 68 7" xfId="11237"/>
    <cellStyle name="CALC Currency Total 68 7 2" xfId="11238"/>
    <cellStyle name="CALC Currency Total 68 7 2 2" xfId="46657"/>
    <cellStyle name="CALC Currency Total 68 7 3" xfId="11239"/>
    <cellStyle name="CALC Currency Total 68 7 4" xfId="46658"/>
    <cellStyle name="CALC Currency Total 68 8" xfId="11240"/>
    <cellStyle name="CALC Currency Total 68 8 2" xfId="11241"/>
    <cellStyle name="CALC Currency Total 68 8 2 2" xfId="46659"/>
    <cellStyle name="CALC Currency Total 68 8 3" xfId="11242"/>
    <cellStyle name="CALC Currency Total 68 8 4" xfId="46660"/>
    <cellStyle name="CALC Currency Total 68 9" xfId="11243"/>
    <cellStyle name="CALC Currency Total 68 9 2" xfId="11244"/>
    <cellStyle name="CALC Currency Total 68 9 2 2" xfId="46661"/>
    <cellStyle name="CALC Currency Total 68 9 3" xfId="11245"/>
    <cellStyle name="CALC Currency Total 68 9 4" xfId="46662"/>
    <cellStyle name="CALC Currency Total 69" xfId="11246"/>
    <cellStyle name="CALC Currency Total 69 10" xfId="11247"/>
    <cellStyle name="CALC Currency Total 69 10 2" xfId="46663"/>
    <cellStyle name="CALC Currency Total 69 11" xfId="46664"/>
    <cellStyle name="CALC Currency Total 69 12" xfId="46665"/>
    <cellStyle name="CALC Currency Total 69 2" xfId="11248"/>
    <cellStyle name="CALC Currency Total 69 2 2" xfId="11249"/>
    <cellStyle name="CALC Currency Total 69 2 2 2" xfId="46666"/>
    <cellStyle name="CALC Currency Total 69 2 3" xfId="11250"/>
    <cellStyle name="CALC Currency Total 69 2 4" xfId="46667"/>
    <cellStyle name="CALC Currency Total 69 3" xfId="11251"/>
    <cellStyle name="CALC Currency Total 69 3 2" xfId="11252"/>
    <cellStyle name="CALC Currency Total 69 3 2 2" xfId="46668"/>
    <cellStyle name="CALC Currency Total 69 3 3" xfId="11253"/>
    <cellStyle name="CALC Currency Total 69 3 4" xfId="46669"/>
    <cellStyle name="CALC Currency Total 69 4" xfId="11254"/>
    <cellStyle name="CALC Currency Total 69 4 2" xfId="11255"/>
    <cellStyle name="CALC Currency Total 69 4 2 2" xfId="46670"/>
    <cellStyle name="CALC Currency Total 69 4 3" xfId="11256"/>
    <cellStyle name="CALC Currency Total 69 4 4" xfId="46671"/>
    <cellStyle name="CALC Currency Total 69 5" xfId="11257"/>
    <cellStyle name="CALC Currency Total 69 5 2" xfId="11258"/>
    <cellStyle name="CALC Currency Total 69 5 2 2" xfId="46672"/>
    <cellStyle name="CALC Currency Total 69 5 3" xfId="11259"/>
    <cellStyle name="CALC Currency Total 69 5 4" xfId="46673"/>
    <cellStyle name="CALC Currency Total 69 6" xfId="11260"/>
    <cellStyle name="CALC Currency Total 69 6 2" xfId="11261"/>
    <cellStyle name="CALC Currency Total 69 6 2 2" xfId="46674"/>
    <cellStyle name="CALC Currency Total 69 6 3" xfId="11262"/>
    <cellStyle name="CALC Currency Total 69 6 4" xfId="46675"/>
    <cellStyle name="CALC Currency Total 69 7" xfId="11263"/>
    <cellStyle name="CALC Currency Total 69 7 2" xfId="11264"/>
    <cellStyle name="CALC Currency Total 69 7 2 2" xfId="46676"/>
    <cellStyle name="CALC Currency Total 69 7 3" xfId="11265"/>
    <cellStyle name="CALC Currency Total 69 7 4" xfId="46677"/>
    <cellStyle name="CALC Currency Total 69 8" xfId="11266"/>
    <cellStyle name="CALC Currency Total 69 8 2" xfId="11267"/>
    <cellStyle name="CALC Currency Total 69 8 2 2" xfId="46678"/>
    <cellStyle name="CALC Currency Total 69 8 3" xfId="11268"/>
    <cellStyle name="CALC Currency Total 69 8 4" xfId="46679"/>
    <cellStyle name="CALC Currency Total 69 9" xfId="11269"/>
    <cellStyle name="CALC Currency Total 69 9 2" xfId="11270"/>
    <cellStyle name="CALC Currency Total 69 9 2 2" xfId="46680"/>
    <cellStyle name="CALC Currency Total 69 9 3" xfId="11271"/>
    <cellStyle name="CALC Currency Total 69 9 4" xfId="46681"/>
    <cellStyle name="CALC Currency Total 7" xfId="11272"/>
    <cellStyle name="CALC Currency Total 7 10" xfId="11273"/>
    <cellStyle name="CALC Currency Total 7 10 2" xfId="46682"/>
    <cellStyle name="CALC Currency Total 7 11" xfId="46683"/>
    <cellStyle name="CALC Currency Total 7 2" xfId="11274"/>
    <cellStyle name="CALC Currency Total 7 2 2" xfId="11275"/>
    <cellStyle name="CALC Currency Total 7 2 2 2" xfId="46684"/>
    <cellStyle name="CALC Currency Total 7 2 3" xfId="11276"/>
    <cellStyle name="CALC Currency Total 7 2 4" xfId="46685"/>
    <cellStyle name="CALC Currency Total 7 3" xfId="11277"/>
    <cellStyle name="CALC Currency Total 7 3 2" xfId="11278"/>
    <cellStyle name="CALC Currency Total 7 3 2 2" xfId="46686"/>
    <cellStyle name="CALC Currency Total 7 3 3" xfId="11279"/>
    <cellStyle name="CALC Currency Total 7 3 4" xfId="46687"/>
    <cellStyle name="CALC Currency Total 7 4" xfId="11280"/>
    <cellStyle name="CALC Currency Total 7 4 2" xfId="11281"/>
    <cellStyle name="CALC Currency Total 7 4 2 2" xfId="46688"/>
    <cellStyle name="CALC Currency Total 7 4 3" xfId="11282"/>
    <cellStyle name="CALC Currency Total 7 4 4" xfId="46689"/>
    <cellStyle name="CALC Currency Total 7 5" xfId="11283"/>
    <cellStyle name="CALC Currency Total 7 5 2" xfId="11284"/>
    <cellStyle name="CALC Currency Total 7 5 2 2" xfId="46690"/>
    <cellStyle name="CALC Currency Total 7 5 3" xfId="11285"/>
    <cellStyle name="CALC Currency Total 7 5 4" xfId="46691"/>
    <cellStyle name="CALC Currency Total 7 6" xfId="11286"/>
    <cellStyle name="CALC Currency Total 7 6 2" xfId="11287"/>
    <cellStyle name="CALC Currency Total 7 6 2 2" xfId="46692"/>
    <cellStyle name="CALC Currency Total 7 6 3" xfId="11288"/>
    <cellStyle name="CALC Currency Total 7 6 4" xfId="46693"/>
    <cellStyle name="CALC Currency Total 7 7" xfId="11289"/>
    <cellStyle name="CALC Currency Total 7 7 2" xfId="11290"/>
    <cellStyle name="CALC Currency Total 7 7 2 2" xfId="46694"/>
    <cellStyle name="CALC Currency Total 7 7 3" xfId="11291"/>
    <cellStyle name="CALC Currency Total 7 7 4" xfId="46695"/>
    <cellStyle name="CALC Currency Total 7 8" xfId="11292"/>
    <cellStyle name="CALC Currency Total 7 8 2" xfId="11293"/>
    <cellStyle name="CALC Currency Total 7 8 2 2" xfId="46696"/>
    <cellStyle name="CALC Currency Total 7 8 3" xfId="11294"/>
    <cellStyle name="CALC Currency Total 7 8 4" xfId="46697"/>
    <cellStyle name="CALC Currency Total 7 9" xfId="11295"/>
    <cellStyle name="CALC Currency Total 7 9 2" xfId="11296"/>
    <cellStyle name="CALC Currency Total 7 9 2 2" xfId="46698"/>
    <cellStyle name="CALC Currency Total 7 9 3" xfId="11297"/>
    <cellStyle name="CALC Currency Total 7 9 4" xfId="46699"/>
    <cellStyle name="CALC Currency Total 70" xfId="11298"/>
    <cellStyle name="CALC Currency Total 70 10" xfId="11299"/>
    <cellStyle name="CALC Currency Total 70 10 2" xfId="46700"/>
    <cellStyle name="CALC Currency Total 70 11" xfId="46701"/>
    <cellStyle name="CALC Currency Total 70 12" xfId="46702"/>
    <cellStyle name="CALC Currency Total 70 2" xfId="11300"/>
    <cellStyle name="CALC Currency Total 70 2 2" xfId="11301"/>
    <cellStyle name="CALC Currency Total 70 2 2 2" xfId="46703"/>
    <cellStyle name="CALC Currency Total 70 2 3" xfId="11302"/>
    <cellStyle name="CALC Currency Total 70 2 4" xfId="46704"/>
    <cellStyle name="CALC Currency Total 70 3" xfId="11303"/>
    <cellStyle name="CALC Currency Total 70 3 2" xfId="11304"/>
    <cellStyle name="CALC Currency Total 70 3 2 2" xfId="46705"/>
    <cellStyle name="CALC Currency Total 70 3 3" xfId="11305"/>
    <cellStyle name="CALC Currency Total 70 3 4" xfId="46706"/>
    <cellStyle name="CALC Currency Total 70 4" xfId="11306"/>
    <cellStyle name="CALC Currency Total 70 4 2" xfId="11307"/>
    <cellStyle name="CALC Currency Total 70 4 2 2" xfId="46707"/>
    <cellStyle name="CALC Currency Total 70 4 3" xfId="11308"/>
    <cellStyle name="CALC Currency Total 70 4 4" xfId="46708"/>
    <cellStyle name="CALC Currency Total 70 5" xfId="11309"/>
    <cellStyle name="CALC Currency Total 70 5 2" xfId="11310"/>
    <cellStyle name="CALC Currency Total 70 5 2 2" xfId="46709"/>
    <cellStyle name="CALC Currency Total 70 5 3" xfId="11311"/>
    <cellStyle name="CALC Currency Total 70 5 4" xfId="46710"/>
    <cellStyle name="CALC Currency Total 70 6" xfId="11312"/>
    <cellStyle name="CALC Currency Total 70 6 2" xfId="11313"/>
    <cellStyle name="CALC Currency Total 70 6 2 2" xfId="46711"/>
    <cellStyle name="CALC Currency Total 70 6 3" xfId="11314"/>
    <cellStyle name="CALC Currency Total 70 6 4" xfId="46712"/>
    <cellStyle name="CALC Currency Total 70 7" xfId="11315"/>
    <cellStyle name="CALC Currency Total 70 7 2" xfId="11316"/>
    <cellStyle name="CALC Currency Total 70 7 2 2" xfId="46713"/>
    <cellStyle name="CALC Currency Total 70 7 3" xfId="11317"/>
    <cellStyle name="CALC Currency Total 70 7 4" xfId="46714"/>
    <cellStyle name="CALC Currency Total 70 8" xfId="11318"/>
    <cellStyle name="CALC Currency Total 70 8 2" xfId="11319"/>
    <cellStyle name="CALC Currency Total 70 8 2 2" xfId="46715"/>
    <cellStyle name="CALC Currency Total 70 8 3" xfId="11320"/>
    <cellStyle name="CALC Currency Total 70 8 4" xfId="46716"/>
    <cellStyle name="CALC Currency Total 70 9" xfId="11321"/>
    <cellStyle name="CALC Currency Total 70 9 2" xfId="11322"/>
    <cellStyle name="CALC Currency Total 70 9 2 2" xfId="46717"/>
    <cellStyle name="CALC Currency Total 70 9 3" xfId="11323"/>
    <cellStyle name="CALC Currency Total 70 9 4" xfId="46718"/>
    <cellStyle name="CALC Currency Total 71" xfId="11324"/>
    <cellStyle name="CALC Currency Total 71 10" xfId="11325"/>
    <cellStyle name="CALC Currency Total 71 10 2" xfId="46719"/>
    <cellStyle name="CALC Currency Total 71 11" xfId="46720"/>
    <cellStyle name="CALC Currency Total 71 12" xfId="46721"/>
    <cellStyle name="CALC Currency Total 71 2" xfId="11326"/>
    <cellStyle name="CALC Currency Total 71 2 2" xfId="11327"/>
    <cellStyle name="CALC Currency Total 71 2 2 2" xfId="46722"/>
    <cellStyle name="CALC Currency Total 71 2 3" xfId="11328"/>
    <cellStyle name="CALC Currency Total 71 2 4" xfId="46723"/>
    <cellStyle name="CALC Currency Total 71 3" xfId="11329"/>
    <cellStyle name="CALC Currency Total 71 3 2" xfId="11330"/>
    <cellStyle name="CALC Currency Total 71 3 2 2" xfId="46724"/>
    <cellStyle name="CALC Currency Total 71 3 3" xfId="11331"/>
    <cellStyle name="CALC Currency Total 71 3 4" xfId="46725"/>
    <cellStyle name="CALC Currency Total 71 4" xfId="11332"/>
    <cellStyle name="CALC Currency Total 71 4 2" xfId="11333"/>
    <cellStyle name="CALC Currency Total 71 4 2 2" xfId="46726"/>
    <cellStyle name="CALC Currency Total 71 4 3" xfId="11334"/>
    <cellStyle name="CALC Currency Total 71 4 4" xfId="46727"/>
    <cellStyle name="CALC Currency Total 71 5" xfId="11335"/>
    <cellStyle name="CALC Currency Total 71 5 2" xfId="11336"/>
    <cellStyle name="CALC Currency Total 71 5 2 2" xfId="46728"/>
    <cellStyle name="CALC Currency Total 71 5 3" xfId="11337"/>
    <cellStyle name="CALC Currency Total 71 5 4" xfId="46729"/>
    <cellStyle name="CALC Currency Total 71 6" xfId="11338"/>
    <cellStyle name="CALC Currency Total 71 6 2" xfId="11339"/>
    <cellStyle name="CALC Currency Total 71 6 2 2" xfId="46730"/>
    <cellStyle name="CALC Currency Total 71 6 3" xfId="11340"/>
    <cellStyle name="CALC Currency Total 71 6 4" xfId="46731"/>
    <cellStyle name="CALC Currency Total 71 7" xfId="11341"/>
    <cellStyle name="CALC Currency Total 71 7 2" xfId="11342"/>
    <cellStyle name="CALC Currency Total 71 7 2 2" xfId="46732"/>
    <cellStyle name="CALC Currency Total 71 7 3" xfId="11343"/>
    <cellStyle name="CALC Currency Total 71 7 4" xfId="46733"/>
    <cellStyle name="CALC Currency Total 71 8" xfId="11344"/>
    <cellStyle name="CALC Currency Total 71 8 2" xfId="11345"/>
    <cellStyle name="CALC Currency Total 71 8 2 2" xfId="46734"/>
    <cellStyle name="CALC Currency Total 71 8 3" xfId="11346"/>
    <cellStyle name="CALC Currency Total 71 8 4" xfId="46735"/>
    <cellStyle name="CALC Currency Total 71 9" xfId="11347"/>
    <cellStyle name="CALC Currency Total 71 9 2" xfId="11348"/>
    <cellStyle name="CALC Currency Total 71 9 2 2" xfId="46736"/>
    <cellStyle name="CALC Currency Total 71 9 3" xfId="11349"/>
    <cellStyle name="CALC Currency Total 71 9 4" xfId="46737"/>
    <cellStyle name="CALC Currency Total 72" xfId="11350"/>
    <cellStyle name="CALC Currency Total 72 10" xfId="11351"/>
    <cellStyle name="CALC Currency Total 72 10 2" xfId="46738"/>
    <cellStyle name="CALC Currency Total 72 11" xfId="46739"/>
    <cellStyle name="CALC Currency Total 72 12" xfId="46740"/>
    <cellStyle name="CALC Currency Total 72 2" xfId="11352"/>
    <cellStyle name="CALC Currency Total 72 2 2" xfId="11353"/>
    <cellStyle name="CALC Currency Total 72 2 2 2" xfId="46741"/>
    <cellStyle name="CALC Currency Total 72 2 3" xfId="11354"/>
    <cellStyle name="CALC Currency Total 72 2 4" xfId="46742"/>
    <cellStyle name="CALC Currency Total 72 3" xfId="11355"/>
    <cellStyle name="CALC Currency Total 72 3 2" xfId="11356"/>
    <cellStyle name="CALC Currency Total 72 3 2 2" xfId="46743"/>
    <cellStyle name="CALC Currency Total 72 3 3" xfId="11357"/>
    <cellStyle name="CALC Currency Total 72 3 4" xfId="46744"/>
    <cellStyle name="CALC Currency Total 72 4" xfId="11358"/>
    <cellStyle name="CALC Currency Total 72 4 2" xfId="11359"/>
    <cellStyle name="CALC Currency Total 72 4 2 2" xfId="46745"/>
    <cellStyle name="CALC Currency Total 72 4 3" xfId="11360"/>
    <cellStyle name="CALC Currency Total 72 4 4" xfId="46746"/>
    <cellStyle name="CALC Currency Total 72 5" xfId="11361"/>
    <cellStyle name="CALC Currency Total 72 5 2" xfId="11362"/>
    <cellStyle name="CALC Currency Total 72 5 2 2" xfId="46747"/>
    <cellStyle name="CALC Currency Total 72 5 3" xfId="11363"/>
    <cellStyle name="CALC Currency Total 72 5 4" xfId="46748"/>
    <cellStyle name="CALC Currency Total 72 6" xfId="11364"/>
    <cellStyle name="CALC Currency Total 72 6 2" xfId="11365"/>
    <cellStyle name="CALC Currency Total 72 6 2 2" xfId="46749"/>
    <cellStyle name="CALC Currency Total 72 6 3" xfId="11366"/>
    <cellStyle name="CALC Currency Total 72 6 4" xfId="46750"/>
    <cellStyle name="CALC Currency Total 72 7" xfId="11367"/>
    <cellStyle name="CALC Currency Total 72 7 2" xfId="11368"/>
    <cellStyle name="CALC Currency Total 72 7 2 2" xfId="46751"/>
    <cellStyle name="CALC Currency Total 72 7 3" xfId="11369"/>
    <cellStyle name="CALC Currency Total 72 7 4" xfId="46752"/>
    <cellStyle name="CALC Currency Total 72 8" xfId="11370"/>
    <cellStyle name="CALC Currency Total 72 8 2" xfId="11371"/>
    <cellStyle name="CALC Currency Total 72 8 2 2" xfId="46753"/>
    <cellStyle name="CALC Currency Total 72 8 3" xfId="11372"/>
    <cellStyle name="CALC Currency Total 72 8 4" xfId="46754"/>
    <cellStyle name="CALC Currency Total 72 9" xfId="11373"/>
    <cellStyle name="CALC Currency Total 72 9 2" xfId="11374"/>
    <cellStyle name="CALC Currency Total 72 9 2 2" xfId="46755"/>
    <cellStyle name="CALC Currency Total 72 9 3" xfId="11375"/>
    <cellStyle name="CALC Currency Total 72 9 4" xfId="46756"/>
    <cellStyle name="CALC Currency Total 73" xfId="11376"/>
    <cellStyle name="CALC Currency Total 73 10" xfId="46757"/>
    <cellStyle name="CALC Currency Total 73 11" xfId="46758"/>
    <cellStyle name="CALC Currency Total 73 2" xfId="11377"/>
    <cellStyle name="CALC Currency Total 73 2 2" xfId="11378"/>
    <cellStyle name="CALC Currency Total 73 2 2 2" xfId="46759"/>
    <cellStyle name="CALC Currency Total 73 2 3" xfId="11379"/>
    <cellStyle name="CALC Currency Total 73 2 4" xfId="46760"/>
    <cellStyle name="CALC Currency Total 73 3" xfId="11380"/>
    <cellStyle name="CALC Currency Total 73 3 2" xfId="11381"/>
    <cellStyle name="CALC Currency Total 73 3 2 2" xfId="46761"/>
    <cellStyle name="CALC Currency Total 73 3 3" xfId="11382"/>
    <cellStyle name="CALC Currency Total 73 3 4" xfId="46762"/>
    <cellStyle name="CALC Currency Total 73 4" xfId="11383"/>
    <cellStyle name="CALC Currency Total 73 4 2" xfId="11384"/>
    <cellStyle name="CALC Currency Total 73 4 2 2" xfId="46763"/>
    <cellStyle name="CALC Currency Total 73 4 3" xfId="11385"/>
    <cellStyle name="CALC Currency Total 73 4 4" xfId="46764"/>
    <cellStyle name="CALC Currency Total 73 5" xfId="11386"/>
    <cellStyle name="CALC Currency Total 73 5 2" xfId="11387"/>
    <cellStyle name="CALC Currency Total 73 5 2 2" xfId="46765"/>
    <cellStyle name="CALC Currency Total 73 5 3" xfId="11388"/>
    <cellStyle name="CALC Currency Total 73 5 4" xfId="46766"/>
    <cellStyle name="CALC Currency Total 73 6" xfId="11389"/>
    <cellStyle name="CALC Currency Total 73 6 2" xfId="11390"/>
    <cellStyle name="CALC Currency Total 73 6 2 2" xfId="46767"/>
    <cellStyle name="CALC Currency Total 73 6 3" xfId="11391"/>
    <cellStyle name="CALC Currency Total 73 6 4" xfId="46768"/>
    <cellStyle name="CALC Currency Total 73 7" xfId="11392"/>
    <cellStyle name="CALC Currency Total 73 7 2" xfId="11393"/>
    <cellStyle name="CALC Currency Total 73 7 2 2" xfId="46769"/>
    <cellStyle name="CALC Currency Total 73 7 3" xfId="11394"/>
    <cellStyle name="CALC Currency Total 73 7 4" xfId="46770"/>
    <cellStyle name="CALC Currency Total 73 8" xfId="11395"/>
    <cellStyle name="CALC Currency Total 73 8 2" xfId="11396"/>
    <cellStyle name="CALC Currency Total 73 8 2 2" xfId="46771"/>
    <cellStyle name="CALC Currency Total 73 8 3" xfId="11397"/>
    <cellStyle name="CALC Currency Total 73 8 4" xfId="46772"/>
    <cellStyle name="CALC Currency Total 73 9" xfId="11398"/>
    <cellStyle name="CALC Currency Total 73 9 2" xfId="46773"/>
    <cellStyle name="CALC Currency Total 74" xfId="11399"/>
    <cellStyle name="CALC Currency Total 74 10" xfId="46774"/>
    <cellStyle name="CALC Currency Total 74 11" xfId="46775"/>
    <cellStyle name="CALC Currency Total 74 2" xfId="11400"/>
    <cellStyle name="CALC Currency Total 74 2 2" xfId="11401"/>
    <cellStyle name="CALC Currency Total 74 2 2 2" xfId="46776"/>
    <cellStyle name="CALC Currency Total 74 2 3" xfId="11402"/>
    <cellStyle name="CALC Currency Total 74 2 4" xfId="46777"/>
    <cellStyle name="CALC Currency Total 74 3" xfId="11403"/>
    <cellStyle name="CALC Currency Total 74 3 2" xfId="11404"/>
    <cellStyle name="CALC Currency Total 74 3 2 2" xfId="46778"/>
    <cellStyle name="CALC Currency Total 74 3 3" xfId="11405"/>
    <cellStyle name="CALC Currency Total 74 3 4" xfId="46779"/>
    <cellStyle name="CALC Currency Total 74 4" xfId="11406"/>
    <cellStyle name="CALC Currency Total 74 4 2" xfId="11407"/>
    <cellStyle name="CALC Currency Total 74 4 2 2" xfId="46780"/>
    <cellStyle name="CALC Currency Total 74 4 3" xfId="11408"/>
    <cellStyle name="CALC Currency Total 74 4 4" xfId="46781"/>
    <cellStyle name="CALC Currency Total 74 5" xfId="11409"/>
    <cellStyle name="CALC Currency Total 74 5 2" xfId="11410"/>
    <cellStyle name="CALC Currency Total 74 5 2 2" xfId="46782"/>
    <cellStyle name="CALC Currency Total 74 5 3" xfId="11411"/>
    <cellStyle name="CALC Currency Total 74 5 4" xfId="46783"/>
    <cellStyle name="CALC Currency Total 74 6" xfId="11412"/>
    <cellStyle name="CALC Currency Total 74 6 2" xfId="11413"/>
    <cellStyle name="CALC Currency Total 74 6 2 2" xfId="46784"/>
    <cellStyle name="CALC Currency Total 74 6 3" xfId="11414"/>
    <cellStyle name="CALC Currency Total 74 6 4" xfId="46785"/>
    <cellStyle name="CALC Currency Total 74 7" xfId="11415"/>
    <cellStyle name="CALC Currency Total 74 7 2" xfId="11416"/>
    <cellStyle name="CALC Currency Total 74 7 2 2" xfId="46786"/>
    <cellStyle name="CALC Currency Total 74 7 3" xfId="11417"/>
    <cellStyle name="CALC Currency Total 74 7 4" xfId="46787"/>
    <cellStyle name="CALC Currency Total 74 8" xfId="11418"/>
    <cellStyle name="CALC Currency Total 74 8 2" xfId="11419"/>
    <cellStyle name="CALC Currency Total 74 8 2 2" xfId="46788"/>
    <cellStyle name="CALC Currency Total 74 8 3" xfId="11420"/>
    <cellStyle name="CALC Currency Total 74 8 4" xfId="46789"/>
    <cellStyle name="CALC Currency Total 74 9" xfId="11421"/>
    <cellStyle name="CALC Currency Total 74 9 2" xfId="46790"/>
    <cellStyle name="CALC Currency Total 75" xfId="11422"/>
    <cellStyle name="CALC Currency Total 75 10" xfId="46791"/>
    <cellStyle name="CALC Currency Total 75 11" xfId="46792"/>
    <cellStyle name="CALC Currency Total 75 2" xfId="11423"/>
    <cellStyle name="CALC Currency Total 75 2 2" xfId="11424"/>
    <cellStyle name="CALC Currency Total 75 2 2 2" xfId="46793"/>
    <cellStyle name="CALC Currency Total 75 2 3" xfId="11425"/>
    <cellStyle name="CALC Currency Total 75 2 4" xfId="46794"/>
    <cellStyle name="CALC Currency Total 75 3" xfId="11426"/>
    <cellStyle name="CALC Currency Total 75 3 2" xfId="11427"/>
    <cellStyle name="CALC Currency Total 75 3 2 2" xfId="46795"/>
    <cellStyle name="CALC Currency Total 75 3 3" xfId="11428"/>
    <cellStyle name="CALC Currency Total 75 3 4" xfId="46796"/>
    <cellStyle name="CALC Currency Total 75 4" xfId="11429"/>
    <cellStyle name="CALC Currency Total 75 4 2" xfId="11430"/>
    <cellStyle name="CALC Currency Total 75 4 2 2" xfId="46797"/>
    <cellStyle name="CALC Currency Total 75 4 3" xfId="11431"/>
    <cellStyle name="CALC Currency Total 75 4 4" xfId="46798"/>
    <cellStyle name="CALC Currency Total 75 5" xfId="11432"/>
    <cellStyle name="CALC Currency Total 75 5 2" xfId="11433"/>
    <cellStyle name="CALC Currency Total 75 5 2 2" xfId="46799"/>
    <cellStyle name="CALC Currency Total 75 5 3" xfId="11434"/>
    <cellStyle name="CALC Currency Total 75 5 4" xfId="46800"/>
    <cellStyle name="CALC Currency Total 75 6" xfId="11435"/>
    <cellStyle name="CALC Currency Total 75 6 2" xfId="11436"/>
    <cellStyle name="CALC Currency Total 75 6 2 2" xfId="46801"/>
    <cellStyle name="CALC Currency Total 75 6 3" xfId="11437"/>
    <cellStyle name="CALC Currency Total 75 6 4" xfId="46802"/>
    <cellStyle name="CALC Currency Total 75 7" xfId="11438"/>
    <cellStyle name="CALC Currency Total 75 7 2" xfId="11439"/>
    <cellStyle name="CALC Currency Total 75 7 2 2" xfId="46803"/>
    <cellStyle name="CALC Currency Total 75 7 3" xfId="11440"/>
    <cellStyle name="CALC Currency Total 75 7 4" xfId="46804"/>
    <cellStyle name="CALC Currency Total 75 8" xfId="11441"/>
    <cellStyle name="CALC Currency Total 75 8 2" xfId="11442"/>
    <cellStyle name="CALC Currency Total 75 8 2 2" xfId="46805"/>
    <cellStyle name="CALC Currency Total 75 8 3" xfId="11443"/>
    <cellStyle name="CALC Currency Total 75 8 4" xfId="46806"/>
    <cellStyle name="CALC Currency Total 75 9" xfId="11444"/>
    <cellStyle name="CALC Currency Total 75 9 2" xfId="46807"/>
    <cellStyle name="CALC Currency Total 76" xfId="11445"/>
    <cellStyle name="CALC Currency Total 76 10" xfId="46808"/>
    <cellStyle name="CALC Currency Total 76 11" xfId="46809"/>
    <cellStyle name="CALC Currency Total 76 2" xfId="11446"/>
    <cellStyle name="CALC Currency Total 76 2 2" xfId="11447"/>
    <cellStyle name="CALC Currency Total 76 2 2 2" xfId="46810"/>
    <cellStyle name="CALC Currency Total 76 2 3" xfId="11448"/>
    <cellStyle name="CALC Currency Total 76 2 4" xfId="46811"/>
    <cellStyle name="CALC Currency Total 76 3" xfId="11449"/>
    <cellStyle name="CALC Currency Total 76 3 2" xfId="11450"/>
    <cellStyle name="CALC Currency Total 76 3 2 2" xfId="46812"/>
    <cellStyle name="CALC Currency Total 76 3 3" xfId="11451"/>
    <cellStyle name="CALC Currency Total 76 3 4" xfId="46813"/>
    <cellStyle name="CALC Currency Total 76 4" xfId="11452"/>
    <cellStyle name="CALC Currency Total 76 4 2" xfId="11453"/>
    <cellStyle name="CALC Currency Total 76 4 2 2" xfId="46814"/>
    <cellStyle name="CALC Currency Total 76 4 3" xfId="11454"/>
    <cellStyle name="CALC Currency Total 76 4 4" xfId="46815"/>
    <cellStyle name="CALC Currency Total 76 5" xfId="11455"/>
    <cellStyle name="CALC Currency Total 76 5 2" xfId="11456"/>
    <cellStyle name="CALC Currency Total 76 5 2 2" xfId="46816"/>
    <cellStyle name="CALC Currency Total 76 5 3" xfId="11457"/>
    <cellStyle name="CALC Currency Total 76 5 4" xfId="46817"/>
    <cellStyle name="CALC Currency Total 76 6" xfId="11458"/>
    <cellStyle name="CALC Currency Total 76 6 2" xfId="11459"/>
    <cellStyle name="CALC Currency Total 76 6 2 2" xfId="46818"/>
    <cellStyle name="CALC Currency Total 76 6 3" xfId="11460"/>
    <cellStyle name="CALC Currency Total 76 6 4" xfId="46819"/>
    <cellStyle name="CALC Currency Total 76 7" xfId="11461"/>
    <cellStyle name="CALC Currency Total 76 7 2" xfId="11462"/>
    <cellStyle name="CALC Currency Total 76 7 2 2" xfId="46820"/>
    <cellStyle name="CALC Currency Total 76 7 3" xfId="11463"/>
    <cellStyle name="CALC Currency Total 76 7 4" xfId="46821"/>
    <cellStyle name="CALC Currency Total 76 8" xfId="11464"/>
    <cellStyle name="CALC Currency Total 76 8 2" xfId="11465"/>
    <cellStyle name="CALC Currency Total 76 8 2 2" xfId="46822"/>
    <cellStyle name="CALC Currency Total 76 8 3" xfId="11466"/>
    <cellStyle name="CALC Currency Total 76 8 4" xfId="46823"/>
    <cellStyle name="CALC Currency Total 76 9" xfId="11467"/>
    <cellStyle name="CALC Currency Total 76 9 2" xfId="46824"/>
    <cellStyle name="CALC Currency Total 77" xfId="11468"/>
    <cellStyle name="CALC Currency Total 77 10" xfId="46825"/>
    <cellStyle name="CALC Currency Total 77 11" xfId="46826"/>
    <cellStyle name="CALC Currency Total 77 2" xfId="11469"/>
    <cellStyle name="CALC Currency Total 77 2 2" xfId="11470"/>
    <cellStyle name="CALC Currency Total 77 2 2 2" xfId="46827"/>
    <cellStyle name="CALC Currency Total 77 2 3" xfId="11471"/>
    <cellStyle name="CALC Currency Total 77 2 4" xfId="46828"/>
    <cellStyle name="CALC Currency Total 77 3" xfId="11472"/>
    <cellStyle name="CALC Currency Total 77 3 2" xfId="11473"/>
    <cellStyle name="CALC Currency Total 77 3 2 2" xfId="46829"/>
    <cellStyle name="CALC Currency Total 77 3 3" xfId="11474"/>
    <cellStyle name="CALC Currency Total 77 3 4" xfId="46830"/>
    <cellStyle name="CALC Currency Total 77 4" xfId="11475"/>
    <cellStyle name="CALC Currency Total 77 4 2" xfId="11476"/>
    <cellStyle name="CALC Currency Total 77 4 2 2" xfId="46831"/>
    <cellStyle name="CALC Currency Total 77 4 3" xfId="11477"/>
    <cellStyle name="CALC Currency Total 77 4 4" xfId="46832"/>
    <cellStyle name="CALC Currency Total 77 5" xfId="11478"/>
    <cellStyle name="CALC Currency Total 77 5 2" xfId="11479"/>
    <cellStyle name="CALC Currency Total 77 5 2 2" xfId="46833"/>
    <cellStyle name="CALC Currency Total 77 5 3" xfId="11480"/>
    <cellStyle name="CALC Currency Total 77 5 4" xfId="46834"/>
    <cellStyle name="CALC Currency Total 77 6" xfId="11481"/>
    <cellStyle name="CALC Currency Total 77 6 2" xfId="11482"/>
    <cellStyle name="CALC Currency Total 77 6 2 2" xfId="46835"/>
    <cellStyle name="CALC Currency Total 77 6 3" xfId="11483"/>
    <cellStyle name="CALC Currency Total 77 6 4" xfId="46836"/>
    <cellStyle name="CALC Currency Total 77 7" xfId="11484"/>
    <cellStyle name="CALC Currency Total 77 7 2" xfId="11485"/>
    <cellStyle name="CALC Currency Total 77 7 2 2" xfId="46837"/>
    <cellStyle name="CALC Currency Total 77 7 3" xfId="11486"/>
    <cellStyle name="CALC Currency Total 77 7 4" xfId="46838"/>
    <cellStyle name="CALC Currency Total 77 8" xfId="11487"/>
    <cellStyle name="CALC Currency Total 77 8 2" xfId="11488"/>
    <cellStyle name="CALC Currency Total 77 8 2 2" xfId="46839"/>
    <cellStyle name="CALC Currency Total 77 8 3" xfId="11489"/>
    <cellStyle name="CALC Currency Total 77 8 4" xfId="46840"/>
    <cellStyle name="CALC Currency Total 77 9" xfId="11490"/>
    <cellStyle name="CALC Currency Total 77 9 2" xfId="46841"/>
    <cellStyle name="CALC Currency Total 78" xfId="11491"/>
    <cellStyle name="CALC Currency Total 78 10" xfId="46842"/>
    <cellStyle name="CALC Currency Total 78 11" xfId="46843"/>
    <cellStyle name="CALC Currency Total 78 2" xfId="11492"/>
    <cellStyle name="CALC Currency Total 78 2 2" xfId="11493"/>
    <cellStyle name="CALC Currency Total 78 2 2 2" xfId="46844"/>
    <cellStyle name="CALC Currency Total 78 2 3" xfId="11494"/>
    <cellStyle name="CALC Currency Total 78 2 4" xfId="46845"/>
    <cellStyle name="CALC Currency Total 78 3" xfId="11495"/>
    <cellStyle name="CALC Currency Total 78 3 2" xfId="11496"/>
    <cellStyle name="CALC Currency Total 78 3 2 2" xfId="46846"/>
    <cellStyle name="CALC Currency Total 78 3 3" xfId="11497"/>
    <cellStyle name="CALC Currency Total 78 3 4" xfId="46847"/>
    <cellStyle name="CALC Currency Total 78 4" xfId="11498"/>
    <cellStyle name="CALC Currency Total 78 4 2" xfId="11499"/>
    <cellStyle name="CALC Currency Total 78 4 2 2" xfId="46848"/>
    <cellStyle name="CALC Currency Total 78 4 3" xfId="11500"/>
    <cellStyle name="CALC Currency Total 78 4 4" xfId="46849"/>
    <cellStyle name="CALC Currency Total 78 5" xfId="11501"/>
    <cellStyle name="CALC Currency Total 78 5 2" xfId="11502"/>
    <cellStyle name="CALC Currency Total 78 5 2 2" xfId="46850"/>
    <cellStyle name="CALC Currency Total 78 5 3" xfId="11503"/>
    <cellStyle name="CALC Currency Total 78 5 4" xfId="46851"/>
    <cellStyle name="CALC Currency Total 78 6" xfId="11504"/>
    <cellStyle name="CALC Currency Total 78 6 2" xfId="11505"/>
    <cellStyle name="CALC Currency Total 78 6 2 2" xfId="46852"/>
    <cellStyle name="CALC Currency Total 78 6 3" xfId="11506"/>
    <cellStyle name="CALC Currency Total 78 6 4" xfId="46853"/>
    <cellStyle name="CALC Currency Total 78 7" xfId="11507"/>
    <cellStyle name="CALC Currency Total 78 7 2" xfId="11508"/>
    <cellStyle name="CALC Currency Total 78 7 2 2" xfId="46854"/>
    <cellStyle name="CALC Currency Total 78 7 3" xfId="11509"/>
    <cellStyle name="CALC Currency Total 78 7 4" xfId="46855"/>
    <cellStyle name="CALC Currency Total 78 8" xfId="11510"/>
    <cellStyle name="CALC Currency Total 78 8 2" xfId="11511"/>
    <cellStyle name="CALC Currency Total 78 8 2 2" xfId="46856"/>
    <cellStyle name="CALC Currency Total 78 8 3" xfId="11512"/>
    <cellStyle name="CALC Currency Total 78 8 4" xfId="46857"/>
    <cellStyle name="CALC Currency Total 78 9" xfId="11513"/>
    <cellStyle name="CALC Currency Total 78 9 2" xfId="46858"/>
    <cellStyle name="CALC Currency Total 79" xfId="11514"/>
    <cellStyle name="CALC Currency Total 79 10" xfId="46859"/>
    <cellStyle name="CALC Currency Total 79 11" xfId="46860"/>
    <cellStyle name="CALC Currency Total 79 2" xfId="11515"/>
    <cellStyle name="CALC Currency Total 79 2 2" xfId="11516"/>
    <cellStyle name="CALC Currency Total 79 2 2 2" xfId="46861"/>
    <cellStyle name="CALC Currency Total 79 2 3" xfId="11517"/>
    <cellStyle name="CALC Currency Total 79 2 4" xfId="46862"/>
    <cellStyle name="CALC Currency Total 79 3" xfId="11518"/>
    <cellStyle name="CALC Currency Total 79 3 2" xfId="11519"/>
    <cellStyle name="CALC Currency Total 79 3 2 2" xfId="46863"/>
    <cellStyle name="CALC Currency Total 79 3 3" xfId="11520"/>
    <cellStyle name="CALC Currency Total 79 3 4" xfId="46864"/>
    <cellStyle name="CALC Currency Total 79 4" xfId="11521"/>
    <cellStyle name="CALC Currency Total 79 4 2" xfId="11522"/>
    <cellStyle name="CALC Currency Total 79 4 2 2" xfId="46865"/>
    <cellStyle name="CALC Currency Total 79 4 3" xfId="11523"/>
    <cellStyle name="CALC Currency Total 79 4 4" xfId="46866"/>
    <cellStyle name="CALC Currency Total 79 5" xfId="11524"/>
    <cellStyle name="CALC Currency Total 79 5 2" xfId="11525"/>
    <cellStyle name="CALC Currency Total 79 5 2 2" xfId="46867"/>
    <cellStyle name="CALC Currency Total 79 5 3" xfId="11526"/>
    <cellStyle name="CALC Currency Total 79 5 4" xfId="46868"/>
    <cellStyle name="CALC Currency Total 79 6" xfId="11527"/>
    <cellStyle name="CALC Currency Total 79 6 2" xfId="11528"/>
    <cellStyle name="CALC Currency Total 79 6 2 2" xfId="46869"/>
    <cellStyle name="CALC Currency Total 79 6 3" xfId="11529"/>
    <cellStyle name="CALC Currency Total 79 6 4" xfId="46870"/>
    <cellStyle name="CALC Currency Total 79 7" xfId="11530"/>
    <cellStyle name="CALC Currency Total 79 7 2" xfId="11531"/>
    <cellStyle name="CALC Currency Total 79 7 2 2" xfId="46871"/>
    <cellStyle name="CALC Currency Total 79 7 3" xfId="11532"/>
    <cellStyle name="CALC Currency Total 79 7 4" xfId="46872"/>
    <cellStyle name="CALC Currency Total 79 8" xfId="11533"/>
    <cellStyle name="CALC Currency Total 79 8 2" xfId="11534"/>
    <cellStyle name="CALC Currency Total 79 8 2 2" xfId="46873"/>
    <cellStyle name="CALC Currency Total 79 8 3" xfId="11535"/>
    <cellStyle name="CALC Currency Total 79 8 4" xfId="46874"/>
    <cellStyle name="CALC Currency Total 79 9" xfId="11536"/>
    <cellStyle name="CALC Currency Total 79 9 2" xfId="46875"/>
    <cellStyle name="CALC Currency Total 8" xfId="11537"/>
    <cellStyle name="CALC Currency Total 8 10" xfId="11538"/>
    <cellStyle name="CALC Currency Total 8 10 2" xfId="46876"/>
    <cellStyle name="CALC Currency Total 8 11" xfId="46877"/>
    <cellStyle name="CALC Currency Total 8 2" xfId="11539"/>
    <cellStyle name="CALC Currency Total 8 2 2" xfId="11540"/>
    <cellStyle name="CALC Currency Total 8 2 2 2" xfId="46878"/>
    <cellStyle name="CALC Currency Total 8 2 3" xfId="11541"/>
    <cellStyle name="CALC Currency Total 8 2 4" xfId="46879"/>
    <cellStyle name="CALC Currency Total 8 3" xfId="11542"/>
    <cellStyle name="CALC Currency Total 8 3 2" xfId="11543"/>
    <cellStyle name="CALC Currency Total 8 3 2 2" xfId="46880"/>
    <cellStyle name="CALC Currency Total 8 3 3" xfId="11544"/>
    <cellStyle name="CALC Currency Total 8 3 4" xfId="46881"/>
    <cellStyle name="CALC Currency Total 8 4" xfId="11545"/>
    <cellStyle name="CALC Currency Total 8 4 2" xfId="11546"/>
    <cellStyle name="CALC Currency Total 8 4 2 2" xfId="46882"/>
    <cellStyle name="CALC Currency Total 8 4 3" xfId="11547"/>
    <cellStyle name="CALC Currency Total 8 4 4" xfId="46883"/>
    <cellStyle name="CALC Currency Total 8 5" xfId="11548"/>
    <cellStyle name="CALC Currency Total 8 5 2" xfId="11549"/>
    <cellStyle name="CALC Currency Total 8 5 2 2" xfId="46884"/>
    <cellStyle name="CALC Currency Total 8 5 3" xfId="11550"/>
    <cellStyle name="CALC Currency Total 8 5 4" xfId="46885"/>
    <cellStyle name="CALC Currency Total 8 6" xfId="11551"/>
    <cellStyle name="CALC Currency Total 8 6 2" xfId="11552"/>
    <cellStyle name="CALC Currency Total 8 6 2 2" xfId="46886"/>
    <cellStyle name="CALC Currency Total 8 6 3" xfId="11553"/>
    <cellStyle name="CALC Currency Total 8 6 4" xfId="46887"/>
    <cellStyle name="CALC Currency Total 8 7" xfId="11554"/>
    <cellStyle name="CALC Currency Total 8 7 2" xfId="11555"/>
    <cellStyle name="CALC Currency Total 8 7 2 2" xfId="46888"/>
    <cellStyle name="CALC Currency Total 8 7 3" xfId="11556"/>
    <cellStyle name="CALC Currency Total 8 7 4" xfId="46889"/>
    <cellStyle name="CALC Currency Total 8 8" xfId="11557"/>
    <cellStyle name="CALC Currency Total 8 8 2" xfId="11558"/>
    <cellStyle name="CALC Currency Total 8 8 2 2" xfId="46890"/>
    <cellStyle name="CALC Currency Total 8 8 3" xfId="11559"/>
    <cellStyle name="CALC Currency Total 8 8 4" xfId="46891"/>
    <cellStyle name="CALC Currency Total 8 9" xfId="11560"/>
    <cellStyle name="CALC Currency Total 8 9 2" xfId="11561"/>
    <cellStyle name="CALC Currency Total 8 9 2 2" xfId="46892"/>
    <cellStyle name="CALC Currency Total 8 9 3" xfId="11562"/>
    <cellStyle name="CALC Currency Total 8 9 4" xfId="46893"/>
    <cellStyle name="CALC Currency Total 80" xfId="11563"/>
    <cellStyle name="CALC Currency Total 80 10" xfId="46894"/>
    <cellStyle name="CALC Currency Total 80 11" xfId="46895"/>
    <cellStyle name="CALC Currency Total 80 2" xfId="11564"/>
    <cellStyle name="CALC Currency Total 80 2 2" xfId="11565"/>
    <cellStyle name="CALC Currency Total 80 2 2 2" xfId="46896"/>
    <cellStyle name="CALC Currency Total 80 2 3" xfId="11566"/>
    <cellStyle name="CALC Currency Total 80 2 4" xfId="46897"/>
    <cellStyle name="CALC Currency Total 80 3" xfId="11567"/>
    <cellStyle name="CALC Currency Total 80 3 2" xfId="11568"/>
    <cellStyle name="CALC Currency Total 80 3 2 2" xfId="46898"/>
    <cellStyle name="CALC Currency Total 80 3 3" xfId="11569"/>
    <cellStyle name="CALC Currency Total 80 3 4" xfId="46899"/>
    <cellStyle name="CALC Currency Total 80 4" xfId="11570"/>
    <cellStyle name="CALC Currency Total 80 4 2" xfId="11571"/>
    <cellStyle name="CALC Currency Total 80 4 2 2" xfId="46900"/>
    <cellStyle name="CALC Currency Total 80 4 3" xfId="11572"/>
    <cellStyle name="CALC Currency Total 80 4 4" xfId="46901"/>
    <cellStyle name="CALC Currency Total 80 5" xfId="11573"/>
    <cellStyle name="CALC Currency Total 80 5 2" xfId="11574"/>
    <cellStyle name="CALC Currency Total 80 5 2 2" xfId="46902"/>
    <cellStyle name="CALC Currency Total 80 5 3" xfId="11575"/>
    <cellStyle name="CALC Currency Total 80 5 4" xfId="46903"/>
    <cellStyle name="CALC Currency Total 80 6" xfId="11576"/>
    <cellStyle name="CALC Currency Total 80 6 2" xfId="11577"/>
    <cellStyle name="CALC Currency Total 80 6 2 2" xfId="46904"/>
    <cellStyle name="CALC Currency Total 80 6 3" xfId="11578"/>
    <cellStyle name="CALC Currency Total 80 6 4" xfId="46905"/>
    <cellStyle name="CALC Currency Total 80 7" xfId="11579"/>
    <cellStyle name="CALC Currency Total 80 7 2" xfId="11580"/>
    <cellStyle name="CALC Currency Total 80 7 2 2" xfId="46906"/>
    <cellStyle name="CALC Currency Total 80 7 3" xfId="11581"/>
    <cellStyle name="CALC Currency Total 80 7 4" xfId="46907"/>
    <cellStyle name="CALC Currency Total 80 8" xfId="11582"/>
    <cellStyle name="CALC Currency Total 80 8 2" xfId="11583"/>
    <cellStyle name="CALC Currency Total 80 8 2 2" xfId="46908"/>
    <cellStyle name="CALC Currency Total 80 8 3" xfId="11584"/>
    <cellStyle name="CALC Currency Total 80 8 4" xfId="46909"/>
    <cellStyle name="CALC Currency Total 80 9" xfId="11585"/>
    <cellStyle name="CALC Currency Total 80 9 2" xfId="46910"/>
    <cellStyle name="CALC Currency Total 81" xfId="11586"/>
    <cellStyle name="CALC Currency Total 81 10" xfId="46911"/>
    <cellStyle name="CALC Currency Total 81 11" xfId="46912"/>
    <cellStyle name="CALC Currency Total 81 2" xfId="11587"/>
    <cellStyle name="CALC Currency Total 81 2 2" xfId="11588"/>
    <cellStyle name="CALC Currency Total 81 2 2 2" xfId="46913"/>
    <cellStyle name="CALC Currency Total 81 2 3" xfId="11589"/>
    <cellStyle name="CALC Currency Total 81 2 4" xfId="46914"/>
    <cellStyle name="CALC Currency Total 81 3" xfId="11590"/>
    <cellStyle name="CALC Currency Total 81 3 2" xfId="11591"/>
    <cellStyle name="CALC Currency Total 81 3 2 2" xfId="46915"/>
    <cellStyle name="CALC Currency Total 81 3 3" xfId="11592"/>
    <cellStyle name="CALC Currency Total 81 3 4" xfId="46916"/>
    <cellStyle name="CALC Currency Total 81 4" xfId="11593"/>
    <cellStyle name="CALC Currency Total 81 4 2" xfId="11594"/>
    <cellStyle name="CALC Currency Total 81 4 2 2" xfId="46917"/>
    <cellStyle name="CALC Currency Total 81 4 3" xfId="11595"/>
    <cellStyle name="CALC Currency Total 81 4 4" xfId="46918"/>
    <cellStyle name="CALC Currency Total 81 5" xfId="11596"/>
    <cellStyle name="CALC Currency Total 81 5 2" xfId="11597"/>
    <cellStyle name="CALC Currency Total 81 5 2 2" xfId="46919"/>
    <cellStyle name="CALC Currency Total 81 5 3" xfId="11598"/>
    <cellStyle name="CALC Currency Total 81 5 4" xfId="46920"/>
    <cellStyle name="CALC Currency Total 81 6" xfId="11599"/>
    <cellStyle name="CALC Currency Total 81 6 2" xfId="11600"/>
    <cellStyle name="CALC Currency Total 81 6 2 2" xfId="46921"/>
    <cellStyle name="CALC Currency Total 81 6 3" xfId="11601"/>
    <cellStyle name="CALC Currency Total 81 6 4" xfId="46922"/>
    <cellStyle name="CALC Currency Total 81 7" xfId="11602"/>
    <cellStyle name="CALC Currency Total 81 7 2" xfId="11603"/>
    <cellStyle name="CALC Currency Total 81 7 2 2" xfId="46923"/>
    <cellStyle name="CALC Currency Total 81 7 3" xfId="11604"/>
    <cellStyle name="CALC Currency Total 81 7 4" xfId="46924"/>
    <cellStyle name="CALC Currency Total 81 8" xfId="11605"/>
    <cellStyle name="CALC Currency Total 81 8 2" xfId="11606"/>
    <cellStyle name="CALC Currency Total 81 8 2 2" xfId="46925"/>
    <cellStyle name="CALC Currency Total 81 8 3" xfId="11607"/>
    <cellStyle name="CALC Currency Total 81 8 4" xfId="46926"/>
    <cellStyle name="CALC Currency Total 81 9" xfId="11608"/>
    <cellStyle name="CALC Currency Total 81 9 2" xfId="46927"/>
    <cellStyle name="CALC Currency Total 82" xfId="11609"/>
    <cellStyle name="CALC Currency Total 82 10" xfId="46928"/>
    <cellStyle name="CALC Currency Total 82 11" xfId="46929"/>
    <cellStyle name="CALC Currency Total 82 2" xfId="11610"/>
    <cellStyle name="CALC Currency Total 82 2 2" xfId="11611"/>
    <cellStyle name="CALC Currency Total 82 2 2 2" xfId="46930"/>
    <cellStyle name="CALC Currency Total 82 2 3" xfId="11612"/>
    <cellStyle name="CALC Currency Total 82 2 4" xfId="46931"/>
    <cellStyle name="CALC Currency Total 82 3" xfId="11613"/>
    <cellStyle name="CALC Currency Total 82 3 2" xfId="11614"/>
    <cellStyle name="CALC Currency Total 82 3 2 2" xfId="46932"/>
    <cellStyle name="CALC Currency Total 82 3 3" xfId="11615"/>
    <cellStyle name="CALC Currency Total 82 3 4" xfId="46933"/>
    <cellStyle name="CALC Currency Total 82 4" xfId="11616"/>
    <cellStyle name="CALC Currency Total 82 4 2" xfId="11617"/>
    <cellStyle name="CALC Currency Total 82 4 2 2" xfId="46934"/>
    <cellStyle name="CALC Currency Total 82 4 3" xfId="11618"/>
    <cellStyle name="CALC Currency Total 82 4 4" xfId="46935"/>
    <cellStyle name="CALC Currency Total 82 5" xfId="11619"/>
    <cellStyle name="CALC Currency Total 82 5 2" xfId="11620"/>
    <cellStyle name="CALC Currency Total 82 5 2 2" xfId="46936"/>
    <cellStyle name="CALC Currency Total 82 5 3" xfId="11621"/>
    <cellStyle name="CALC Currency Total 82 5 4" xfId="46937"/>
    <cellStyle name="CALC Currency Total 82 6" xfId="11622"/>
    <cellStyle name="CALC Currency Total 82 6 2" xfId="11623"/>
    <cellStyle name="CALC Currency Total 82 6 2 2" xfId="46938"/>
    <cellStyle name="CALC Currency Total 82 6 3" xfId="11624"/>
    <cellStyle name="CALC Currency Total 82 6 4" xfId="46939"/>
    <cellStyle name="CALC Currency Total 82 7" xfId="11625"/>
    <cellStyle name="CALC Currency Total 82 7 2" xfId="11626"/>
    <cellStyle name="CALC Currency Total 82 7 2 2" xfId="46940"/>
    <cellStyle name="CALC Currency Total 82 7 3" xfId="11627"/>
    <cellStyle name="CALC Currency Total 82 7 4" xfId="46941"/>
    <cellStyle name="CALC Currency Total 82 8" xfId="11628"/>
    <cellStyle name="CALC Currency Total 82 8 2" xfId="11629"/>
    <cellStyle name="CALC Currency Total 82 8 2 2" xfId="46942"/>
    <cellStyle name="CALC Currency Total 82 8 3" xfId="11630"/>
    <cellStyle name="CALC Currency Total 82 8 4" xfId="46943"/>
    <cellStyle name="CALC Currency Total 82 9" xfId="11631"/>
    <cellStyle name="CALC Currency Total 82 9 2" xfId="46944"/>
    <cellStyle name="CALC Currency Total 83" xfId="11632"/>
    <cellStyle name="CALC Currency Total 83 10" xfId="46945"/>
    <cellStyle name="CALC Currency Total 83 11" xfId="46946"/>
    <cellStyle name="CALC Currency Total 83 2" xfId="11633"/>
    <cellStyle name="CALC Currency Total 83 2 2" xfId="11634"/>
    <cellStyle name="CALC Currency Total 83 2 2 2" xfId="46947"/>
    <cellStyle name="CALC Currency Total 83 2 3" xfId="11635"/>
    <cellStyle name="CALC Currency Total 83 2 4" xfId="46948"/>
    <cellStyle name="CALC Currency Total 83 3" xfId="11636"/>
    <cellStyle name="CALC Currency Total 83 3 2" xfId="11637"/>
    <cellStyle name="CALC Currency Total 83 3 2 2" xfId="46949"/>
    <cellStyle name="CALC Currency Total 83 3 3" xfId="11638"/>
    <cellStyle name="CALC Currency Total 83 3 4" xfId="46950"/>
    <cellStyle name="CALC Currency Total 83 4" xfId="11639"/>
    <cellStyle name="CALC Currency Total 83 4 2" xfId="11640"/>
    <cellStyle name="CALC Currency Total 83 4 2 2" xfId="46951"/>
    <cellStyle name="CALC Currency Total 83 4 3" xfId="11641"/>
    <cellStyle name="CALC Currency Total 83 4 4" xfId="46952"/>
    <cellStyle name="CALC Currency Total 83 5" xfId="11642"/>
    <cellStyle name="CALC Currency Total 83 5 2" xfId="11643"/>
    <cellStyle name="CALC Currency Total 83 5 2 2" xfId="46953"/>
    <cellStyle name="CALC Currency Total 83 5 3" xfId="11644"/>
    <cellStyle name="CALC Currency Total 83 5 4" xfId="46954"/>
    <cellStyle name="CALC Currency Total 83 6" xfId="11645"/>
    <cellStyle name="CALC Currency Total 83 6 2" xfId="11646"/>
    <cellStyle name="CALC Currency Total 83 6 2 2" xfId="46955"/>
    <cellStyle name="CALC Currency Total 83 6 3" xfId="11647"/>
    <cellStyle name="CALC Currency Total 83 6 4" xfId="46956"/>
    <cellStyle name="CALC Currency Total 83 7" xfId="11648"/>
    <cellStyle name="CALC Currency Total 83 7 2" xfId="11649"/>
    <cellStyle name="CALC Currency Total 83 7 2 2" xfId="46957"/>
    <cellStyle name="CALC Currency Total 83 7 3" xfId="11650"/>
    <cellStyle name="CALC Currency Total 83 7 4" xfId="46958"/>
    <cellStyle name="CALC Currency Total 83 8" xfId="11651"/>
    <cellStyle name="CALC Currency Total 83 8 2" xfId="11652"/>
    <cellStyle name="CALC Currency Total 83 8 2 2" xfId="46959"/>
    <cellStyle name="CALC Currency Total 83 8 3" xfId="11653"/>
    <cellStyle name="CALC Currency Total 83 8 4" xfId="46960"/>
    <cellStyle name="CALC Currency Total 83 9" xfId="11654"/>
    <cellStyle name="CALC Currency Total 83 9 2" xfId="46961"/>
    <cellStyle name="CALC Currency Total 84" xfId="11655"/>
    <cellStyle name="CALC Currency Total 84 10" xfId="46962"/>
    <cellStyle name="CALC Currency Total 84 11" xfId="46963"/>
    <cellStyle name="CALC Currency Total 84 2" xfId="11656"/>
    <cellStyle name="CALC Currency Total 84 2 2" xfId="11657"/>
    <cellStyle name="CALC Currency Total 84 2 2 2" xfId="46964"/>
    <cellStyle name="CALC Currency Total 84 2 3" xfId="11658"/>
    <cellStyle name="CALC Currency Total 84 2 4" xfId="46965"/>
    <cellStyle name="CALC Currency Total 84 3" xfId="11659"/>
    <cellStyle name="CALC Currency Total 84 3 2" xfId="11660"/>
    <cellStyle name="CALC Currency Total 84 3 2 2" xfId="46966"/>
    <cellStyle name="CALC Currency Total 84 3 3" xfId="11661"/>
    <cellStyle name="CALC Currency Total 84 3 4" xfId="46967"/>
    <cellStyle name="CALC Currency Total 84 4" xfId="11662"/>
    <cellStyle name="CALC Currency Total 84 4 2" xfId="11663"/>
    <cellStyle name="CALC Currency Total 84 4 2 2" xfId="46968"/>
    <cellStyle name="CALC Currency Total 84 4 3" xfId="11664"/>
    <cellStyle name="CALC Currency Total 84 4 4" xfId="46969"/>
    <cellStyle name="CALC Currency Total 84 5" xfId="11665"/>
    <cellStyle name="CALC Currency Total 84 5 2" xfId="11666"/>
    <cellStyle name="CALC Currency Total 84 5 2 2" xfId="46970"/>
    <cellStyle name="CALC Currency Total 84 5 3" xfId="11667"/>
    <cellStyle name="CALC Currency Total 84 5 4" xfId="46971"/>
    <cellStyle name="CALC Currency Total 84 6" xfId="11668"/>
    <cellStyle name="CALC Currency Total 84 6 2" xfId="11669"/>
    <cellStyle name="CALC Currency Total 84 6 2 2" xfId="46972"/>
    <cellStyle name="CALC Currency Total 84 6 3" xfId="11670"/>
    <cellStyle name="CALC Currency Total 84 6 4" xfId="46973"/>
    <cellStyle name="CALC Currency Total 84 7" xfId="11671"/>
    <cellStyle name="CALC Currency Total 84 7 2" xfId="11672"/>
    <cellStyle name="CALC Currency Total 84 7 2 2" xfId="46974"/>
    <cellStyle name="CALC Currency Total 84 7 3" xfId="11673"/>
    <cellStyle name="CALC Currency Total 84 7 4" xfId="46975"/>
    <cellStyle name="CALC Currency Total 84 8" xfId="11674"/>
    <cellStyle name="CALC Currency Total 84 8 2" xfId="11675"/>
    <cellStyle name="CALC Currency Total 84 8 2 2" xfId="46976"/>
    <cellStyle name="CALC Currency Total 84 8 3" xfId="11676"/>
    <cellStyle name="CALC Currency Total 84 8 4" xfId="46977"/>
    <cellStyle name="CALC Currency Total 84 9" xfId="11677"/>
    <cellStyle name="CALC Currency Total 84 9 2" xfId="46978"/>
    <cellStyle name="CALC Currency Total 85" xfId="11678"/>
    <cellStyle name="CALC Currency Total 85 10" xfId="46979"/>
    <cellStyle name="CALC Currency Total 85 11" xfId="46980"/>
    <cellStyle name="CALC Currency Total 85 2" xfId="11679"/>
    <cellStyle name="CALC Currency Total 85 2 2" xfId="11680"/>
    <cellStyle name="CALC Currency Total 85 2 2 2" xfId="46981"/>
    <cellStyle name="CALC Currency Total 85 2 3" xfId="11681"/>
    <cellStyle name="CALC Currency Total 85 2 4" xfId="46982"/>
    <cellStyle name="CALC Currency Total 85 3" xfId="11682"/>
    <cellStyle name="CALC Currency Total 85 3 2" xfId="11683"/>
    <cellStyle name="CALC Currency Total 85 3 2 2" xfId="46983"/>
    <cellStyle name="CALC Currency Total 85 3 3" xfId="11684"/>
    <cellStyle name="CALC Currency Total 85 3 4" xfId="46984"/>
    <cellStyle name="CALC Currency Total 85 4" xfId="11685"/>
    <cellStyle name="CALC Currency Total 85 4 2" xfId="11686"/>
    <cellStyle name="CALC Currency Total 85 4 2 2" xfId="46985"/>
    <cellStyle name="CALC Currency Total 85 4 3" xfId="11687"/>
    <cellStyle name="CALC Currency Total 85 4 4" xfId="46986"/>
    <cellStyle name="CALC Currency Total 85 5" xfId="11688"/>
    <cellStyle name="CALC Currency Total 85 5 2" xfId="11689"/>
    <cellStyle name="CALC Currency Total 85 5 2 2" xfId="46987"/>
    <cellStyle name="CALC Currency Total 85 5 3" xfId="11690"/>
    <cellStyle name="CALC Currency Total 85 5 4" xfId="46988"/>
    <cellStyle name="CALC Currency Total 85 6" xfId="11691"/>
    <cellStyle name="CALC Currency Total 85 6 2" xfId="11692"/>
    <cellStyle name="CALC Currency Total 85 6 2 2" xfId="46989"/>
    <cellStyle name="CALC Currency Total 85 6 3" xfId="11693"/>
    <cellStyle name="CALC Currency Total 85 6 4" xfId="46990"/>
    <cellStyle name="CALC Currency Total 85 7" xfId="11694"/>
    <cellStyle name="CALC Currency Total 85 7 2" xfId="11695"/>
    <cellStyle name="CALC Currency Total 85 7 2 2" xfId="46991"/>
    <cellStyle name="CALC Currency Total 85 7 3" xfId="11696"/>
    <cellStyle name="CALC Currency Total 85 7 4" xfId="46992"/>
    <cellStyle name="CALC Currency Total 85 8" xfId="11697"/>
    <cellStyle name="CALC Currency Total 85 8 2" xfId="11698"/>
    <cellStyle name="CALC Currency Total 85 8 2 2" xfId="46993"/>
    <cellStyle name="CALC Currency Total 85 8 3" xfId="11699"/>
    <cellStyle name="CALC Currency Total 85 8 4" xfId="46994"/>
    <cellStyle name="CALC Currency Total 85 9" xfId="11700"/>
    <cellStyle name="CALC Currency Total 85 9 2" xfId="46995"/>
    <cellStyle name="CALC Currency Total 86" xfId="11701"/>
    <cellStyle name="CALC Currency Total 86 10" xfId="46996"/>
    <cellStyle name="CALC Currency Total 86 11" xfId="46997"/>
    <cellStyle name="CALC Currency Total 86 2" xfId="11702"/>
    <cellStyle name="CALC Currency Total 86 2 2" xfId="11703"/>
    <cellStyle name="CALC Currency Total 86 2 2 2" xfId="46998"/>
    <cellStyle name="CALC Currency Total 86 2 3" xfId="11704"/>
    <cellStyle name="CALC Currency Total 86 2 4" xfId="46999"/>
    <cellStyle name="CALC Currency Total 86 3" xfId="11705"/>
    <cellStyle name="CALC Currency Total 86 3 2" xfId="11706"/>
    <cellStyle name="CALC Currency Total 86 3 2 2" xfId="47000"/>
    <cellStyle name="CALC Currency Total 86 3 3" xfId="11707"/>
    <cellStyle name="CALC Currency Total 86 3 4" xfId="47001"/>
    <cellStyle name="CALC Currency Total 86 4" xfId="11708"/>
    <cellStyle name="CALC Currency Total 86 4 2" xfId="11709"/>
    <cellStyle name="CALC Currency Total 86 4 2 2" xfId="47002"/>
    <cellStyle name="CALC Currency Total 86 4 3" xfId="11710"/>
    <cellStyle name="CALC Currency Total 86 4 4" xfId="47003"/>
    <cellStyle name="CALC Currency Total 86 5" xfId="11711"/>
    <cellStyle name="CALC Currency Total 86 5 2" xfId="11712"/>
    <cellStyle name="CALC Currency Total 86 5 2 2" xfId="47004"/>
    <cellStyle name="CALC Currency Total 86 5 3" xfId="11713"/>
    <cellStyle name="CALC Currency Total 86 5 4" xfId="47005"/>
    <cellStyle name="CALC Currency Total 86 6" xfId="11714"/>
    <cellStyle name="CALC Currency Total 86 6 2" xfId="11715"/>
    <cellStyle name="CALC Currency Total 86 6 2 2" xfId="47006"/>
    <cellStyle name="CALC Currency Total 86 6 3" xfId="11716"/>
    <cellStyle name="CALC Currency Total 86 6 4" xfId="47007"/>
    <cellStyle name="CALC Currency Total 86 7" xfId="11717"/>
    <cellStyle name="CALC Currency Total 86 7 2" xfId="11718"/>
    <cellStyle name="CALC Currency Total 86 7 2 2" xfId="47008"/>
    <cellStyle name="CALC Currency Total 86 7 3" xfId="11719"/>
    <cellStyle name="CALC Currency Total 86 7 4" xfId="47009"/>
    <cellStyle name="CALC Currency Total 86 8" xfId="11720"/>
    <cellStyle name="CALC Currency Total 86 8 2" xfId="11721"/>
    <cellStyle name="CALC Currency Total 86 8 2 2" xfId="47010"/>
    <cellStyle name="CALC Currency Total 86 8 3" xfId="11722"/>
    <cellStyle name="CALC Currency Total 86 8 4" xfId="47011"/>
    <cellStyle name="CALC Currency Total 86 9" xfId="11723"/>
    <cellStyle name="CALC Currency Total 86 9 2" xfId="47012"/>
    <cellStyle name="CALC Currency Total 87" xfId="11724"/>
    <cellStyle name="CALC Currency Total 87 10" xfId="47013"/>
    <cellStyle name="CALC Currency Total 87 11" xfId="47014"/>
    <cellStyle name="CALC Currency Total 87 2" xfId="11725"/>
    <cellStyle name="CALC Currency Total 87 2 2" xfId="11726"/>
    <cellStyle name="CALC Currency Total 87 2 2 2" xfId="47015"/>
    <cellStyle name="CALC Currency Total 87 2 3" xfId="11727"/>
    <cellStyle name="CALC Currency Total 87 2 4" xfId="47016"/>
    <cellStyle name="CALC Currency Total 87 3" xfId="11728"/>
    <cellStyle name="CALC Currency Total 87 3 2" xfId="11729"/>
    <cellStyle name="CALC Currency Total 87 3 2 2" xfId="47017"/>
    <cellStyle name="CALC Currency Total 87 3 3" xfId="11730"/>
    <cellStyle name="CALC Currency Total 87 3 4" xfId="47018"/>
    <cellStyle name="CALC Currency Total 87 4" xfId="11731"/>
    <cellStyle name="CALC Currency Total 87 4 2" xfId="11732"/>
    <cellStyle name="CALC Currency Total 87 4 2 2" xfId="47019"/>
    <cellStyle name="CALC Currency Total 87 4 3" xfId="11733"/>
    <cellStyle name="CALC Currency Total 87 4 4" xfId="47020"/>
    <cellStyle name="CALC Currency Total 87 5" xfId="11734"/>
    <cellStyle name="CALC Currency Total 87 5 2" xfId="11735"/>
    <cellStyle name="CALC Currency Total 87 5 2 2" xfId="47021"/>
    <cellStyle name="CALC Currency Total 87 5 3" xfId="11736"/>
    <cellStyle name="CALC Currency Total 87 5 4" xfId="47022"/>
    <cellStyle name="CALC Currency Total 87 6" xfId="11737"/>
    <cellStyle name="CALC Currency Total 87 6 2" xfId="11738"/>
    <cellStyle name="CALC Currency Total 87 6 2 2" xfId="47023"/>
    <cellStyle name="CALC Currency Total 87 6 3" xfId="11739"/>
    <cellStyle name="CALC Currency Total 87 6 4" xfId="47024"/>
    <cellStyle name="CALC Currency Total 87 7" xfId="11740"/>
    <cellStyle name="CALC Currency Total 87 7 2" xfId="11741"/>
    <cellStyle name="CALC Currency Total 87 7 2 2" xfId="47025"/>
    <cellStyle name="CALC Currency Total 87 7 3" xfId="11742"/>
    <cellStyle name="CALC Currency Total 87 7 4" xfId="47026"/>
    <cellStyle name="CALC Currency Total 87 8" xfId="11743"/>
    <cellStyle name="CALC Currency Total 87 8 2" xfId="11744"/>
    <cellStyle name="CALC Currency Total 87 8 2 2" xfId="47027"/>
    <cellStyle name="CALC Currency Total 87 8 3" xfId="11745"/>
    <cellStyle name="CALC Currency Total 87 8 4" xfId="47028"/>
    <cellStyle name="CALC Currency Total 87 9" xfId="11746"/>
    <cellStyle name="CALC Currency Total 87 9 2" xfId="47029"/>
    <cellStyle name="CALC Currency Total 88" xfId="11747"/>
    <cellStyle name="CALC Currency Total 88 10" xfId="47030"/>
    <cellStyle name="CALC Currency Total 88 11" xfId="47031"/>
    <cellStyle name="CALC Currency Total 88 2" xfId="11748"/>
    <cellStyle name="CALC Currency Total 88 2 2" xfId="11749"/>
    <cellStyle name="CALC Currency Total 88 2 2 2" xfId="47032"/>
    <cellStyle name="CALC Currency Total 88 2 3" xfId="11750"/>
    <cellStyle name="CALC Currency Total 88 2 4" xfId="47033"/>
    <cellStyle name="CALC Currency Total 88 3" xfId="11751"/>
    <cellStyle name="CALC Currency Total 88 3 2" xfId="11752"/>
    <cellStyle name="CALC Currency Total 88 3 2 2" xfId="47034"/>
    <cellStyle name="CALC Currency Total 88 3 3" xfId="11753"/>
    <cellStyle name="CALC Currency Total 88 3 4" xfId="47035"/>
    <cellStyle name="CALC Currency Total 88 4" xfId="11754"/>
    <cellStyle name="CALC Currency Total 88 4 2" xfId="11755"/>
    <cellStyle name="CALC Currency Total 88 4 2 2" xfId="47036"/>
    <cellStyle name="CALC Currency Total 88 4 3" xfId="11756"/>
    <cellStyle name="CALC Currency Total 88 4 4" xfId="47037"/>
    <cellStyle name="CALC Currency Total 88 5" xfId="11757"/>
    <cellStyle name="CALC Currency Total 88 5 2" xfId="11758"/>
    <cellStyle name="CALC Currency Total 88 5 2 2" xfId="47038"/>
    <cellStyle name="CALC Currency Total 88 5 3" xfId="11759"/>
    <cellStyle name="CALC Currency Total 88 5 4" xfId="47039"/>
    <cellStyle name="CALC Currency Total 88 6" xfId="11760"/>
    <cellStyle name="CALC Currency Total 88 6 2" xfId="11761"/>
    <cellStyle name="CALC Currency Total 88 6 2 2" xfId="47040"/>
    <cellStyle name="CALC Currency Total 88 6 3" xfId="11762"/>
    <cellStyle name="CALC Currency Total 88 6 4" xfId="47041"/>
    <cellStyle name="CALC Currency Total 88 7" xfId="11763"/>
    <cellStyle name="CALC Currency Total 88 7 2" xfId="11764"/>
    <cellStyle name="CALC Currency Total 88 7 2 2" xfId="47042"/>
    <cellStyle name="CALC Currency Total 88 7 3" xfId="11765"/>
    <cellStyle name="CALC Currency Total 88 7 4" xfId="47043"/>
    <cellStyle name="CALC Currency Total 88 8" xfId="11766"/>
    <cellStyle name="CALC Currency Total 88 8 2" xfId="11767"/>
    <cellStyle name="CALC Currency Total 88 8 2 2" xfId="47044"/>
    <cellStyle name="CALC Currency Total 88 8 3" xfId="11768"/>
    <cellStyle name="CALC Currency Total 88 8 4" xfId="47045"/>
    <cellStyle name="CALC Currency Total 88 9" xfId="11769"/>
    <cellStyle name="CALC Currency Total 88 9 2" xfId="47046"/>
    <cellStyle name="CALC Currency Total 89" xfId="11770"/>
    <cellStyle name="CALC Currency Total 89 10" xfId="47047"/>
    <cellStyle name="CALC Currency Total 89 11" xfId="47048"/>
    <cellStyle name="CALC Currency Total 89 2" xfId="11771"/>
    <cellStyle name="CALC Currency Total 89 2 2" xfId="11772"/>
    <cellStyle name="CALC Currency Total 89 2 2 2" xfId="47049"/>
    <cellStyle name="CALC Currency Total 89 2 3" xfId="11773"/>
    <cellStyle name="CALC Currency Total 89 2 4" xfId="47050"/>
    <cellStyle name="CALC Currency Total 89 3" xfId="11774"/>
    <cellStyle name="CALC Currency Total 89 3 2" xfId="11775"/>
    <cellStyle name="CALC Currency Total 89 3 2 2" xfId="47051"/>
    <cellStyle name="CALC Currency Total 89 3 3" xfId="11776"/>
    <cellStyle name="CALC Currency Total 89 3 4" xfId="47052"/>
    <cellStyle name="CALC Currency Total 89 4" xfId="11777"/>
    <cellStyle name="CALC Currency Total 89 4 2" xfId="11778"/>
    <cellStyle name="CALC Currency Total 89 4 2 2" xfId="47053"/>
    <cellStyle name="CALC Currency Total 89 4 3" xfId="11779"/>
    <cellStyle name="CALC Currency Total 89 4 4" xfId="47054"/>
    <cellStyle name="CALC Currency Total 89 5" xfId="11780"/>
    <cellStyle name="CALC Currency Total 89 5 2" xfId="11781"/>
    <cellStyle name="CALC Currency Total 89 5 2 2" xfId="47055"/>
    <cellStyle name="CALC Currency Total 89 5 3" xfId="11782"/>
    <cellStyle name="CALC Currency Total 89 5 4" xfId="47056"/>
    <cellStyle name="CALC Currency Total 89 6" xfId="11783"/>
    <cellStyle name="CALC Currency Total 89 6 2" xfId="11784"/>
    <cellStyle name="CALC Currency Total 89 6 2 2" xfId="47057"/>
    <cellStyle name="CALC Currency Total 89 6 3" xfId="11785"/>
    <cellStyle name="CALC Currency Total 89 6 4" xfId="47058"/>
    <cellStyle name="CALC Currency Total 89 7" xfId="11786"/>
    <cellStyle name="CALC Currency Total 89 7 2" xfId="11787"/>
    <cellStyle name="CALC Currency Total 89 7 2 2" xfId="47059"/>
    <cellStyle name="CALC Currency Total 89 7 3" xfId="11788"/>
    <cellStyle name="CALC Currency Total 89 7 4" xfId="47060"/>
    <cellStyle name="CALC Currency Total 89 8" xfId="11789"/>
    <cellStyle name="CALC Currency Total 89 8 2" xfId="11790"/>
    <cellStyle name="CALC Currency Total 89 8 2 2" xfId="47061"/>
    <cellStyle name="CALC Currency Total 89 8 3" xfId="11791"/>
    <cellStyle name="CALC Currency Total 89 8 4" xfId="47062"/>
    <cellStyle name="CALC Currency Total 89 9" xfId="11792"/>
    <cellStyle name="CALC Currency Total 89 9 2" xfId="47063"/>
    <cellStyle name="CALC Currency Total 9" xfId="11793"/>
    <cellStyle name="CALC Currency Total 9 10" xfId="11794"/>
    <cellStyle name="CALC Currency Total 9 10 2" xfId="47064"/>
    <cellStyle name="CALC Currency Total 9 11" xfId="47065"/>
    <cellStyle name="CALC Currency Total 9 2" xfId="11795"/>
    <cellStyle name="CALC Currency Total 9 2 2" xfId="11796"/>
    <cellStyle name="CALC Currency Total 9 2 2 2" xfId="47066"/>
    <cellStyle name="CALC Currency Total 9 2 3" xfId="11797"/>
    <cellStyle name="CALC Currency Total 9 2 4" xfId="47067"/>
    <cellStyle name="CALC Currency Total 9 3" xfId="11798"/>
    <cellStyle name="CALC Currency Total 9 3 2" xfId="11799"/>
    <cellStyle name="CALC Currency Total 9 3 2 2" xfId="47068"/>
    <cellStyle name="CALC Currency Total 9 3 3" xfId="11800"/>
    <cellStyle name="CALC Currency Total 9 3 4" xfId="47069"/>
    <cellStyle name="CALC Currency Total 9 4" xfId="11801"/>
    <cellStyle name="CALC Currency Total 9 4 2" xfId="11802"/>
    <cellStyle name="CALC Currency Total 9 4 2 2" xfId="47070"/>
    <cellStyle name="CALC Currency Total 9 4 3" xfId="11803"/>
    <cellStyle name="CALC Currency Total 9 4 4" xfId="47071"/>
    <cellStyle name="CALC Currency Total 9 5" xfId="11804"/>
    <cellStyle name="CALC Currency Total 9 5 2" xfId="11805"/>
    <cellStyle name="CALC Currency Total 9 5 2 2" xfId="47072"/>
    <cellStyle name="CALC Currency Total 9 5 3" xfId="11806"/>
    <cellStyle name="CALC Currency Total 9 5 4" xfId="47073"/>
    <cellStyle name="CALC Currency Total 9 6" xfId="11807"/>
    <cellStyle name="CALC Currency Total 9 6 2" xfId="11808"/>
    <cellStyle name="CALC Currency Total 9 6 2 2" xfId="47074"/>
    <cellStyle name="CALC Currency Total 9 6 3" xfId="11809"/>
    <cellStyle name="CALC Currency Total 9 6 4" xfId="47075"/>
    <cellStyle name="CALC Currency Total 9 7" xfId="11810"/>
    <cellStyle name="CALC Currency Total 9 7 2" xfId="11811"/>
    <cellStyle name="CALC Currency Total 9 7 2 2" xfId="47076"/>
    <cellStyle name="CALC Currency Total 9 7 3" xfId="11812"/>
    <cellStyle name="CALC Currency Total 9 7 4" xfId="47077"/>
    <cellStyle name="CALC Currency Total 9 8" xfId="11813"/>
    <cellStyle name="CALC Currency Total 9 8 2" xfId="11814"/>
    <cellStyle name="CALC Currency Total 9 8 2 2" xfId="47078"/>
    <cellStyle name="CALC Currency Total 9 8 3" xfId="11815"/>
    <cellStyle name="CALC Currency Total 9 8 4" xfId="47079"/>
    <cellStyle name="CALC Currency Total 9 9" xfId="11816"/>
    <cellStyle name="CALC Currency Total 9 9 2" xfId="11817"/>
    <cellStyle name="CALC Currency Total 9 9 2 2" xfId="47080"/>
    <cellStyle name="CALC Currency Total 9 9 3" xfId="11818"/>
    <cellStyle name="CALC Currency Total 9 9 4" xfId="47081"/>
    <cellStyle name="CALC Currency Total 90" xfId="11819"/>
    <cellStyle name="CALC Currency Total 90 10" xfId="47082"/>
    <cellStyle name="CALC Currency Total 90 11" xfId="47083"/>
    <cellStyle name="CALC Currency Total 90 2" xfId="11820"/>
    <cellStyle name="CALC Currency Total 90 2 2" xfId="11821"/>
    <cellStyle name="CALC Currency Total 90 2 2 2" xfId="47084"/>
    <cellStyle name="CALC Currency Total 90 2 3" xfId="11822"/>
    <cellStyle name="CALC Currency Total 90 2 4" xfId="47085"/>
    <cellStyle name="CALC Currency Total 90 3" xfId="11823"/>
    <cellStyle name="CALC Currency Total 90 3 2" xfId="11824"/>
    <cellStyle name="CALC Currency Total 90 3 2 2" xfId="47086"/>
    <cellStyle name="CALC Currency Total 90 3 3" xfId="11825"/>
    <cellStyle name="CALC Currency Total 90 3 4" xfId="47087"/>
    <cellStyle name="CALC Currency Total 90 4" xfId="11826"/>
    <cellStyle name="CALC Currency Total 90 4 2" xfId="11827"/>
    <cellStyle name="CALC Currency Total 90 4 2 2" xfId="47088"/>
    <cellStyle name="CALC Currency Total 90 4 3" xfId="11828"/>
    <cellStyle name="CALC Currency Total 90 4 4" xfId="47089"/>
    <cellStyle name="CALC Currency Total 90 5" xfId="11829"/>
    <cellStyle name="CALC Currency Total 90 5 2" xfId="11830"/>
    <cellStyle name="CALC Currency Total 90 5 2 2" xfId="47090"/>
    <cellStyle name="CALC Currency Total 90 5 3" xfId="11831"/>
    <cellStyle name="CALC Currency Total 90 5 4" xfId="47091"/>
    <cellStyle name="CALC Currency Total 90 6" xfId="11832"/>
    <cellStyle name="CALC Currency Total 90 6 2" xfId="11833"/>
    <cellStyle name="CALC Currency Total 90 6 2 2" xfId="47092"/>
    <cellStyle name="CALC Currency Total 90 6 3" xfId="11834"/>
    <cellStyle name="CALC Currency Total 90 6 4" xfId="47093"/>
    <cellStyle name="CALC Currency Total 90 7" xfId="11835"/>
    <cellStyle name="CALC Currency Total 90 7 2" xfId="11836"/>
    <cellStyle name="CALC Currency Total 90 7 2 2" xfId="47094"/>
    <cellStyle name="CALC Currency Total 90 7 3" xfId="11837"/>
    <cellStyle name="CALC Currency Total 90 7 4" xfId="47095"/>
    <cellStyle name="CALC Currency Total 90 8" xfId="11838"/>
    <cellStyle name="CALC Currency Total 90 8 2" xfId="11839"/>
    <cellStyle name="CALC Currency Total 90 8 2 2" xfId="47096"/>
    <cellStyle name="CALC Currency Total 90 8 3" xfId="11840"/>
    <cellStyle name="CALC Currency Total 90 8 4" xfId="47097"/>
    <cellStyle name="CALC Currency Total 90 9" xfId="11841"/>
    <cellStyle name="CALC Currency Total 90 9 2" xfId="47098"/>
    <cellStyle name="CALC Currency Total 91" xfId="11842"/>
    <cellStyle name="CALC Currency Total 91 10" xfId="47099"/>
    <cellStyle name="CALC Currency Total 91 11" xfId="47100"/>
    <cellStyle name="CALC Currency Total 91 2" xfId="11843"/>
    <cellStyle name="CALC Currency Total 91 2 2" xfId="11844"/>
    <cellStyle name="CALC Currency Total 91 2 2 2" xfId="47101"/>
    <cellStyle name="CALC Currency Total 91 2 3" xfId="11845"/>
    <cellStyle name="CALC Currency Total 91 2 4" xfId="47102"/>
    <cellStyle name="CALC Currency Total 91 3" xfId="11846"/>
    <cellStyle name="CALC Currency Total 91 3 2" xfId="11847"/>
    <cellStyle name="CALC Currency Total 91 3 2 2" xfId="47103"/>
    <cellStyle name="CALC Currency Total 91 3 3" xfId="11848"/>
    <cellStyle name="CALC Currency Total 91 3 4" xfId="47104"/>
    <cellStyle name="CALC Currency Total 91 4" xfId="11849"/>
    <cellStyle name="CALC Currency Total 91 4 2" xfId="11850"/>
    <cellStyle name="CALC Currency Total 91 4 2 2" xfId="47105"/>
    <cellStyle name="CALC Currency Total 91 4 3" xfId="11851"/>
    <cellStyle name="CALC Currency Total 91 4 4" xfId="47106"/>
    <cellStyle name="CALC Currency Total 91 5" xfId="11852"/>
    <cellStyle name="CALC Currency Total 91 5 2" xfId="11853"/>
    <cellStyle name="CALC Currency Total 91 5 2 2" xfId="47107"/>
    <cellStyle name="CALC Currency Total 91 5 3" xfId="11854"/>
    <cellStyle name="CALC Currency Total 91 5 4" xfId="47108"/>
    <cellStyle name="CALC Currency Total 91 6" xfId="11855"/>
    <cellStyle name="CALC Currency Total 91 6 2" xfId="11856"/>
    <cellStyle name="CALC Currency Total 91 6 2 2" xfId="47109"/>
    <cellStyle name="CALC Currency Total 91 6 3" xfId="11857"/>
    <cellStyle name="CALC Currency Total 91 6 4" xfId="47110"/>
    <cellStyle name="CALC Currency Total 91 7" xfId="11858"/>
    <cellStyle name="CALC Currency Total 91 7 2" xfId="11859"/>
    <cellStyle name="CALC Currency Total 91 7 2 2" xfId="47111"/>
    <cellStyle name="CALC Currency Total 91 7 3" xfId="11860"/>
    <cellStyle name="CALC Currency Total 91 7 4" xfId="47112"/>
    <cellStyle name="CALC Currency Total 91 8" xfId="11861"/>
    <cellStyle name="CALC Currency Total 91 8 2" xfId="11862"/>
    <cellStyle name="CALC Currency Total 91 8 2 2" xfId="47113"/>
    <cellStyle name="CALC Currency Total 91 8 3" xfId="11863"/>
    <cellStyle name="CALC Currency Total 91 8 4" xfId="47114"/>
    <cellStyle name="CALC Currency Total 91 9" xfId="11864"/>
    <cellStyle name="CALC Currency Total 91 9 2" xfId="47115"/>
    <cellStyle name="CALC Currency Total 92" xfId="11865"/>
    <cellStyle name="CALC Currency Total 92 10" xfId="47116"/>
    <cellStyle name="CALC Currency Total 92 11" xfId="47117"/>
    <cellStyle name="CALC Currency Total 92 2" xfId="11866"/>
    <cellStyle name="CALC Currency Total 92 2 2" xfId="11867"/>
    <cellStyle name="CALC Currency Total 92 2 2 2" xfId="47118"/>
    <cellStyle name="CALC Currency Total 92 2 3" xfId="11868"/>
    <cellStyle name="CALC Currency Total 92 2 4" xfId="47119"/>
    <cellStyle name="CALC Currency Total 92 3" xfId="11869"/>
    <cellStyle name="CALC Currency Total 92 3 2" xfId="11870"/>
    <cellStyle name="CALC Currency Total 92 3 2 2" xfId="47120"/>
    <cellStyle name="CALC Currency Total 92 3 3" xfId="11871"/>
    <cellStyle name="CALC Currency Total 92 3 4" xfId="47121"/>
    <cellStyle name="CALC Currency Total 92 4" xfId="11872"/>
    <cellStyle name="CALC Currency Total 92 4 2" xfId="11873"/>
    <cellStyle name="CALC Currency Total 92 4 2 2" xfId="47122"/>
    <cellStyle name="CALC Currency Total 92 4 3" xfId="11874"/>
    <cellStyle name="CALC Currency Total 92 4 4" xfId="47123"/>
    <cellStyle name="CALC Currency Total 92 5" xfId="11875"/>
    <cellStyle name="CALC Currency Total 92 5 2" xfId="11876"/>
    <cellStyle name="CALC Currency Total 92 5 2 2" xfId="47124"/>
    <cellStyle name="CALC Currency Total 92 5 3" xfId="11877"/>
    <cellStyle name="CALC Currency Total 92 5 4" xfId="47125"/>
    <cellStyle name="CALC Currency Total 92 6" xfId="11878"/>
    <cellStyle name="CALC Currency Total 92 6 2" xfId="11879"/>
    <cellStyle name="CALC Currency Total 92 6 2 2" xfId="47126"/>
    <cellStyle name="CALC Currency Total 92 6 3" xfId="11880"/>
    <cellStyle name="CALC Currency Total 92 6 4" xfId="47127"/>
    <cellStyle name="CALC Currency Total 92 7" xfId="11881"/>
    <cellStyle name="CALC Currency Total 92 7 2" xfId="11882"/>
    <cellStyle name="CALC Currency Total 92 7 2 2" xfId="47128"/>
    <cellStyle name="CALC Currency Total 92 7 3" xfId="11883"/>
    <cellStyle name="CALC Currency Total 92 7 4" xfId="47129"/>
    <cellStyle name="CALC Currency Total 92 8" xfId="11884"/>
    <cellStyle name="CALC Currency Total 92 8 2" xfId="11885"/>
    <cellStyle name="CALC Currency Total 92 8 2 2" xfId="47130"/>
    <cellStyle name="CALC Currency Total 92 8 3" xfId="11886"/>
    <cellStyle name="CALC Currency Total 92 8 4" xfId="47131"/>
    <cellStyle name="CALC Currency Total 92 9" xfId="11887"/>
    <cellStyle name="CALC Currency Total 92 9 2" xfId="47132"/>
    <cellStyle name="CALC Currency Total 93" xfId="11888"/>
    <cellStyle name="CALC Currency Total 93 10" xfId="47133"/>
    <cellStyle name="CALC Currency Total 93 11" xfId="47134"/>
    <cellStyle name="CALC Currency Total 93 2" xfId="11889"/>
    <cellStyle name="CALC Currency Total 93 2 2" xfId="11890"/>
    <cellStyle name="CALC Currency Total 93 2 2 2" xfId="47135"/>
    <cellStyle name="CALC Currency Total 93 2 3" xfId="11891"/>
    <cellStyle name="CALC Currency Total 93 2 4" xfId="47136"/>
    <cellStyle name="CALC Currency Total 93 3" xfId="11892"/>
    <cellStyle name="CALC Currency Total 93 3 2" xfId="11893"/>
    <cellStyle name="CALC Currency Total 93 3 2 2" xfId="47137"/>
    <cellStyle name="CALC Currency Total 93 3 3" xfId="11894"/>
    <cellStyle name="CALC Currency Total 93 3 4" xfId="47138"/>
    <cellStyle name="CALC Currency Total 93 4" xfId="11895"/>
    <cellStyle name="CALC Currency Total 93 4 2" xfId="11896"/>
    <cellStyle name="CALC Currency Total 93 4 2 2" xfId="47139"/>
    <cellStyle name="CALC Currency Total 93 4 3" xfId="11897"/>
    <cellStyle name="CALC Currency Total 93 4 4" xfId="47140"/>
    <cellStyle name="CALC Currency Total 93 5" xfId="11898"/>
    <cellStyle name="CALC Currency Total 93 5 2" xfId="11899"/>
    <cellStyle name="CALC Currency Total 93 5 2 2" xfId="47141"/>
    <cellStyle name="CALC Currency Total 93 5 3" xfId="11900"/>
    <cellStyle name="CALC Currency Total 93 5 4" xfId="47142"/>
    <cellStyle name="CALC Currency Total 93 6" xfId="11901"/>
    <cellStyle name="CALC Currency Total 93 6 2" xfId="11902"/>
    <cellStyle name="CALC Currency Total 93 6 2 2" xfId="47143"/>
    <cellStyle name="CALC Currency Total 93 6 3" xfId="11903"/>
    <cellStyle name="CALC Currency Total 93 6 4" xfId="47144"/>
    <cellStyle name="CALC Currency Total 93 7" xfId="11904"/>
    <cellStyle name="CALC Currency Total 93 7 2" xfId="11905"/>
    <cellStyle name="CALC Currency Total 93 7 2 2" xfId="47145"/>
    <cellStyle name="CALC Currency Total 93 7 3" xfId="11906"/>
    <cellStyle name="CALC Currency Total 93 7 4" xfId="47146"/>
    <cellStyle name="CALC Currency Total 93 8" xfId="11907"/>
    <cellStyle name="CALC Currency Total 93 8 2" xfId="11908"/>
    <cellStyle name="CALC Currency Total 93 8 2 2" xfId="47147"/>
    <cellStyle name="CALC Currency Total 93 8 3" xfId="11909"/>
    <cellStyle name="CALC Currency Total 93 8 4" xfId="47148"/>
    <cellStyle name="CALC Currency Total 93 9" xfId="11910"/>
    <cellStyle name="CALC Currency Total 93 9 2" xfId="47149"/>
    <cellStyle name="CALC Currency Total 94" xfId="11911"/>
    <cellStyle name="CALC Currency Total 94 10" xfId="47150"/>
    <cellStyle name="CALC Currency Total 94 11" xfId="47151"/>
    <cellStyle name="CALC Currency Total 94 2" xfId="11912"/>
    <cellStyle name="CALC Currency Total 94 2 2" xfId="11913"/>
    <cellStyle name="CALC Currency Total 94 2 2 2" xfId="47152"/>
    <cellStyle name="CALC Currency Total 94 2 3" xfId="11914"/>
    <cellStyle name="CALC Currency Total 94 2 4" xfId="47153"/>
    <cellStyle name="CALC Currency Total 94 3" xfId="11915"/>
    <cellStyle name="CALC Currency Total 94 3 2" xfId="11916"/>
    <cellStyle name="CALC Currency Total 94 3 2 2" xfId="47154"/>
    <cellStyle name="CALC Currency Total 94 3 3" xfId="11917"/>
    <cellStyle name="CALC Currency Total 94 3 4" xfId="47155"/>
    <cellStyle name="CALC Currency Total 94 4" xfId="11918"/>
    <cellStyle name="CALC Currency Total 94 4 2" xfId="11919"/>
    <cellStyle name="CALC Currency Total 94 4 2 2" xfId="47156"/>
    <cellStyle name="CALC Currency Total 94 4 3" xfId="11920"/>
    <cellStyle name="CALC Currency Total 94 4 4" xfId="47157"/>
    <cellStyle name="CALC Currency Total 94 5" xfId="11921"/>
    <cellStyle name="CALC Currency Total 94 5 2" xfId="11922"/>
    <cellStyle name="CALC Currency Total 94 5 2 2" xfId="47158"/>
    <cellStyle name="CALC Currency Total 94 5 3" xfId="11923"/>
    <cellStyle name="CALC Currency Total 94 5 4" xfId="47159"/>
    <cellStyle name="CALC Currency Total 94 6" xfId="11924"/>
    <cellStyle name="CALC Currency Total 94 6 2" xfId="11925"/>
    <cellStyle name="CALC Currency Total 94 6 2 2" xfId="47160"/>
    <cellStyle name="CALC Currency Total 94 6 3" xfId="11926"/>
    <cellStyle name="CALC Currency Total 94 6 4" xfId="47161"/>
    <cellStyle name="CALC Currency Total 94 7" xfId="11927"/>
    <cellStyle name="CALC Currency Total 94 7 2" xfId="11928"/>
    <cellStyle name="CALC Currency Total 94 7 2 2" xfId="47162"/>
    <cellStyle name="CALC Currency Total 94 7 3" xfId="11929"/>
    <cellStyle name="CALC Currency Total 94 7 4" xfId="47163"/>
    <cellStyle name="CALC Currency Total 94 8" xfId="11930"/>
    <cellStyle name="CALC Currency Total 94 8 2" xfId="11931"/>
    <cellStyle name="CALC Currency Total 94 8 2 2" xfId="47164"/>
    <cellStyle name="CALC Currency Total 94 8 3" xfId="11932"/>
    <cellStyle name="CALC Currency Total 94 8 4" xfId="47165"/>
    <cellStyle name="CALC Currency Total 94 9" xfId="11933"/>
    <cellStyle name="CALC Currency Total 94 9 2" xfId="47166"/>
    <cellStyle name="CALC Currency Total 95" xfId="11934"/>
    <cellStyle name="CALC Currency Total 95 10" xfId="47167"/>
    <cellStyle name="CALC Currency Total 95 11" xfId="47168"/>
    <cellStyle name="CALC Currency Total 95 2" xfId="11935"/>
    <cellStyle name="CALC Currency Total 95 2 2" xfId="11936"/>
    <cellStyle name="CALC Currency Total 95 2 2 2" xfId="47169"/>
    <cellStyle name="CALC Currency Total 95 2 3" xfId="11937"/>
    <cellStyle name="CALC Currency Total 95 2 4" xfId="47170"/>
    <cellStyle name="CALC Currency Total 95 3" xfId="11938"/>
    <cellStyle name="CALC Currency Total 95 3 2" xfId="11939"/>
    <cellStyle name="CALC Currency Total 95 3 2 2" xfId="47171"/>
    <cellStyle name="CALC Currency Total 95 3 3" xfId="11940"/>
    <cellStyle name="CALC Currency Total 95 3 4" xfId="47172"/>
    <cellStyle name="CALC Currency Total 95 4" xfId="11941"/>
    <cellStyle name="CALC Currency Total 95 4 2" xfId="11942"/>
    <cellStyle name="CALC Currency Total 95 4 2 2" xfId="47173"/>
    <cellStyle name="CALC Currency Total 95 4 3" xfId="11943"/>
    <cellStyle name="CALC Currency Total 95 4 4" xfId="47174"/>
    <cellStyle name="CALC Currency Total 95 5" xfId="11944"/>
    <cellStyle name="CALC Currency Total 95 5 2" xfId="11945"/>
    <cellStyle name="CALC Currency Total 95 5 2 2" xfId="47175"/>
    <cellStyle name="CALC Currency Total 95 5 3" xfId="11946"/>
    <cellStyle name="CALC Currency Total 95 5 4" xfId="47176"/>
    <cellStyle name="CALC Currency Total 95 6" xfId="11947"/>
    <cellStyle name="CALC Currency Total 95 6 2" xfId="11948"/>
    <cellStyle name="CALC Currency Total 95 6 2 2" xfId="47177"/>
    <cellStyle name="CALC Currency Total 95 6 3" xfId="11949"/>
    <cellStyle name="CALC Currency Total 95 6 4" xfId="47178"/>
    <cellStyle name="CALC Currency Total 95 7" xfId="11950"/>
    <cellStyle name="CALC Currency Total 95 7 2" xfId="11951"/>
    <cellStyle name="CALC Currency Total 95 7 2 2" xfId="47179"/>
    <cellStyle name="CALC Currency Total 95 7 3" xfId="11952"/>
    <cellStyle name="CALC Currency Total 95 7 4" xfId="47180"/>
    <cellStyle name="CALC Currency Total 95 8" xfId="11953"/>
    <cellStyle name="CALC Currency Total 95 8 2" xfId="11954"/>
    <cellStyle name="CALC Currency Total 95 8 2 2" xfId="47181"/>
    <cellStyle name="CALC Currency Total 95 8 3" xfId="11955"/>
    <cellStyle name="CALC Currency Total 95 8 4" xfId="47182"/>
    <cellStyle name="CALC Currency Total 95 9" xfId="11956"/>
    <cellStyle name="CALC Currency Total 95 9 2" xfId="47183"/>
    <cellStyle name="CALC Currency Total 96" xfId="11957"/>
    <cellStyle name="CALC Currency Total 96 10" xfId="47184"/>
    <cellStyle name="CALC Currency Total 96 11" xfId="47185"/>
    <cellStyle name="CALC Currency Total 96 2" xfId="11958"/>
    <cellStyle name="CALC Currency Total 96 2 2" xfId="11959"/>
    <cellStyle name="CALC Currency Total 96 2 2 2" xfId="47186"/>
    <cellStyle name="CALC Currency Total 96 2 3" xfId="11960"/>
    <cellStyle name="CALC Currency Total 96 2 4" xfId="47187"/>
    <cellStyle name="CALC Currency Total 96 3" xfId="11961"/>
    <cellStyle name="CALC Currency Total 96 3 2" xfId="11962"/>
    <cellStyle name="CALC Currency Total 96 3 2 2" xfId="47188"/>
    <cellStyle name="CALC Currency Total 96 3 3" xfId="11963"/>
    <cellStyle name="CALC Currency Total 96 3 4" xfId="47189"/>
    <cellStyle name="CALC Currency Total 96 4" xfId="11964"/>
    <cellStyle name="CALC Currency Total 96 4 2" xfId="11965"/>
    <cellStyle name="CALC Currency Total 96 4 2 2" xfId="47190"/>
    <cellStyle name="CALC Currency Total 96 4 3" xfId="11966"/>
    <cellStyle name="CALC Currency Total 96 4 4" xfId="47191"/>
    <cellStyle name="CALC Currency Total 96 5" xfId="11967"/>
    <cellStyle name="CALC Currency Total 96 5 2" xfId="11968"/>
    <cellStyle name="CALC Currency Total 96 5 2 2" xfId="47192"/>
    <cellStyle name="CALC Currency Total 96 5 3" xfId="11969"/>
    <cellStyle name="CALC Currency Total 96 5 4" xfId="47193"/>
    <cellStyle name="CALC Currency Total 96 6" xfId="11970"/>
    <cellStyle name="CALC Currency Total 96 6 2" xfId="11971"/>
    <cellStyle name="CALC Currency Total 96 6 2 2" xfId="47194"/>
    <cellStyle name="CALC Currency Total 96 6 3" xfId="11972"/>
    <cellStyle name="CALC Currency Total 96 6 4" xfId="47195"/>
    <cellStyle name="CALC Currency Total 96 7" xfId="11973"/>
    <cellStyle name="CALC Currency Total 96 7 2" xfId="11974"/>
    <cellStyle name="CALC Currency Total 96 7 2 2" xfId="47196"/>
    <cellStyle name="CALC Currency Total 96 7 3" xfId="11975"/>
    <cellStyle name="CALC Currency Total 96 7 4" xfId="47197"/>
    <cellStyle name="CALC Currency Total 96 8" xfId="11976"/>
    <cellStyle name="CALC Currency Total 96 8 2" xfId="11977"/>
    <cellStyle name="CALC Currency Total 96 8 2 2" xfId="47198"/>
    <cellStyle name="CALC Currency Total 96 8 3" xfId="11978"/>
    <cellStyle name="CALC Currency Total 96 8 4" xfId="47199"/>
    <cellStyle name="CALC Currency Total 96 9" xfId="11979"/>
    <cellStyle name="CALC Currency Total 96 9 2" xfId="47200"/>
    <cellStyle name="CALC Currency Total 97" xfId="11980"/>
    <cellStyle name="CALC Currency Total 97 10" xfId="47201"/>
    <cellStyle name="CALC Currency Total 97 11" xfId="47202"/>
    <cellStyle name="CALC Currency Total 97 2" xfId="11981"/>
    <cellStyle name="CALC Currency Total 97 2 2" xfId="11982"/>
    <cellStyle name="CALC Currency Total 97 2 2 2" xfId="47203"/>
    <cellStyle name="CALC Currency Total 97 2 3" xfId="11983"/>
    <cellStyle name="CALC Currency Total 97 2 4" xfId="47204"/>
    <cellStyle name="CALC Currency Total 97 3" xfId="11984"/>
    <cellStyle name="CALC Currency Total 97 3 2" xfId="11985"/>
    <cellStyle name="CALC Currency Total 97 3 2 2" xfId="47205"/>
    <cellStyle name="CALC Currency Total 97 3 3" xfId="11986"/>
    <cellStyle name="CALC Currency Total 97 3 4" xfId="47206"/>
    <cellStyle name="CALC Currency Total 97 4" xfId="11987"/>
    <cellStyle name="CALC Currency Total 97 4 2" xfId="11988"/>
    <cellStyle name="CALC Currency Total 97 4 2 2" xfId="47207"/>
    <cellStyle name="CALC Currency Total 97 4 3" xfId="11989"/>
    <cellStyle name="CALC Currency Total 97 4 4" xfId="47208"/>
    <cellStyle name="CALC Currency Total 97 5" xfId="11990"/>
    <cellStyle name="CALC Currency Total 97 5 2" xfId="11991"/>
    <cellStyle name="CALC Currency Total 97 5 2 2" xfId="47209"/>
    <cellStyle name="CALC Currency Total 97 5 3" xfId="11992"/>
    <cellStyle name="CALC Currency Total 97 5 4" xfId="47210"/>
    <cellStyle name="CALC Currency Total 97 6" xfId="11993"/>
    <cellStyle name="CALC Currency Total 97 6 2" xfId="11994"/>
    <cellStyle name="CALC Currency Total 97 6 2 2" xfId="47211"/>
    <cellStyle name="CALC Currency Total 97 6 3" xfId="11995"/>
    <cellStyle name="CALC Currency Total 97 6 4" xfId="47212"/>
    <cellStyle name="CALC Currency Total 97 7" xfId="11996"/>
    <cellStyle name="CALC Currency Total 97 7 2" xfId="11997"/>
    <cellStyle name="CALC Currency Total 97 7 2 2" xfId="47213"/>
    <cellStyle name="CALC Currency Total 97 7 3" xfId="11998"/>
    <cellStyle name="CALC Currency Total 97 7 4" xfId="47214"/>
    <cellStyle name="CALC Currency Total 97 8" xfId="11999"/>
    <cellStyle name="CALC Currency Total 97 8 2" xfId="12000"/>
    <cellStyle name="CALC Currency Total 97 8 2 2" xfId="47215"/>
    <cellStyle name="CALC Currency Total 97 8 3" xfId="12001"/>
    <cellStyle name="CALC Currency Total 97 8 4" xfId="47216"/>
    <cellStyle name="CALC Currency Total 97 9" xfId="12002"/>
    <cellStyle name="CALC Currency Total 97 9 2" xfId="47217"/>
    <cellStyle name="CALC Currency Total 98" xfId="12003"/>
    <cellStyle name="CALC Currency Total 98 10" xfId="47218"/>
    <cellStyle name="CALC Currency Total 98 11" xfId="47219"/>
    <cellStyle name="CALC Currency Total 98 2" xfId="12004"/>
    <cellStyle name="CALC Currency Total 98 2 2" xfId="12005"/>
    <cellStyle name="CALC Currency Total 98 2 2 2" xfId="47220"/>
    <cellStyle name="CALC Currency Total 98 2 3" xfId="12006"/>
    <cellStyle name="CALC Currency Total 98 2 4" xfId="47221"/>
    <cellStyle name="CALC Currency Total 98 3" xfId="12007"/>
    <cellStyle name="CALC Currency Total 98 3 2" xfId="12008"/>
    <cellStyle name="CALC Currency Total 98 3 2 2" xfId="47222"/>
    <cellStyle name="CALC Currency Total 98 3 3" xfId="12009"/>
    <cellStyle name="CALC Currency Total 98 3 4" xfId="47223"/>
    <cellStyle name="CALC Currency Total 98 4" xfId="12010"/>
    <cellStyle name="CALC Currency Total 98 4 2" xfId="12011"/>
    <cellStyle name="CALC Currency Total 98 4 2 2" xfId="47224"/>
    <cellStyle name="CALC Currency Total 98 4 3" xfId="12012"/>
    <cellStyle name="CALC Currency Total 98 4 4" xfId="47225"/>
    <cellStyle name="CALC Currency Total 98 5" xfId="12013"/>
    <cellStyle name="CALC Currency Total 98 5 2" xfId="12014"/>
    <cellStyle name="CALC Currency Total 98 5 2 2" xfId="47226"/>
    <cellStyle name="CALC Currency Total 98 5 3" xfId="12015"/>
    <cellStyle name="CALC Currency Total 98 5 4" xfId="47227"/>
    <cellStyle name="CALC Currency Total 98 6" xfId="12016"/>
    <cellStyle name="CALC Currency Total 98 6 2" xfId="12017"/>
    <cellStyle name="CALC Currency Total 98 6 2 2" xfId="47228"/>
    <cellStyle name="CALC Currency Total 98 6 3" xfId="12018"/>
    <cellStyle name="CALC Currency Total 98 6 4" xfId="47229"/>
    <cellStyle name="CALC Currency Total 98 7" xfId="12019"/>
    <cellStyle name="CALC Currency Total 98 7 2" xfId="12020"/>
    <cellStyle name="CALC Currency Total 98 7 2 2" xfId="47230"/>
    <cellStyle name="CALC Currency Total 98 7 3" xfId="12021"/>
    <cellStyle name="CALC Currency Total 98 7 4" xfId="47231"/>
    <cellStyle name="CALC Currency Total 98 8" xfId="12022"/>
    <cellStyle name="CALC Currency Total 98 8 2" xfId="12023"/>
    <cellStyle name="CALC Currency Total 98 8 2 2" xfId="47232"/>
    <cellStyle name="CALC Currency Total 98 8 3" xfId="12024"/>
    <cellStyle name="CALC Currency Total 98 8 4" xfId="47233"/>
    <cellStyle name="CALC Currency Total 98 9" xfId="12025"/>
    <cellStyle name="CALC Currency Total 98 9 2" xfId="47234"/>
    <cellStyle name="CALC Currency Total 99" xfId="12026"/>
    <cellStyle name="CALC Currency Total 99 10" xfId="47235"/>
    <cellStyle name="CALC Currency Total 99 11" xfId="47236"/>
    <cellStyle name="CALC Currency Total 99 2" xfId="12027"/>
    <cellStyle name="CALC Currency Total 99 2 2" xfId="12028"/>
    <cellStyle name="CALC Currency Total 99 2 2 2" xfId="47237"/>
    <cellStyle name="CALC Currency Total 99 2 3" xfId="12029"/>
    <cellStyle name="CALC Currency Total 99 2 4" xfId="47238"/>
    <cellStyle name="CALC Currency Total 99 3" xfId="12030"/>
    <cellStyle name="CALC Currency Total 99 3 2" xfId="12031"/>
    <cellStyle name="CALC Currency Total 99 3 2 2" xfId="47239"/>
    <cellStyle name="CALC Currency Total 99 3 3" xfId="12032"/>
    <cellStyle name="CALC Currency Total 99 3 4" xfId="47240"/>
    <cellStyle name="CALC Currency Total 99 4" xfId="12033"/>
    <cellStyle name="CALC Currency Total 99 4 2" xfId="12034"/>
    <cellStyle name="CALC Currency Total 99 4 2 2" xfId="47241"/>
    <cellStyle name="CALC Currency Total 99 4 3" xfId="12035"/>
    <cellStyle name="CALC Currency Total 99 4 4" xfId="47242"/>
    <cellStyle name="CALC Currency Total 99 5" xfId="12036"/>
    <cellStyle name="CALC Currency Total 99 5 2" xfId="12037"/>
    <cellStyle name="CALC Currency Total 99 5 2 2" xfId="47243"/>
    <cellStyle name="CALC Currency Total 99 5 3" xfId="12038"/>
    <cellStyle name="CALC Currency Total 99 5 4" xfId="47244"/>
    <cellStyle name="CALC Currency Total 99 6" xfId="12039"/>
    <cellStyle name="CALC Currency Total 99 6 2" xfId="12040"/>
    <cellStyle name="CALC Currency Total 99 6 2 2" xfId="47245"/>
    <cellStyle name="CALC Currency Total 99 6 3" xfId="12041"/>
    <cellStyle name="CALC Currency Total 99 6 4" xfId="47246"/>
    <cellStyle name="CALC Currency Total 99 7" xfId="12042"/>
    <cellStyle name="CALC Currency Total 99 7 2" xfId="12043"/>
    <cellStyle name="CALC Currency Total 99 7 2 2" xfId="47247"/>
    <cellStyle name="CALC Currency Total 99 7 3" xfId="12044"/>
    <cellStyle name="CALC Currency Total 99 7 4" xfId="47248"/>
    <cellStyle name="CALC Currency Total 99 8" xfId="12045"/>
    <cellStyle name="CALC Currency Total 99 8 2" xfId="12046"/>
    <cellStyle name="CALC Currency Total 99 8 2 2" xfId="47249"/>
    <cellStyle name="CALC Currency Total 99 8 3" xfId="12047"/>
    <cellStyle name="CALC Currency Total 99 8 4" xfId="47250"/>
    <cellStyle name="CALC Currency Total 99 9" xfId="12048"/>
    <cellStyle name="CALC Currency Total 99 9 2" xfId="47251"/>
    <cellStyle name="CALC Date Long" xfId="12049"/>
    <cellStyle name="CALC Date Short" xfId="12050"/>
    <cellStyle name="CALC Percent" xfId="12051"/>
    <cellStyle name="CALC Percent [1]" xfId="12052"/>
    <cellStyle name="CALC Percent [2]" xfId="12053"/>
    <cellStyle name="CALC Percent Total" xfId="12054"/>
    <cellStyle name="CALC Percent Total [1]" xfId="12055"/>
    <cellStyle name="CALC Percent Total [1] 10" xfId="12056"/>
    <cellStyle name="CALC Percent Total [1] 10 10" xfId="12057"/>
    <cellStyle name="CALC Percent Total [1] 10 10 2" xfId="47252"/>
    <cellStyle name="CALC Percent Total [1] 10 11" xfId="47253"/>
    <cellStyle name="CALC Percent Total [1] 10 12" xfId="47254"/>
    <cellStyle name="CALC Percent Total [1] 10 2" xfId="12058"/>
    <cellStyle name="CALC Percent Total [1] 10 2 2" xfId="12059"/>
    <cellStyle name="CALC Percent Total [1] 10 2 2 2" xfId="47255"/>
    <cellStyle name="CALC Percent Total [1] 10 2 3" xfId="12060"/>
    <cellStyle name="CALC Percent Total [1] 10 2 4" xfId="47256"/>
    <cellStyle name="CALC Percent Total [1] 10 3" xfId="12061"/>
    <cellStyle name="CALC Percent Total [1] 10 3 2" xfId="12062"/>
    <cellStyle name="CALC Percent Total [1] 10 3 2 2" xfId="47257"/>
    <cellStyle name="CALC Percent Total [1] 10 3 3" xfId="12063"/>
    <cellStyle name="CALC Percent Total [1] 10 3 4" xfId="47258"/>
    <cellStyle name="CALC Percent Total [1] 10 4" xfId="12064"/>
    <cellStyle name="CALC Percent Total [1] 10 4 2" xfId="12065"/>
    <cellStyle name="CALC Percent Total [1] 10 4 2 2" xfId="47259"/>
    <cellStyle name="CALC Percent Total [1] 10 4 3" xfId="12066"/>
    <cellStyle name="CALC Percent Total [1] 10 4 4" xfId="47260"/>
    <cellStyle name="CALC Percent Total [1] 10 5" xfId="12067"/>
    <cellStyle name="CALC Percent Total [1] 10 5 2" xfId="12068"/>
    <cellStyle name="CALC Percent Total [1] 10 5 2 2" xfId="47261"/>
    <cellStyle name="CALC Percent Total [1] 10 5 3" xfId="12069"/>
    <cellStyle name="CALC Percent Total [1] 10 5 4" xfId="47262"/>
    <cellStyle name="CALC Percent Total [1] 10 6" xfId="12070"/>
    <cellStyle name="CALC Percent Total [1] 10 6 2" xfId="12071"/>
    <cellStyle name="CALC Percent Total [1] 10 6 2 2" xfId="47263"/>
    <cellStyle name="CALC Percent Total [1] 10 6 3" xfId="12072"/>
    <cellStyle name="CALC Percent Total [1] 10 6 4" xfId="47264"/>
    <cellStyle name="CALC Percent Total [1] 10 7" xfId="12073"/>
    <cellStyle name="CALC Percent Total [1] 10 7 2" xfId="12074"/>
    <cellStyle name="CALC Percent Total [1] 10 7 2 2" xfId="47265"/>
    <cellStyle name="CALC Percent Total [1] 10 7 3" xfId="12075"/>
    <cellStyle name="CALC Percent Total [1] 10 7 4" xfId="47266"/>
    <cellStyle name="CALC Percent Total [1] 10 8" xfId="12076"/>
    <cellStyle name="CALC Percent Total [1] 10 8 2" xfId="12077"/>
    <cellStyle name="CALC Percent Total [1] 10 8 2 2" xfId="47267"/>
    <cellStyle name="CALC Percent Total [1] 10 8 3" xfId="12078"/>
    <cellStyle name="CALC Percent Total [1] 10 8 4" xfId="47268"/>
    <cellStyle name="CALC Percent Total [1] 10 9" xfId="12079"/>
    <cellStyle name="CALC Percent Total [1] 10 9 2" xfId="12080"/>
    <cellStyle name="CALC Percent Total [1] 10 9 2 2" xfId="47269"/>
    <cellStyle name="CALC Percent Total [1] 10 9 3" xfId="12081"/>
    <cellStyle name="CALC Percent Total [1] 10 9 4" xfId="47270"/>
    <cellStyle name="CALC Percent Total [1] 11" xfId="12082"/>
    <cellStyle name="CALC Percent Total [1] 11 10" xfId="12083"/>
    <cellStyle name="CALC Percent Total [1] 11 10 2" xfId="47271"/>
    <cellStyle name="CALC Percent Total [1] 11 11" xfId="47272"/>
    <cellStyle name="CALC Percent Total [1] 11 12" xfId="47273"/>
    <cellStyle name="CALC Percent Total [1] 11 2" xfId="12084"/>
    <cellStyle name="CALC Percent Total [1] 11 2 2" xfId="12085"/>
    <cellStyle name="CALC Percent Total [1] 11 2 2 2" xfId="47274"/>
    <cellStyle name="CALC Percent Total [1] 11 2 3" xfId="12086"/>
    <cellStyle name="CALC Percent Total [1] 11 2 4" xfId="47275"/>
    <cellStyle name="CALC Percent Total [1] 11 3" xfId="12087"/>
    <cellStyle name="CALC Percent Total [1] 11 3 2" xfId="12088"/>
    <cellStyle name="CALC Percent Total [1] 11 3 2 2" xfId="47276"/>
    <cellStyle name="CALC Percent Total [1] 11 3 3" xfId="12089"/>
    <cellStyle name="CALC Percent Total [1] 11 3 4" xfId="47277"/>
    <cellStyle name="CALC Percent Total [1] 11 4" xfId="12090"/>
    <cellStyle name="CALC Percent Total [1] 11 4 2" xfId="12091"/>
    <cellStyle name="CALC Percent Total [1] 11 4 2 2" xfId="47278"/>
    <cellStyle name="CALC Percent Total [1] 11 4 3" xfId="12092"/>
    <cellStyle name="CALC Percent Total [1] 11 4 4" xfId="47279"/>
    <cellStyle name="CALC Percent Total [1] 11 5" xfId="12093"/>
    <cellStyle name="CALC Percent Total [1] 11 5 2" xfId="12094"/>
    <cellStyle name="CALC Percent Total [1] 11 5 2 2" xfId="47280"/>
    <cellStyle name="CALC Percent Total [1] 11 5 3" xfId="12095"/>
    <cellStyle name="CALC Percent Total [1] 11 5 4" xfId="47281"/>
    <cellStyle name="CALC Percent Total [1] 11 6" xfId="12096"/>
    <cellStyle name="CALC Percent Total [1] 11 6 2" xfId="12097"/>
    <cellStyle name="CALC Percent Total [1] 11 6 2 2" xfId="47282"/>
    <cellStyle name="CALC Percent Total [1] 11 6 3" xfId="12098"/>
    <cellStyle name="CALC Percent Total [1] 11 6 4" xfId="47283"/>
    <cellStyle name="CALC Percent Total [1] 11 7" xfId="12099"/>
    <cellStyle name="CALC Percent Total [1] 11 7 2" xfId="12100"/>
    <cellStyle name="CALC Percent Total [1] 11 7 2 2" xfId="47284"/>
    <cellStyle name="CALC Percent Total [1] 11 7 3" xfId="12101"/>
    <cellStyle name="CALC Percent Total [1] 11 7 4" xfId="47285"/>
    <cellStyle name="CALC Percent Total [1] 11 8" xfId="12102"/>
    <cellStyle name="CALC Percent Total [1] 11 8 2" xfId="12103"/>
    <cellStyle name="CALC Percent Total [1] 11 8 2 2" xfId="47286"/>
    <cellStyle name="CALC Percent Total [1] 11 8 3" xfId="12104"/>
    <cellStyle name="CALC Percent Total [1] 11 8 4" xfId="47287"/>
    <cellStyle name="CALC Percent Total [1] 11 9" xfId="12105"/>
    <cellStyle name="CALC Percent Total [1] 11 9 2" xfId="12106"/>
    <cellStyle name="CALC Percent Total [1] 11 9 2 2" xfId="47288"/>
    <cellStyle name="CALC Percent Total [1] 11 9 3" xfId="12107"/>
    <cellStyle name="CALC Percent Total [1] 11 9 4" xfId="47289"/>
    <cellStyle name="CALC Percent Total [1] 12" xfId="12108"/>
    <cellStyle name="CALC Percent Total [1] 12 10" xfId="12109"/>
    <cellStyle name="CALC Percent Total [1] 12 10 2" xfId="47290"/>
    <cellStyle name="CALC Percent Total [1] 12 11" xfId="47291"/>
    <cellStyle name="CALC Percent Total [1] 12 12" xfId="47292"/>
    <cellStyle name="CALC Percent Total [1] 12 2" xfId="12110"/>
    <cellStyle name="CALC Percent Total [1] 12 2 2" xfId="12111"/>
    <cellStyle name="CALC Percent Total [1] 12 2 2 2" xfId="47293"/>
    <cellStyle name="CALC Percent Total [1] 12 2 3" xfId="12112"/>
    <cellStyle name="CALC Percent Total [1] 12 2 4" xfId="47294"/>
    <cellStyle name="CALC Percent Total [1] 12 3" xfId="12113"/>
    <cellStyle name="CALC Percent Total [1] 12 3 2" xfId="12114"/>
    <cellStyle name="CALC Percent Total [1] 12 3 2 2" xfId="47295"/>
    <cellStyle name="CALC Percent Total [1] 12 3 3" xfId="12115"/>
    <cellStyle name="CALC Percent Total [1] 12 3 4" xfId="47296"/>
    <cellStyle name="CALC Percent Total [1] 12 4" xfId="12116"/>
    <cellStyle name="CALC Percent Total [1] 12 4 2" xfId="12117"/>
    <cellStyle name="CALC Percent Total [1] 12 4 2 2" xfId="47297"/>
    <cellStyle name="CALC Percent Total [1] 12 4 3" xfId="12118"/>
    <cellStyle name="CALC Percent Total [1] 12 4 4" xfId="47298"/>
    <cellStyle name="CALC Percent Total [1] 12 5" xfId="12119"/>
    <cellStyle name="CALC Percent Total [1] 12 5 2" xfId="12120"/>
    <cellStyle name="CALC Percent Total [1] 12 5 2 2" xfId="47299"/>
    <cellStyle name="CALC Percent Total [1] 12 5 3" xfId="12121"/>
    <cellStyle name="CALC Percent Total [1] 12 5 4" xfId="47300"/>
    <cellStyle name="CALC Percent Total [1] 12 6" xfId="12122"/>
    <cellStyle name="CALC Percent Total [1] 12 6 2" xfId="12123"/>
    <cellStyle name="CALC Percent Total [1] 12 6 2 2" xfId="47301"/>
    <cellStyle name="CALC Percent Total [1] 12 6 3" xfId="12124"/>
    <cellStyle name="CALC Percent Total [1] 12 6 4" xfId="47302"/>
    <cellStyle name="CALC Percent Total [1] 12 7" xfId="12125"/>
    <cellStyle name="CALC Percent Total [1] 12 7 2" xfId="12126"/>
    <cellStyle name="CALC Percent Total [1] 12 7 2 2" xfId="47303"/>
    <cellStyle name="CALC Percent Total [1] 12 7 3" xfId="12127"/>
    <cellStyle name="CALC Percent Total [1] 12 7 4" xfId="47304"/>
    <cellStyle name="CALC Percent Total [1] 12 8" xfId="12128"/>
    <cellStyle name="CALC Percent Total [1] 12 8 2" xfId="12129"/>
    <cellStyle name="CALC Percent Total [1] 12 8 2 2" xfId="47305"/>
    <cellStyle name="CALC Percent Total [1] 12 8 3" xfId="12130"/>
    <cellStyle name="CALC Percent Total [1] 12 8 4" xfId="47306"/>
    <cellStyle name="CALC Percent Total [1] 12 9" xfId="12131"/>
    <cellStyle name="CALC Percent Total [1] 12 9 2" xfId="12132"/>
    <cellStyle name="CALC Percent Total [1] 12 9 2 2" xfId="47307"/>
    <cellStyle name="CALC Percent Total [1] 12 9 3" xfId="12133"/>
    <cellStyle name="CALC Percent Total [1] 12 9 4" xfId="47308"/>
    <cellStyle name="CALC Percent Total [1] 13" xfId="12134"/>
    <cellStyle name="CALC Percent Total [1] 13 10" xfId="12135"/>
    <cellStyle name="CALC Percent Total [1] 13 10 2" xfId="47309"/>
    <cellStyle name="CALC Percent Total [1] 13 11" xfId="47310"/>
    <cellStyle name="CALC Percent Total [1] 13 12" xfId="47311"/>
    <cellStyle name="CALC Percent Total [1] 13 2" xfId="12136"/>
    <cellStyle name="CALC Percent Total [1] 13 2 2" xfId="12137"/>
    <cellStyle name="CALC Percent Total [1] 13 2 2 2" xfId="47312"/>
    <cellStyle name="CALC Percent Total [1] 13 2 3" xfId="12138"/>
    <cellStyle name="CALC Percent Total [1] 13 2 4" xfId="47313"/>
    <cellStyle name="CALC Percent Total [1] 13 3" xfId="12139"/>
    <cellStyle name="CALC Percent Total [1] 13 3 2" xfId="12140"/>
    <cellStyle name="CALC Percent Total [1] 13 3 2 2" xfId="47314"/>
    <cellStyle name="CALC Percent Total [1] 13 3 3" xfId="12141"/>
    <cellStyle name="CALC Percent Total [1] 13 3 4" xfId="47315"/>
    <cellStyle name="CALC Percent Total [1] 13 4" xfId="12142"/>
    <cellStyle name="CALC Percent Total [1] 13 4 2" xfId="12143"/>
    <cellStyle name="CALC Percent Total [1] 13 4 2 2" xfId="47316"/>
    <cellStyle name="CALC Percent Total [1] 13 4 3" xfId="12144"/>
    <cellStyle name="CALC Percent Total [1] 13 4 4" xfId="47317"/>
    <cellStyle name="CALC Percent Total [1] 13 5" xfId="12145"/>
    <cellStyle name="CALC Percent Total [1] 13 5 2" xfId="12146"/>
    <cellStyle name="CALC Percent Total [1] 13 5 2 2" xfId="47318"/>
    <cellStyle name="CALC Percent Total [1] 13 5 3" xfId="12147"/>
    <cellStyle name="CALC Percent Total [1] 13 5 4" xfId="47319"/>
    <cellStyle name="CALC Percent Total [1] 13 6" xfId="12148"/>
    <cellStyle name="CALC Percent Total [1] 13 6 2" xfId="12149"/>
    <cellStyle name="CALC Percent Total [1] 13 6 2 2" xfId="47320"/>
    <cellStyle name="CALC Percent Total [1] 13 6 3" xfId="12150"/>
    <cellStyle name="CALC Percent Total [1] 13 6 4" xfId="47321"/>
    <cellStyle name="CALC Percent Total [1] 13 7" xfId="12151"/>
    <cellStyle name="CALC Percent Total [1] 13 7 2" xfId="12152"/>
    <cellStyle name="CALC Percent Total [1] 13 7 2 2" xfId="47322"/>
    <cellStyle name="CALC Percent Total [1] 13 7 3" xfId="12153"/>
    <cellStyle name="CALC Percent Total [1] 13 7 4" xfId="47323"/>
    <cellStyle name="CALC Percent Total [1] 13 8" xfId="12154"/>
    <cellStyle name="CALC Percent Total [1] 13 8 2" xfId="12155"/>
    <cellStyle name="CALC Percent Total [1] 13 8 2 2" xfId="47324"/>
    <cellStyle name="CALC Percent Total [1] 13 8 3" xfId="12156"/>
    <cellStyle name="CALC Percent Total [1] 13 8 4" xfId="47325"/>
    <cellStyle name="CALC Percent Total [1] 13 9" xfId="12157"/>
    <cellStyle name="CALC Percent Total [1] 13 9 2" xfId="12158"/>
    <cellStyle name="CALC Percent Total [1] 13 9 2 2" xfId="47326"/>
    <cellStyle name="CALC Percent Total [1] 13 9 3" xfId="12159"/>
    <cellStyle name="CALC Percent Total [1] 13 9 4" xfId="47327"/>
    <cellStyle name="CALC Percent Total [1] 14" xfId="12160"/>
    <cellStyle name="CALC Percent Total [1] 14 10" xfId="12161"/>
    <cellStyle name="CALC Percent Total [1] 14 10 2" xfId="47328"/>
    <cellStyle name="CALC Percent Total [1] 14 11" xfId="47329"/>
    <cellStyle name="CALC Percent Total [1] 14 12" xfId="47330"/>
    <cellStyle name="CALC Percent Total [1] 14 2" xfId="12162"/>
    <cellStyle name="CALC Percent Total [1] 14 2 2" xfId="12163"/>
    <cellStyle name="CALC Percent Total [1] 14 2 2 2" xfId="47331"/>
    <cellStyle name="CALC Percent Total [1] 14 2 3" xfId="12164"/>
    <cellStyle name="CALC Percent Total [1] 14 2 4" xfId="47332"/>
    <cellStyle name="CALC Percent Total [1] 14 3" xfId="12165"/>
    <cellStyle name="CALC Percent Total [1] 14 3 2" xfId="12166"/>
    <cellStyle name="CALC Percent Total [1] 14 3 2 2" xfId="47333"/>
    <cellStyle name="CALC Percent Total [1] 14 3 3" xfId="12167"/>
    <cellStyle name="CALC Percent Total [1] 14 3 4" xfId="47334"/>
    <cellStyle name="CALC Percent Total [1] 14 4" xfId="12168"/>
    <cellStyle name="CALC Percent Total [1] 14 4 2" xfId="12169"/>
    <cellStyle name="CALC Percent Total [1] 14 4 2 2" xfId="47335"/>
    <cellStyle name="CALC Percent Total [1] 14 4 3" xfId="12170"/>
    <cellStyle name="CALC Percent Total [1] 14 4 4" xfId="47336"/>
    <cellStyle name="CALC Percent Total [1] 14 5" xfId="12171"/>
    <cellStyle name="CALC Percent Total [1] 14 5 2" xfId="12172"/>
    <cellStyle name="CALC Percent Total [1] 14 5 2 2" xfId="47337"/>
    <cellStyle name="CALC Percent Total [1] 14 5 3" xfId="12173"/>
    <cellStyle name="CALC Percent Total [1] 14 5 4" xfId="47338"/>
    <cellStyle name="CALC Percent Total [1] 14 6" xfId="12174"/>
    <cellStyle name="CALC Percent Total [1] 14 6 2" xfId="12175"/>
    <cellStyle name="CALC Percent Total [1] 14 6 2 2" xfId="47339"/>
    <cellStyle name="CALC Percent Total [1] 14 6 3" xfId="12176"/>
    <cellStyle name="CALC Percent Total [1] 14 6 4" xfId="47340"/>
    <cellStyle name="CALC Percent Total [1] 14 7" xfId="12177"/>
    <cellStyle name="CALC Percent Total [1] 14 7 2" xfId="12178"/>
    <cellStyle name="CALC Percent Total [1] 14 7 2 2" xfId="47341"/>
    <cellStyle name="CALC Percent Total [1] 14 7 3" xfId="12179"/>
    <cellStyle name="CALC Percent Total [1] 14 7 4" xfId="47342"/>
    <cellStyle name="CALC Percent Total [1] 14 8" xfId="12180"/>
    <cellStyle name="CALC Percent Total [1] 14 8 2" xfId="12181"/>
    <cellStyle name="CALC Percent Total [1] 14 8 2 2" xfId="47343"/>
    <cellStyle name="CALC Percent Total [1] 14 8 3" xfId="12182"/>
    <cellStyle name="CALC Percent Total [1] 14 8 4" xfId="47344"/>
    <cellStyle name="CALC Percent Total [1] 14 9" xfId="12183"/>
    <cellStyle name="CALC Percent Total [1] 14 9 2" xfId="12184"/>
    <cellStyle name="CALC Percent Total [1] 14 9 2 2" xfId="47345"/>
    <cellStyle name="CALC Percent Total [1] 14 9 3" xfId="12185"/>
    <cellStyle name="CALC Percent Total [1] 14 9 4" xfId="47346"/>
    <cellStyle name="CALC Percent Total [1] 15" xfId="12186"/>
    <cellStyle name="CALC Percent Total [1] 15 10" xfId="47347"/>
    <cellStyle name="CALC Percent Total [1] 15 11" xfId="47348"/>
    <cellStyle name="CALC Percent Total [1] 15 2" xfId="12187"/>
    <cellStyle name="CALC Percent Total [1] 15 2 2" xfId="12188"/>
    <cellStyle name="CALC Percent Total [1] 15 2 2 2" xfId="47349"/>
    <cellStyle name="CALC Percent Total [1] 15 2 3" xfId="12189"/>
    <cellStyle name="CALC Percent Total [1] 15 2 4" xfId="47350"/>
    <cellStyle name="CALC Percent Total [1] 15 3" xfId="12190"/>
    <cellStyle name="CALC Percent Total [1] 15 3 2" xfId="12191"/>
    <cellStyle name="CALC Percent Total [1] 15 3 2 2" xfId="47351"/>
    <cellStyle name="CALC Percent Total [1] 15 3 3" xfId="12192"/>
    <cellStyle name="CALC Percent Total [1] 15 3 4" xfId="47352"/>
    <cellStyle name="CALC Percent Total [1] 15 4" xfId="12193"/>
    <cellStyle name="CALC Percent Total [1] 15 4 2" xfId="12194"/>
    <cellStyle name="CALC Percent Total [1] 15 4 2 2" xfId="47353"/>
    <cellStyle name="CALC Percent Total [1] 15 4 3" xfId="12195"/>
    <cellStyle name="CALC Percent Total [1] 15 4 4" xfId="47354"/>
    <cellStyle name="CALC Percent Total [1] 15 5" xfId="12196"/>
    <cellStyle name="CALC Percent Total [1] 15 5 2" xfId="12197"/>
    <cellStyle name="CALC Percent Total [1] 15 5 2 2" xfId="47355"/>
    <cellStyle name="CALC Percent Total [1] 15 5 3" xfId="12198"/>
    <cellStyle name="CALC Percent Total [1] 15 5 4" xfId="47356"/>
    <cellStyle name="CALC Percent Total [1] 15 6" xfId="12199"/>
    <cellStyle name="CALC Percent Total [1] 15 6 2" xfId="12200"/>
    <cellStyle name="CALC Percent Total [1] 15 6 2 2" xfId="47357"/>
    <cellStyle name="CALC Percent Total [1] 15 6 3" xfId="12201"/>
    <cellStyle name="CALC Percent Total [1] 15 6 4" xfId="47358"/>
    <cellStyle name="CALC Percent Total [1] 15 7" xfId="12202"/>
    <cellStyle name="CALC Percent Total [1] 15 7 2" xfId="12203"/>
    <cellStyle name="CALC Percent Total [1] 15 7 2 2" xfId="47359"/>
    <cellStyle name="CALC Percent Total [1] 15 7 3" xfId="12204"/>
    <cellStyle name="CALC Percent Total [1] 15 7 4" xfId="47360"/>
    <cellStyle name="CALC Percent Total [1] 15 8" xfId="12205"/>
    <cellStyle name="CALC Percent Total [1] 15 8 2" xfId="12206"/>
    <cellStyle name="CALC Percent Total [1] 15 8 2 2" xfId="47361"/>
    <cellStyle name="CALC Percent Total [1] 15 8 3" xfId="12207"/>
    <cellStyle name="CALC Percent Total [1] 15 8 4" xfId="47362"/>
    <cellStyle name="CALC Percent Total [1] 15 9" xfId="12208"/>
    <cellStyle name="CALC Percent Total [1] 15 9 2" xfId="47363"/>
    <cellStyle name="CALC Percent Total [1] 16" xfId="12209"/>
    <cellStyle name="CALC Percent Total [1] 16 10" xfId="47364"/>
    <cellStyle name="CALC Percent Total [1] 16 11" xfId="47365"/>
    <cellStyle name="CALC Percent Total [1] 16 2" xfId="12210"/>
    <cellStyle name="CALC Percent Total [1] 16 2 2" xfId="12211"/>
    <cellStyle name="CALC Percent Total [1] 16 2 2 2" xfId="47366"/>
    <cellStyle name="CALC Percent Total [1] 16 2 3" xfId="12212"/>
    <cellStyle name="CALC Percent Total [1] 16 2 4" xfId="47367"/>
    <cellStyle name="CALC Percent Total [1] 16 3" xfId="12213"/>
    <cellStyle name="CALC Percent Total [1] 16 3 2" xfId="12214"/>
    <cellStyle name="CALC Percent Total [1] 16 3 2 2" xfId="47368"/>
    <cellStyle name="CALC Percent Total [1] 16 3 3" xfId="12215"/>
    <cellStyle name="CALC Percent Total [1] 16 3 4" xfId="47369"/>
    <cellStyle name="CALC Percent Total [1] 16 4" xfId="12216"/>
    <cellStyle name="CALC Percent Total [1] 16 4 2" xfId="12217"/>
    <cellStyle name="CALC Percent Total [1] 16 4 2 2" xfId="47370"/>
    <cellStyle name="CALC Percent Total [1] 16 4 3" xfId="12218"/>
    <cellStyle name="CALC Percent Total [1] 16 4 4" xfId="47371"/>
    <cellStyle name="CALC Percent Total [1] 16 5" xfId="12219"/>
    <cellStyle name="CALC Percent Total [1] 16 5 2" xfId="12220"/>
    <cellStyle name="CALC Percent Total [1] 16 5 2 2" xfId="47372"/>
    <cellStyle name="CALC Percent Total [1] 16 5 3" xfId="12221"/>
    <cellStyle name="CALC Percent Total [1] 16 5 4" xfId="47373"/>
    <cellStyle name="CALC Percent Total [1] 16 6" xfId="12222"/>
    <cellStyle name="CALC Percent Total [1] 16 6 2" xfId="12223"/>
    <cellStyle name="CALC Percent Total [1] 16 6 2 2" xfId="47374"/>
    <cellStyle name="CALC Percent Total [1] 16 6 3" xfId="12224"/>
    <cellStyle name="CALC Percent Total [1] 16 6 4" xfId="47375"/>
    <cellStyle name="CALC Percent Total [1] 16 7" xfId="12225"/>
    <cellStyle name="CALC Percent Total [1] 16 7 2" xfId="12226"/>
    <cellStyle name="CALC Percent Total [1] 16 7 2 2" xfId="47376"/>
    <cellStyle name="CALC Percent Total [1] 16 7 3" xfId="12227"/>
    <cellStyle name="CALC Percent Total [1] 16 7 4" xfId="47377"/>
    <cellStyle name="CALC Percent Total [1] 16 8" xfId="12228"/>
    <cellStyle name="CALC Percent Total [1] 16 8 2" xfId="12229"/>
    <cellStyle name="CALC Percent Total [1] 16 8 2 2" xfId="47378"/>
    <cellStyle name="CALC Percent Total [1] 16 8 3" xfId="12230"/>
    <cellStyle name="CALC Percent Total [1] 16 8 4" xfId="47379"/>
    <cellStyle name="CALC Percent Total [1] 16 9" xfId="12231"/>
    <cellStyle name="CALC Percent Total [1] 16 9 2" xfId="47380"/>
    <cellStyle name="CALC Percent Total [1] 17" xfId="12232"/>
    <cellStyle name="CALC Percent Total [1] 17 10" xfId="47381"/>
    <cellStyle name="CALC Percent Total [1] 17 11" xfId="47382"/>
    <cellStyle name="CALC Percent Total [1] 17 2" xfId="12233"/>
    <cellStyle name="CALC Percent Total [1] 17 2 2" xfId="12234"/>
    <cellStyle name="CALC Percent Total [1] 17 2 2 2" xfId="47383"/>
    <cellStyle name="CALC Percent Total [1] 17 2 3" xfId="12235"/>
    <cellStyle name="CALC Percent Total [1] 17 2 4" xfId="47384"/>
    <cellStyle name="CALC Percent Total [1] 17 3" xfId="12236"/>
    <cellStyle name="CALC Percent Total [1] 17 3 2" xfId="12237"/>
    <cellStyle name="CALC Percent Total [1] 17 3 2 2" xfId="47385"/>
    <cellStyle name="CALC Percent Total [1] 17 3 3" xfId="12238"/>
    <cellStyle name="CALC Percent Total [1] 17 3 4" xfId="47386"/>
    <cellStyle name="CALC Percent Total [1] 17 4" xfId="12239"/>
    <cellStyle name="CALC Percent Total [1] 17 4 2" xfId="12240"/>
    <cellStyle name="CALC Percent Total [1] 17 4 2 2" xfId="47387"/>
    <cellStyle name="CALC Percent Total [1] 17 4 3" xfId="12241"/>
    <cellStyle name="CALC Percent Total [1] 17 4 4" xfId="47388"/>
    <cellStyle name="CALC Percent Total [1] 17 5" xfId="12242"/>
    <cellStyle name="CALC Percent Total [1] 17 5 2" xfId="12243"/>
    <cellStyle name="CALC Percent Total [1] 17 5 2 2" xfId="47389"/>
    <cellStyle name="CALC Percent Total [1] 17 5 3" xfId="12244"/>
    <cellStyle name="CALC Percent Total [1] 17 5 4" xfId="47390"/>
    <cellStyle name="CALC Percent Total [1] 17 6" xfId="12245"/>
    <cellStyle name="CALC Percent Total [1] 17 6 2" xfId="12246"/>
    <cellStyle name="CALC Percent Total [1] 17 6 2 2" xfId="47391"/>
    <cellStyle name="CALC Percent Total [1] 17 6 3" xfId="12247"/>
    <cellStyle name="CALC Percent Total [1] 17 6 4" xfId="47392"/>
    <cellStyle name="CALC Percent Total [1] 17 7" xfId="12248"/>
    <cellStyle name="CALC Percent Total [1] 17 7 2" xfId="12249"/>
    <cellStyle name="CALC Percent Total [1] 17 7 2 2" xfId="47393"/>
    <cellStyle name="CALC Percent Total [1] 17 7 3" xfId="12250"/>
    <cellStyle name="CALC Percent Total [1] 17 7 4" xfId="47394"/>
    <cellStyle name="CALC Percent Total [1] 17 8" xfId="12251"/>
    <cellStyle name="CALC Percent Total [1] 17 8 2" xfId="12252"/>
    <cellStyle name="CALC Percent Total [1] 17 8 2 2" xfId="47395"/>
    <cellStyle name="CALC Percent Total [1] 17 8 3" xfId="12253"/>
    <cellStyle name="CALC Percent Total [1] 17 8 4" xfId="47396"/>
    <cellStyle name="CALC Percent Total [1] 17 9" xfId="12254"/>
    <cellStyle name="CALC Percent Total [1] 17 9 2" xfId="47397"/>
    <cellStyle name="CALC Percent Total [1] 18" xfId="12255"/>
    <cellStyle name="CALC Percent Total [1] 18 10" xfId="47398"/>
    <cellStyle name="CALC Percent Total [1] 18 11" xfId="47399"/>
    <cellStyle name="CALC Percent Total [1] 18 2" xfId="12256"/>
    <cellStyle name="CALC Percent Total [1] 18 2 2" xfId="12257"/>
    <cellStyle name="CALC Percent Total [1] 18 2 2 2" xfId="47400"/>
    <cellStyle name="CALC Percent Total [1] 18 2 3" xfId="12258"/>
    <cellStyle name="CALC Percent Total [1] 18 2 4" xfId="47401"/>
    <cellStyle name="CALC Percent Total [1] 18 3" xfId="12259"/>
    <cellStyle name="CALC Percent Total [1] 18 3 2" xfId="12260"/>
    <cellStyle name="CALC Percent Total [1] 18 3 2 2" xfId="47402"/>
    <cellStyle name="CALC Percent Total [1] 18 3 3" xfId="12261"/>
    <cellStyle name="CALC Percent Total [1] 18 3 4" xfId="47403"/>
    <cellStyle name="CALC Percent Total [1] 18 4" xfId="12262"/>
    <cellStyle name="CALC Percent Total [1] 18 4 2" xfId="12263"/>
    <cellStyle name="CALC Percent Total [1] 18 4 2 2" xfId="47404"/>
    <cellStyle name="CALC Percent Total [1] 18 4 3" xfId="12264"/>
    <cellStyle name="CALC Percent Total [1] 18 4 4" xfId="47405"/>
    <cellStyle name="CALC Percent Total [1] 18 5" xfId="12265"/>
    <cellStyle name="CALC Percent Total [1] 18 5 2" xfId="12266"/>
    <cellStyle name="CALC Percent Total [1] 18 5 2 2" xfId="47406"/>
    <cellStyle name="CALC Percent Total [1] 18 5 3" xfId="12267"/>
    <cellStyle name="CALC Percent Total [1] 18 5 4" xfId="47407"/>
    <cellStyle name="CALC Percent Total [1] 18 6" xfId="12268"/>
    <cellStyle name="CALC Percent Total [1] 18 6 2" xfId="12269"/>
    <cellStyle name="CALC Percent Total [1] 18 6 2 2" xfId="47408"/>
    <cellStyle name="CALC Percent Total [1] 18 6 3" xfId="12270"/>
    <cellStyle name="CALC Percent Total [1] 18 6 4" xfId="47409"/>
    <cellStyle name="CALC Percent Total [1] 18 7" xfId="12271"/>
    <cellStyle name="CALC Percent Total [1] 18 7 2" xfId="12272"/>
    <cellStyle name="CALC Percent Total [1] 18 7 2 2" xfId="47410"/>
    <cellStyle name="CALC Percent Total [1] 18 7 3" xfId="12273"/>
    <cellStyle name="CALC Percent Total [1] 18 7 4" xfId="47411"/>
    <cellStyle name="CALC Percent Total [1] 18 8" xfId="12274"/>
    <cellStyle name="CALC Percent Total [1] 18 8 2" xfId="12275"/>
    <cellStyle name="CALC Percent Total [1] 18 8 2 2" xfId="47412"/>
    <cellStyle name="CALC Percent Total [1] 18 8 3" xfId="12276"/>
    <cellStyle name="CALC Percent Total [1] 18 8 4" xfId="47413"/>
    <cellStyle name="CALC Percent Total [1] 18 9" xfId="12277"/>
    <cellStyle name="CALC Percent Total [1] 18 9 2" xfId="47414"/>
    <cellStyle name="CALC Percent Total [1] 19" xfId="12278"/>
    <cellStyle name="CALC Percent Total [1] 19 10" xfId="47415"/>
    <cellStyle name="CALC Percent Total [1] 19 11" xfId="47416"/>
    <cellStyle name="CALC Percent Total [1] 19 2" xfId="12279"/>
    <cellStyle name="CALC Percent Total [1] 19 2 2" xfId="12280"/>
    <cellStyle name="CALC Percent Total [1] 19 2 2 2" xfId="47417"/>
    <cellStyle name="CALC Percent Total [1] 19 2 3" xfId="12281"/>
    <cellStyle name="CALC Percent Total [1] 19 2 4" xfId="47418"/>
    <cellStyle name="CALC Percent Total [1] 19 3" xfId="12282"/>
    <cellStyle name="CALC Percent Total [1] 19 3 2" xfId="12283"/>
    <cellStyle name="CALC Percent Total [1] 19 3 2 2" xfId="47419"/>
    <cellStyle name="CALC Percent Total [1] 19 3 3" xfId="12284"/>
    <cellStyle name="CALC Percent Total [1] 19 3 4" xfId="47420"/>
    <cellStyle name="CALC Percent Total [1] 19 4" xfId="12285"/>
    <cellStyle name="CALC Percent Total [1] 19 4 2" xfId="12286"/>
    <cellStyle name="CALC Percent Total [1] 19 4 2 2" xfId="47421"/>
    <cellStyle name="CALC Percent Total [1] 19 4 3" xfId="12287"/>
    <cellStyle name="CALC Percent Total [1] 19 4 4" xfId="47422"/>
    <cellStyle name="CALC Percent Total [1] 19 5" xfId="12288"/>
    <cellStyle name="CALC Percent Total [1] 19 5 2" xfId="12289"/>
    <cellStyle name="CALC Percent Total [1] 19 5 2 2" xfId="47423"/>
    <cellStyle name="CALC Percent Total [1] 19 5 3" xfId="12290"/>
    <cellStyle name="CALC Percent Total [1] 19 5 4" xfId="47424"/>
    <cellStyle name="CALC Percent Total [1] 19 6" xfId="12291"/>
    <cellStyle name="CALC Percent Total [1] 19 6 2" xfId="12292"/>
    <cellStyle name="CALC Percent Total [1] 19 6 2 2" xfId="47425"/>
    <cellStyle name="CALC Percent Total [1] 19 6 3" xfId="12293"/>
    <cellStyle name="CALC Percent Total [1] 19 6 4" xfId="47426"/>
    <cellStyle name="CALC Percent Total [1] 19 7" xfId="12294"/>
    <cellStyle name="CALC Percent Total [1] 19 7 2" xfId="12295"/>
    <cellStyle name="CALC Percent Total [1] 19 7 2 2" xfId="47427"/>
    <cellStyle name="CALC Percent Total [1] 19 7 3" xfId="12296"/>
    <cellStyle name="CALC Percent Total [1] 19 7 4" xfId="47428"/>
    <cellStyle name="CALC Percent Total [1] 19 8" xfId="12297"/>
    <cellStyle name="CALC Percent Total [1] 19 8 2" xfId="12298"/>
    <cellStyle name="CALC Percent Total [1] 19 8 2 2" xfId="47429"/>
    <cellStyle name="CALC Percent Total [1] 19 8 3" xfId="12299"/>
    <cellStyle name="CALC Percent Total [1] 19 8 4" xfId="47430"/>
    <cellStyle name="CALC Percent Total [1] 19 9" xfId="12300"/>
    <cellStyle name="CALC Percent Total [1] 19 9 2" xfId="47431"/>
    <cellStyle name="CALC Percent Total [1] 2" xfId="12301"/>
    <cellStyle name="CALC Percent Total [1] 2 10" xfId="12302"/>
    <cellStyle name="CALC Percent Total [1] 2 10 10" xfId="12303"/>
    <cellStyle name="CALC Percent Total [1] 2 10 10 2" xfId="47432"/>
    <cellStyle name="CALC Percent Total [1] 2 10 11" xfId="47433"/>
    <cellStyle name="CALC Percent Total [1] 2 10 12" xfId="47434"/>
    <cellStyle name="CALC Percent Total [1] 2 10 2" xfId="12304"/>
    <cellStyle name="CALC Percent Total [1] 2 10 2 2" xfId="12305"/>
    <cellStyle name="CALC Percent Total [1] 2 10 2 2 2" xfId="47435"/>
    <cellStyle name="CALC Percent Total [1] 2 10 2 3" xfId="12306"/>
    <cellStyle name="CALC Percent Total [1] 2 10 2 4" xfId="47436"/>
    <cellStyle name="CALC Percent Total [1] 2 10 3" xfId="12307"/>
    <cellStyle name="CALC Percent Total [1] 2 10 3 2" xfId="12308"/>
    <cellStyle name="CALC Percent Total [1] 2 10 3 2 2" xfId="47437"/>
    <cellStyle name="CALC Percent Total [1] 2 10 3 3" xfId="12309"/>
    <cellStyle name="CALC Percent Total [1] 2 10 3 4" xfId="47438"/>
    <cellStyle name="CALC Percent Total [1] 2 10 4" xfId="12310"/>
    <cellStyle name="CALC Percent Total [1] 2 10 4 2" xfId="12311"/>
    <cellStyle name="CALC Percent Total [1] 2 10 4 2 2" xfId="47439"/>
    <cellStyle name="CALC Percent Total [1] 2 10 4 3" xfId="12312"/>
    <cellStyle name="CALC Percent Total [1] 2 10 4 4" xfId="47440"/>
    <cellStyle name="CALC Percent Total [1] 2 10 5" xfId="12313"/>
    <cellStyle name="CALC Percent Total [1] 2 10 5 2" xfId="12314"/>
    <cellStyle name="CALC Percent Total [1] 2 10 5 2 2" xfId="47441"/>
    <cellStyle name="CALC Percent Total [1] 2 10 5 3" xfId="12315"/>
    <cellStyle name="CALC Percent Total [1] 2 10 5 4" xfId="47442"/>
    <cellStyle name="CALC Percent Total [1] 2 10 6" xfId="12316"/>
    <cellStyle name="CALC Percent Total [1] 2 10 6 2" xfId="12317"/>
    <cellStyle name="CALC Percent Total [1] 2 10 6 2 2" xfId="47443"/>
    <cellStyle name="CALC Percent Total [1] 2 10 6 3" xfId="12318"/>
    <cellStyle name="CALC Percent Total [1] 2 10 6 4" xfId="47444"/>
    <cellStyle name="CALC Percent Total [1] 2 10 7" xfId="12319"/>
    <cellStyle name="CALC Percent Total [1] 2 10 7 2" xfId="12320"/>
    <cellStyle name="CALC Percent Total [1] 2 10 7 2 2" xfId="47445"/>
    <cellStyle name="CALC Percent Total [1] 2 10 7 3" xfId="12321"/>
    <cellStyle name="CALC Percent Total [1] 2 10 7 4" xfId="47446"/>
    <cellStyle name="CALC Percent Total [1] 2 10 8" xfId="12322"/>
    <cellStyle name="CALC Percent Total [1] 2 10 8 2" xfId="12323"/>
    <cellStyle name="CALC Percent Total [1] 2 10 8 2 2" xfId="47447"/>
    <cellStyle name="CALC Percent Total [1] 2 10 8 3" xfId="12324"/>
    <cellStyle name="CALC Percent Total [1] 2 10 8 4" xfId="47448"/>
    <cellStyle name="CALC Percent Total [1] 2 10 9" xfId="12325"/>
    <cellStyle name="CALC Percent Total [1] 2 10 9 2" xfId="12326"/>
    <cellStyle name="CALC Percent Total [1] 2 10 9 2 2" xfId="47449"/>
    <cellStyle name="CALC Percent Total [1] 2 10 9 3" xfId="12327"/>
    <cellStyle name="CALC Percent Total [1] 2 10 9 4" xfId="47450"/>
    <cellStyle name="CALC Percent Total [1] 2 11" xfId="12328"/>
    <cellStyle name="CALC Percent Total [1] 2 11 10" xfId="12329"/>
    <cellStyle name="CALC Percent Total [1] 2 11 10 2" xfId="47451"/>
    <cellStyle name="CALC Percent Total [1] 2 11 11" xfId="47452"/>
    <cellStyle name="CALC Percent Total [1] 2 11 12" xfId="47453"/>
    <cellStyle name="CALC Percent Total [1] 2 11 2" xfId="12330"/>
    <cellStyle name="CALC Percent Total [1] 2 11 2 2" xfId="12331"/>
    <cellStyle name="CALC Percent Total [1] 2 11 2 2 2" xfId="47454"/>
    <cellStyle name="CALC Percent Total [1] 2 11 2 3" xfId="12332"/>
    <cellStyle name="CALC Percent Total [1] 2 11 2 4" xfId="47455"/>
    <cellStyle name="CALC Percent Total [1] 2 11 3" xfId="12333"/>
    <cellStyle name="CALC Percent Total [1] 2 11 3 2" xfId="12334"/>
    <cellStyle name="CALC Percent Total [1] 2 11 3 2 2" xfId="47456"/>
    <cellStyle name="CALC Percent Total [1] 2 11 3 3" xfId="12335"/>
    <cellStyle name="CALC Percent Total [1] 2 11 3 4" xfId="47457"/>
    <cellStyle name="CALC Percent Total [1] 2 11 4" xfId="12336"/>
    <cellStyle name="CALC Percent Total [1] 2 11 4 2" xfId="12337"/>
    <cellStyle name="CALC Percent Total [1] 2 11 4 2 2" xfId="47458"/>
    <cellStyle name="CALC Percent Total [1] 2 11 4 3" xfId="12338"/>
    <cellStyle name="CALC Percent Total [1] 2 11 4 4" xfId="47459"/>
    <cellStyle name="CALC Percent Total [1] 2 11 5" xfId="12339"/>
    <cellStyle name="CALC Percent Total [1] 2 11 5 2" xfId="12340"/>
    <cellStyle name="CALC Percent Total [1] 2 11 5 2 2" xfId="47460"/>
    <cellStyle name="CALC Percent Total [1] 2 11 5 3" xfId="12341"/>
    <cellStyle name="CALC Percent Total [1] 2 11 5 4" xfId="47461"/>
    <cellStyle name="CALC Percent Total [1] 2 11 6" xfId="12342"/>
    <cellStyle name="CALC Percent Total [1] 2 11 6 2" xfId="12343"/>
    <cellStyle name="CALC Percent Total [1] 2 11 6 2 2" xfId="47462"/>
    <cellStyle name="CALC Percent Total [1] 2 11 6 3" xfId="12344"/>
    <cellStyle name="CALC Percent Total [1] 2 11 6 4" xfId="47463"/>
    <cellStyle name="CALC Percent Total [1] 2 11 7" xfId="12345"/>
    <cellStyle name="CALC Percent Total [1] 2 11 7 2" xfId="12346"/>
    <cellStyle name="CALC Percent Total [1] 2 11 7 2 2" xfId="47464"/>
    <cellStyle name="CALC Percent Total [1] 2 11 7 3" xfId="12347"/>
    <cellStyle name="CALC Percent Total [1] 2 11 7 4" xfId="47465"/>
    <cellStyle name="CALC Percent Total [1] 2 11 8" xfId="12348"/>
    <cellStyle name="CALC Percent Total [1] 2 11 8 2" xfId="12349"/>
    <cellStyle name="CALC Percent Total [1] 2 11 8 2 2" xfId="47466"/>
    <cellStyle name="CALC Percent Total [1] 2 11 8 3" xfId="12350"/>
    <cellStyle name="CALC Percent Total [1] 2 11 8 4" xfId="47467"/>
    <cellStyle name="CALC Percent Total [1] 2 11 9" xfId="12351"/>
    <cellStyle name="CALC Percent Total [1] 2 11 9 2" xfId="12352"/>
    <cellStyle name="CALC Percent Total [1] 2 11 9 2 2" xfId="47468"/>
    <cellStyle name="CALC Percent Total [1] 2 11 9 3" xfId="12353"/>
    <cellStyle name="CALC Percent Total [1] 2 11 9 4" xfId="47469"/>
    <cellStyle name="CALC Percent Total [1] 2 12" xfId="12354"/>
    <cellStyle name="CALC Percent Total [1] 2 12 10" xfId="12355"/>
    <cellStyle name="CALC Percent Total [1] 2 12 10 2" xfId="47470"/>
    <cellStyle name="CALC Percent Total [1] 2 12 11" xfId="47471"/>
    <cellStyle name="CALC Percent Total [1] 2 12 12" xfId="47472"/>
    <cellStyle name="CALC Percent Total [1] 2 12 2" xfId="12356"/>
    <cellStyle name="CALC Percent Total [1] 2 12 2 2" xfId="12357"/>
    <cellStyle name="CALC Percent Total [1] 2 12 2 2 2" xfId="47473"/>
    <cellStyle name="CALC Percent Total [1] 2 12 2 3" xfId="12358"/>
    <cellStyle name="CALC Percent Total [1] 2 12 2 4" xfId="47474"/>
    <cellStyle name="CALC Percent Total [1] 2 12 3" xfId="12359"/>
    <cellStyle name="CALC Percent Total [1] 2 12 3 2" xfId="12360"/>
    <cellStyle name="CALC Percent Total [1] 2 12 3 2 2" xfId="47475"/>
    <cellStyle name="CALC Percent Total [1] 2 12 3 3" xfId="12361"/>
    <cellStyle name="CALC Percent Total [1] 2 12 3 4" xfId="47476"/>
    <cellStyle name="CALC Percent Total [1] 2 12 4" xfId="12362"/>
    <cellStyle name="CALC Percent Total [1] 2 12 4 2" xfId="12363"/>
    <cellStyle name="CALC Percent Total [1] 2 12 4 2 2" xfId="47477"/>
    <cellStyle name="CALC Percent Total [1] 2 12 4 3" xfId="12364"/>
    <cellStyle name="CALC Percent Total [1] 2 12 4 4" xfId="47478"/>
    <cellStyle name="CALC Percent Total [1] 2 12 5" xfId="12365"/>
    <cellStyle name="CALC Percent Total [1] 2 12 5 2" xfId="12366"/>
    <cellStyle name="CALC Percent Total [1] 2 12 5 2 2" xfId="47479"/>
    <cellStyle name="CALC Percent Total [1] 2 12 5 3" xfId="12367"/>
    <cellStyle name="CALC Percent Total [1] 2 12 5 4" xfId="47480"/>
    <cellStyle name="CALC Percent Total [1] 2 12 6" xfId="12368"/>
    <cellStyle name="CALC Percent Total [1] 2 12 6 2" xfId="12369"/>
    <cellStyle name="CALC Percent Total [1] 2 12 6 2 2" xfId="47481"/>
    <cellStyle name="CALC Percent Total [1] 2 12 6 3" xfId="12370"/>
    <cellStyle name="CALC Percent Total [1] 2 12 6 4" xfId="47482"/>
    <cellStyle name="CALC Percent Total [1] 2 12 7" xfId="12371"/>
    <cellStyle name="CALC Percent Total [1] 2 12 7 2" xfId="12372"/>
    <cellStyle name="CALC Percent Total [1] 2 12 7 2 2" xfId="47483"/>
    <cellStyle name="CALC Percent Total [1] 2 12 7 3" xfId="12373"/>
    <cellStyle name="CALC Percent Total [1] 2 12 7 4" xfId="47484"/>
    <cellStyle name="CALC Percent Total [1] 2 12 8" xfId="12374"/>
    <cellStyle name="CALC Percent Total [1] 2 12 8 2" xfId="12375"/>
    <cellStyle name="CALC Percent Total [1] 2 12 8 2 2" xfId="47485"/>
    <cellStyle name="CALC Percent Total [1] 2 12 8 3" xfId="12376"/>
    <cellStyle name="CALC Percent Total [1] 2 12 8 4" xfId="47486"/>
    <cellStyle name="CALC Percent Total [1] 2 12 9" xfId="12377"/>
    <cellStyle name="CALC Percent Total [1] 2 12 9 2" xfId="12378"/>
    <cellStyle name="CALC Percent Total [1] 2 12 9 2 2" xfId="47487"/>
    <cellStyle name="CALC Percent Total [1] 2 12 9 3" xfId="12379"/>
    <cellStyle name="CALC Percent Total [1] 2 12 9 4" xfId="47488"/>
    <cellStyle name="CALC Percent Total [1] 2 13" xfId="12380"/>
    <cellStyle name="CALC Percent Total [1] 2 13 10" xfId="12381"/>
    <cellStyle name="CALC Percent Total [1] 2 13 10 2" xfId="47489"/>
    <cellStyle name="CALC Percent Total [1] 2 13 11" xfId="47490"/>
    <cellStyle name="CALC Percent Total [1] 2 13 12" xfId="47491"/>
    <cellStyle name="CALC Percent Total [1] 2 13 2" xfId="12382"/>
    <cellStyle name="CALC Percent Total [1] 2 13 2 2" xfId="12383"/>
    <cellStyle name="CALC Percent Total [1] 2 13 2 2 2" xfId="47492"/>
    <cellStyle name="CALC Percent Total [1] 2 13 2 3" xfId="12384"/>
    <cellStyle name="CALC Percent Total [1] 2 13 2 4" xfId="47493"/>
    <cellStyle name="CALC Percent Total [1] 2 13 3" xfId="12385"/>
    <cellStyle name="CALC Percent Total [1] 2 13 3 2" xfId="12386"/>
    <cellStyle name="CALC Percent Total [1] 2 13 3 2 2" xfId="47494"/>
    <cellStyle name="CALC Percent Total [1] 2 13 3 3" xfId="12387"/>
    <cellStyle name="CALC Percent Total [1] 2 13 3 4" xfId="47495"/>
    <cellStyle name="CALC Percent Total [1] 2 13 4" xfId="12388"/>
    <cellStyle name="CALC Percent Total [1] 2 13 4 2" xfId="12389"/>
    <cellStyle name="CALC Percent Total [1] 2 13 4 2 2" xfId="47496"/>
    <cellStyle name="CALC Percent Total [1] 2 13 4 3" xfId="12390"/>
    <cellStyle name="CALC Percent Total [1] 2 13 4 4" xfId="47497"/>
    <cellStyle name="CALC Percent Total [1] 2 13 5" xfId="12391"/>
    <cellStyle name="CALC Percent Total [1] 2 13 5 2" xfId="12392"/>
    <cellStyle name="CALC Percent Total [1] 2 13 5 2 2" xfId="47498"/>
    <cellStyle name="CALC Percent Total [1] 2 13 5 3" xfId="12393"/>
    <cellStyle name="CALC Percent Total [1] 2 13 5 4" xfId="47499"/>
    <cellStyle name="CALC Percent Total [1] 2 13 6" xfId="12394"/>
    <cellStyle name="CALC Percent Total [1] 2 13 6 2" xfId="12395"/>
    <cellStyle name="CALC Percent Total [1] 2 13 6 2 2" xfId="47500"/>
    <cellStyle name="CALC Percent Total [1] 2 13 6 3" xfId="12396"/>
    <cellStyle name="CALC Percent Total [1] 2 13 6 4" xfId="47501"/>
    <cellStyle name="CALC Percent Total [1] 2 13 7" xfId="12397"/>
    <cellStyle name="CALC Percent Total [1] 2 13 7 2" xfId="12398"/>
    <cellStyle name="CALC Percent Total [1] 2 13 7 2 2" xfId="47502"/>
    <cellStyle name="CALC Percent Total [1] 2 13 7 3" xfId="12399"/>
    <cellStyle name="CALC Percent Total [1] 2 13 7 4" xfId="47503"/>
    <cellStyle name="CALC Percent Total [1] 2 13 8" xfId="12400"/>
    <cellStyle name="CALC Percent Total [1] 2 13 8 2" xfId="12401"/>
    <cellStyle name="CALC Percent Total [1] 2 13 8 2 2" xfId="47504"/>
    <cellStyle name="CALC Percent Total [1] 2 13 8 3" xfId="12402"/>
    <cellStyle name="CALC Percent Total [1] 2 13 8 4" xfId="47505"/>
    <cellStyle name="CALC Percent Total [1] 2 13 9" xfId="12403"/>
    <cellStyle name="CALC Percent Total [1] 2 13 9 2" xfId="12404"/>
    <cellStyle name="CALC Percent Total [1] 2 13 9 2 2" xfId="47506"/>
    <cellStyle name="CALC Percent Total [1] 2 13 9 3" xfId="12405"/>
    <cellStyle name="CALC Percent Total [1] 2 13 9 4" xfId="47507"/>
    <cellStyle name="CALC Percent Total [1] 2 14" xfId="12406"/>
    <cellStyle name="CALC Percent Total [1] 2 14 10" xfId="12407"/>
    <cellStyle name="CALC Percent Total [1] 2 14 10 2" xfId="47508"/>
    <cellStyle name="CALC Percent Total [1] 2 14 11" xfId="47509"/>
    <cellStyle name="CALC Percent Total [1] 2 14 12" xfId="47510"/>
    <cellStyle name="CALC Percent Total [1] 2 14 2" xfId="12408"/>
    <cellStyle name="CALC Percent Total [1] 2 14 2 2" xfId="12409"/>
    <cellStyle name="CALC Percent Total [1] 2 14 2 2 2" xfId="47511"/>
    <cellStyle name="CALC Percent Total [1] 2 14 2 3" xfId="12410"/>
    <cellStyle name="CALC Percent Total [1] 2 14 2 4" xfId="47512"/>
    <cellStyle name="CALC Percent Total [1] 2 14 3" xfId="12411"/>
    <cellStyle name="CALC Percent Total [1] 2 14 3 2" xfId="12412"/>
    <cellStyle name="CALC Percent Total [1] 2 14 3 2 2" xfId="47513"/>
    <cellStyle name="CALC Percent Total [1] 2 14 3 3" xfId="12413"/>
    <cellStyle name="CALC Percent Total [1] 2 14 3 4" xfId="47514"/>
    <cellStyle name="CALC Percent Total [1] 2 14 4" xfId="12414"/>
    <cellStyle name="CALC Percent Total [1] 2 14 4 2" xfId="12415"/>
    <cellStyle name="CALC Percent Total [1] 2 14 4 2 2" xfId="47515"/>
    <cellStyle name="CALC Percent Total [1] 2 14 4 3" xfId="12416"/>
    <cellStyle name="CALC Percent Total [1] 2 14 4 4" xfId="47516"/>
    <cellStyle name="CALC Percent Total [1] 2 14 5" xfId="12417"/>
    <cellStyle name="CALC Percent Total [1] 2 14 5 2" xfId="12418"/>
    <cellStyle name="CALC Percent Total [1] 2 14 5 2 2" xfId="47517"/>
    <cellStyle name="CALC Percent Total [1] 2 14 5 3" xfId="12419"/>
    <cellStyle name="CALC Percent Total [1] 2 14 5 4" xfId="47518"/>
    <cellStyle name="CALC Percent Total [1] 2 14 6" xfId="12420"/>
    <cellStyle name="CALC Percent Total [1] 2 14 6 2" xfId="12421"/>
    <cellStyle name="CALC Percent Total [1] 2 14 6 2 2" xfId="47519"/>
    <cellStyle name="CALC Percent Total [1] 2 14 6 3" xfId="12422"/>
    <cellStyle name="CALC Percent Total [1] 2 14 6 4" xfId="47520"/>
    <cellStyle name="CALC Percent Total [1] 2 14 7" xfId="12423"/>
    <cellStyle name="CALC Percent Total [1] 2 14 7 2" xfId="12424"/>
    <cellStyle name="CALC Percent Total [1] 2 14 7 2 2" xfId="47521"/>
    <cellStyle name="CALC Percent Total [1] 2 14 7 3" xfId="12425"/>
    <cellStyle name="CALC Percent Total [1] 2 14 7 4" xfId="47522"/>
    <cellStyle name="CALC Percent Total [1] 2 14 8" xfId="12426"/>
    <cellStyle name="CALC Percent Total [1] 2 14 8 2" xfId="12427"/>
    <cellStyle name="CALC Percent Total [1] 2 14 8 2 2" xfId="47523"/>
    <cellStyle name="CALC Percent Total [1] 2 14 8 3" xfId="12428"/>
    <cellStyle name="CALC Percent Total [1] 2 14 8 4" xfId="47524"/>
    <cellStyle name="CALC Percent Total [1] 2 14 9" xfId="12429"/>
    <cellStyle name="CALC Percent Total [1] 2 14 9 2" xfId="12430"/>
    <cellStyle name="CALC Percent Total [1] 2 14 9 2 2" xfId="47525"/>
    <cellStyle name="CALC Percent Total [1] 2 14 9 3" xfId="12431"/>
    <cellStyle name="CALC Percent Total [1] 2 14 9 4" xfId="47526"/>
    <cellStyle name="CALC Percent Total [1] 2 15" xfId="12432"/>
    <cellStyle name="CALC Percent Total [1] 2 15 10" xfId="12433"/>
    <cellStyle name="CALC Percent Total [1] 2 15 10 2" xfId="47527"/>
    <cellStyle name="CALC Percent Total [1] 2 15 11" xfId="47528"/>
    <cellStyle name="CALC Percent Total [1] 2 15 12" xfId="47529"/>
    <cellStyle name="CALC Percent Total [1] 2 15 2" xfId="12434"/>
    <cellStyle name="CALC Percent Total [1] 2 15 2 2" xfId="12435"/>
    <cellStyle name="CALC Percent Total [1] 2 15 2 2 2" xfId="47530"/>
    <cellStyle name="CALC Percent Total [1] 2 15 2 3" xfId="12436"/>
    <cellStyle name="CALC Percent Total [1] 2 15 2 4" xfId="47531"/>
    <cellStyle name="CALC Percent Total [1] 2 15 3" xfId="12437"/>
    <cellStyle name="CALC Percent Total [1] 2 15 3 2" xfId="12438"/>
    <cellStyle name="CALC Percent Total [1] 2 15 3 2 2" xfId="47532"/>
    <cellStyle name="CALC Percent Total [1] 2 15 3 3" xfId="12439"/>
    <cellStyle name="CALC Percent Total [1] 2 15 3 4" xfId="47533"/>
    <cellStyle name="CALC Percent Total [1] 2 15 4" xfId="12440"/>
    <cellStyle name="CALC Percent Total [1] 2 15 4 2" xfId="12441"/>
    <cellStyle name="CALC Percent Total [1] 2 15 4 2 2" xfId="47534"/>
    <cellStyle name="CALC Percent Total [1] 2 15 4 3" xfId="12442"/>
    <cellStyle name="CALC Percent Total [1] 2 15 4 4" xfId="47535"/>
    <cellStyle name="CALC Percent Total [1] 2 15 5" xfId="12443"/>
    <cellStyle name="CALC Percent Total [1] 2 15 5 2" xfId="12444"/>
    <cellStyle name="CALC Percent Total [1] 2 15 5 2 2" xfId="47536"/>
    <cellStyle name="CALC Percent Total [1] 2 15 5 3" xfId="12445"/>
    <cellStyle name="CALC Percent Total [1] 2 15 5 4" xfId="47537"/>
    <cellStyle name="CALC Percent Total [1] 2 15 6" xfId="12446"/>
    <cellStyle name="CALC Percent Total [1] 2 15 6 2" xfId="12447"/>
    <cellStyle name="CALC Percent Total [1] 2 15 6 2 2" xfId="47538"/>
    <cellStyle name="CALC Percent Total [1] 2 15 6 3" xfId="12448"/>
    <cellStyle name="CALC Percent Total [1] 2 15 6 4" xfId="47539"/>
    <cellStyle name="CALC Percent Total [1] 2 15 7" xfId="12449"/>
    <cellStyle name="CALC Percent Total [1] 2 15 7 2" xfId="12450"/>
    <cellStyle name="CALC Percent Total [1] 2 15 7 2 2" xfId="47540"/>
    <cellStyle name="CALC Percent Total [1] 2 15 7 3" xfId="12451"/>
    <cellStyle name="CALC Percent Total [1] 2 15 7 4" xfId="47541"/>
    <cellStyle name="CALC Percent Total [1] 2 15 8" xfId="12452"/>
    <cellStyle name="CALC Percent Total [1] 2 15 8 2" xfId="12453"/>
    <cellStyle name="CALC Percent Total [1] 2 15 8 2 2" xfId="47542"/>
    <cellStyle name="CALC Percent Total [1] 2 15 8 3" xfId="12454"/>
    <cellStyle name="CALC Percent Total [1] 2 15 8 4" xfId="47543"/>
    <cellStyle name="CALC Percent Total [1] 2 15 9" xfId="12455"/>
    <cellStyle name="CALC Percent Total [1] 2 15 9 2" xfId="12456"/>
    <cellStyle name="CALC Percent Total [1] 2 15 9 2 2" xfId="47544"/>
    <cellStyle name="CALC Percent Total [1] 2 15 9 3" xfId="12457"/>
    <cellStyle name="CALC Percent Total [1] 2 15 9 4" xfId="47545"/>
    <cellStyle name="CALC Percent Total [1] 2 16" xfId="12458"/>
    <cellStyle name="CALC Percent Total [1] 2 16 10" xfId="47546"/>
    <cellStyle name="CALC Percent Total [1] 2 16 11" xfId="47547"/>
    <cellStyle name="CALC Percent Total [1] 2 16 2" xfId="12459"/>
    <cellStyle name="CALC Percent Total [1] 2 16 2 2" xfId="12460"/>
    <cellStyle name="CALC Percent Total [1] 2 16 2 2 2" xfId="47548"/>
    <cellStyle name="CALC Percent Total [1] 2 16 2 3" xfId="12461"/>
    <cellStyle name="CALC Percent Total [1] 2 16 2 4" xfId="47549"/>
    <cellStyle name="CALC Percent Total [1] 2 16 3" xfId="12462"/>
    <cellStyle name="CALC Percent Total [1] 2 16 3 2" xfId="12463"/>
    <cellStyle name="CALC Percent Total [1] 2 16 3 2 2" xfId="47550"/>
    <cellStyle name="CALC Percent Total [1] 2 16 3 3" xfId="12464"/>
    <cellStyle name="CALC Percent Total [1] 2 16 3 4" xfId="47551"/>
    <cellStyle name="CALC Percent Total [1] 2 16 4" xfId="12465"/>
    <cellStyle name="CALC Percent Total [1] 2 16 4 2" xfId="12466"/>
    <cellStyle name="CALC Percent Total [1] 2 16 4 2 2" xfId="47552"/>
    <cellStyle name="CALC Percent Total [1] 2 16 4 3" xfId="12467"/>
    <cellStyle name="CALC Percent Total [1] 2 16 4 4" xfId="47553"/>
    <cellStyle name="CALC Percent Total [1] 2 16 5" xfId="12468"/>
    <cellStyle name="CALC Percent Total [1] 2 16 5 2" xfId="12469"/>
    <cellStyle name="CALC Percent Total [1] 2 16 5 2 2" xfId="47554"/>
    <cellStyle name="CALC Percent Total [1] 2 16 5 3" xfId="12470"/>
    <cellStyle name="CALC Percent Total [1] 2 16 5 4" xfId="47555"/>
    <cellStyle name="CALC Percent Total [1] 2 16 6" xfId="12471"/>
    <cellStyle name="CALC Percent Total [1] 2 16 6 2" xfId="12472"/>
    <cellStyle name="CALC Percent Total [1] 2 16 6 2 2" xfId="47556"/>
    <cellStyle name="CALC Percent Total [1] 2 16 6 3" xfId="12473"/>
    <cellStyle name="CALC Percent Total [1] 2 16 6 4" xfId="47557"/>
    <cellStyle name="CALC Percent Total [1] 2 16 7" xfId="12474"/>
    <cellStyle name="CALC Percent Total [1] 2 16 7 2" xfId="12475"/>
    <cellStyle name="CALC Percent Total [1] 2 16 7 2 2" xfId="47558"/>
    <cellStyle name="CALC Percent Total [1] 2 16 7 3" xfId="12476"/>
    <cellStyle name="CALC Percent Total [1] 2 16 7 4" xfId="47559"/>
    <cellStyle name="CALC Percent Total [1] 2 16 8" xfId="12477"/>
    <cellStyle name="CALC Percent Total [1] 2 16 8 2" xfId="12478"/>
    <cellStyle name="CALC Percent Total [1] 2 16 8 2 2" xfId="47560"/>
    <cellStyle name="CALC Percent Total [1] 2 16 8 3" xfId="12479"/>
    <cellStyle name="CALC Percent Total [1] 2 16 8 4" xfId="47561"/>
    <cellStyle name="CALC Percent Total [1] 2 16 9" xfId="12480"/>
    <cellStyle name="CALC Percent Total [1] 2 16 9 2" xfId="47562"/>
    <cellStyle name="CALC Percent Total [1] 2 17" xfId="12481"/>
    <cellStyle name="CALC Percent Total [1] 2 17 10" xfId="47563"/>
    <cellStyle name="CALC Percent Total [1] 2 17 11" xfId="47564"/>
    <cellStyle name="CALC Percent Total [1] 2 17 2" xfId="12482"/>
    <cellStyle name="CALC Percent Total [1] 2 17 2 2" xfId="12483"/>
    <cellStyle name="CALC Percent Total [1] 2 17 2 2 2" xfId="47565"/>
    <cellStyle name="CALC Percent Total [1] 2 17 2 3" xfId="12484"/>
    <cellStyle name="CALC Percent Total [1] 2 17 2 4" xfId="47566"/>
    <cellStyle name="CALC Percent Total [1] 2 17 3" xfId="12485"/>
    <cellStyle name="CALC Percent Total [1] 2 17 3 2" xfId="12486"/>
    <cellStyle name="CALC Percent Total [1] 2 17 3 2 2" xfId="47567"/>
    <cellStyle name="CALC Percent Total [1] 2 17 3 3" xfId="12487"/>
    <cellStyle name="CALC Percent Total [1] 2 17 3 4" xfId="47568"/>
    <cellStyle name="CALC Percent Total [1] 2 17 4" xfId="12488"/>
    <cellStyle name="CALC Percent Total [1] 2 17 4 2" xfId="12489"/>
    <cellStyle name="CALC Percent Total [1] 2 17 4 2 2" xfId="47569"/>
    <cellStyle name="CALC Percent Total [1] 2 17 4 3" xfId="12490"/>
    <cellStyle name="CALC Percent Total [1] 2 17 4 4" xfId="47570"/>
    <cellStyle name="CALC Percent Total [1] 2 17 5" xfId="12491"/>
    <cellStyle name="CALC Percent Total [1] 2 17 5 2" xfId="12492"/>
    <cellStyle name="CALC Percent Total [1] 2 17 5 2 2" xfId="47571"/>
    <cellStyle name="CALC Percent Total [1] 2 17 5 3" xfId="12493"/>
    <cellStyle name="CALC Percent Total [1] 2 17 5 4" xfId="47572"/>
    <cellStyle name="CALC Percent Total [1] 2 17 6" xfId="12494"/>
    <cellStyle name="CALC Percent Total [1] 2 17 6 2" xfId="12495"/>
    <cellStyle name="CALC Percent Total [1] 2 17 6 2 2" xfId="47573"/>
    <cellStyle name="CALC Percent Total [1] 2 17 6 3" xfId="12496"/>
    <cellStyle name="CALC Percent Total [1] 2 17 6 4" xfId="47574"/>
    <cellStyle name="CALC Percent Total [1] 2 17 7" xfId="12497"/>
    <cellStyle name="CALC Percent Total [1] 2 17 7 2" xfId="12498"/>
    <cellStyle name="CALC Percent Total [1] 2 17 7 2 2" xfId="47575"/>
    <cellStyle name="CALC Percent Total [1] 2 17 7 3" xfId="12499"/>
    <cellStyle name="CALC Percent Total [1] 2 17 7 4" xfId="47576"/>
    <cellStyle name="CALC Percent Total [1] 2 17 8" xfId="12500"/>
    <cellStyle name="CALC Percent Total [1] 2 17 8 2" xfId="12501"/>
    <cellStyle name="CALC Percent Total [1] 2 17 8 2 2" xfId="47577"/>
    <cellStyle name="CALC Percent Total [1] 2 17 8 3" xfId="12502"/>
    <cellStyle name="CALC Percent Total [1] 2 17 8 4" xfId="47578"/>
    <cellStyle name="CALC Percent Total [1] 2 17 9" xfId="12503"/>
    <cellStyle name="CALC Percent Total [1] 2 17 9 2" xfId="47579"/>
    <cellStyle name="CALC Percent Total [1] 2 18" xfId="12504"/>
    <cellStyle name="CALC Percent Total [1] 2 18 10" xfId="47580"/>
    <cellStyle name="CALC Percent Total [1] 2 18 11" xfId="47581"/>
    <cellStyle name="CALC Percent Total [1] 2 18 2" xfId="12505"/>
    <cellStyle name="CALC Percent Total [1] 2 18 2 2" xfId="12506"/>
    <cellStyle name="CALC Percent Total [1] 2 18 2 2 2" xfId="47582"/>
    <cellStyle name="CALC Percent Total [1] 2 18 2 3" xfId="12507"/>
    <cellStyle name="CALC Percent Total [1] 2 18 2 4" xfId="47583"/>
    <cellStyle name="CALC Percent Total [1] 2 18 3" xfId="12508"/>
    <cellStyle name="CALC Percent Total [1] 2 18 3 2" xfId="12509"/>
    <cellStyle name="CALC Percent Total [1] 2 18 3 2 2" xfId="47584"/>
    <cellStyle name="CALC Percent Total [1] 2 18 3 3" xfId="12510"/>
    <cellStyle name="CALC Percent Total [1] 2 18 3 4" xfId="47585"/>
    <cellStyle name="CALC Percent Total [1] 2 18 4" xfId="12511"/>
    <cellStyle name="CALC Percent Total [1] 2 18 4 2" xfId="12512"/>
    <cellStyle name="CALC Percent Total [1] 2 18 4 2 2" xfId="47586"/>
    <cellStyle name="CALC Percent Total [1] 2 18 4 3" xfId="12513"/>
    <cellStyle name="CALC Percent Total [1] 2 18 4 4" xfId="47587"/>
    <cellStyle name="CALC Percent Total [1] 2 18 5" xfId="12514"/>
    <cellStyle name="CALC Percent Total [1] 2 18 5 2" xfId="12515"/>
    <cellStyle name="CALC Percent Total [1] 2 18 5 2 2" xfId="47588"/>
    <cellStyle name="CALC Percent Total [1] 2 18 5 3" xfId="12516"/>
    <cellStyle name="CALC Percent Total [1] 2 18 5 4" xfId="47589"/>
    <cellStyle name="CALC Percent Total [1] 2 18 6" xfId="12517"/>
    <cellStyle name="CALC Percent Total [1] 2 18 6 2" xfId="12518"/>
    <cellStyle name="CALC Percent Total [1] 2 18 6 2 2" xfId="47590"/>
    <cellStyle name="CALC Percent Total [1] 2 18 6 3" xfId="12519"/>
    <cellStyle name="CALC Percent Total [1] 2 18 6 4" xfId="47591"/>
    <cellStyle name="CALC Percent Total [1] 2 18 7" xfId="12520"/>
    <cellStyle name="CALC Percent Total [1] 2 18 7 2" xfId="12521"/>
    <cellStyle name="CALC Percent Total [1] 2 18 7 2 2" xfId="47592"/>
    <cellStyle name="CALC Percent Total [1] 2 18 7 3" xfId="12522"/>
    <cellStyle name="CALC Percent Total [1] 2 18 7 4" xfId="47593"/>
    <cellStyle name="CALC Percent Total [1] 2 18 8" xfId="12523"/>
    <cellStyle name="CALC Percent Total [1] 2 18 8 2" xfId="12524"/>
    <cellStyle name="CALC Percent Total [1] 2 18 8 2 2" xfId="47594"/>
    <cellStyle name="CALC Percent Total [1] 2 18 8 3" xfId="12525"/>
    <cellStyle name="CALC Percent Total [1] 2 18 8 4" xfId="47595"/>
    <cellStyle name="CALC Percent Total [1] 2 18 9" xfId="12526"/>
    <cellStyle name="CALC Percent Total [1] 2 18 9 2" xfId="47596"/>
    <cellStyle name="CALC Percent Total [1] 2 19" xfId="12527"/>
    <cellStyle name="CALC Percent Total [1] 2 19 10" xfId="47597"/>
    <cellStyle name="CALC Percent Total [1] 2 19 11" xfId="47598"/>
    <cellStyle name="CALC Percent Total [1] 2 19 2" xfId="12528"/>
    <cellStyle name="CALC Percent Total [1] 2 19 2 2" xfId="12529"/>
    <cellStyle name="CALC Percent Total [1] 2 19 2 2 2" xfId="47599"/>
    <cellStyle name="CALC Percent Total [1] 2 19 2 3" xfId="12530"/>
    <cellStyle name="CALC Percent Total [1] 2 19 2 4" xfId="47600"/>
    <cellStyle name="CALC Percent Total [1] 2 19 3" xfId="12531"/>
    <cellStyle name="CALC Percent Total [1] 2 19 3 2" xfId="12532"/>
    <cellStyle name="CALC Percent Total [1] 2 19 3 2 2" xfId="47601"/>
    <cellStyle name="CALC Percent Total [1] 2 19 3 3" xfId="12533"/>
    <cellStyle name="CALC Percent Total [1] 2 19 3 4" xfId="47602"/>
    <cellStyle name="CALC Percent Total [1] 2 19 4" xfId="12534"/>
    <cellStyle name="CALC Percent Total [1] 2 19 4 2" xfId="12535"/>
    <cellStyle name="CALC Percent Total [1] 2 19 4 2 2" xfId="47603"/>
    <cellStyle name="CALC Percent Total [1] 2 19 4 3" xfId="12536"/>
    <cellStyle name="CALC Percent Total [1] 2 19 4 4" xfId="47604"/>
    <cellStyle name="CALC Percent Total [1] 2 19 5" xfId="12537"/>
    <cellStyle name="CALC Percent Total [1] 2 19 5 2" xfId="12538"/>
    <cellStyle name="CALC Percent Total [1] 2 19 5 2 2" xfId="47605"/>
    <cellStyle name="CALC Percent Total [1] 2 19 5 3" xfId="12539"/>
    <cellStyle name="CALC Percent Total [1] 2 19 5 4" xfId="47606"/>
    <cellStyle name="CALC Percent Total [1] 2 19 6" xfId="12540"/>
    <cellStyle name="CALC Percent Total [1] 2 19 6 2" xfId="12541"/>
    <cellStyle name="CALC Percent Total [1] 2 19 6 2 2" xfId="47607"/>
    <cellStyle name="CALC Percent Total [1] 2 19 6 3" xfId="12542"/>
    <cellStyle name="CALC Percent Total [1] 2 19 6 4" xfId="47608"/>
    <cellStyle name="CALC Percent Total [1] 2 19 7" xfId="12543"/>
    <cellStyle name="CALC Percent Total [1] 2 19 7 2" xfId="12544"/>
    <cellStyle name="CALC Percent Total [1] 2 19 7 2 2" xfId="47609"/>
    <cellStyle name="CALC Percent Total [1] 2 19 7 3" xfId="12545"/>
    <cellStyle name="CALC Percent Total [1] 2 19 7 4" xfId="47610"/>
    <cellStyle name="CALC Percent Total [1] 2 19 8" xfId="12546"/>
    <cellStyle name="CALC Percent Total [1] 2 19 8 2" xfId="12547"/>
    <cellStyle name="CALC Percent Total [1] 2 19 8 2 2" xfId="47611"/>
    <cellStyle name="CALC Percent Total [1] 2 19 8 3" xfId="12548"/>
    <cellStyle name="CALC Percent Total [1] 2 19 8 4" xfId="47612"/>
    <cellStyle name="CALC Percent Total [1] 2 19 9" xfId="12549"/>
    <cellStyle name="CALC Percent Total [1] 2 19 9 2" xfId="47613"/>
    <cellStyle name="CALC Percent Total [1] 2 2" xfId="12550"/>
    <cellStyle name="CALC Percent Total [1] 2 2 2" xfId="12551"/>
    <cellStyle name="CALC Percent Total [1] 2 2 2 2" xfId="47614"/>
    <cellStyle name="CALC Percent Total [1] 2 2 2 2 2" xfId="47615"/>
    <cellStyle name="CALC Percent Total [1] 2 2 3" xfId="12552"/>
    <cellStyle name="CALC Percent Total [1] 2 2 3 2" xfId="47616"/>
    <cellStyle name="CALC Percent Total [1] 2 20" xfId="12553"/>
    <cellStyle name="CALC Percent Total [1] 2 20 10" xfId="47617"/>
    <cellStyle name="CALC Percent Total [1] 2 20 11" xfId="47618"/>
    <cellStyle name="CALC Percent Total [1] 2 20 2" xfId="12554"/>
    <cellStyle name="CALC Percent Total [1] 2 20 2 2" xfId="12555"/>
    <cellStyle name="CALC Percent Total [1] 2 20 2 2 2" xfId="47619"/>
    <cellStyle name="CALC Percent Total [1] 2 20 2 3" xfId="12556"/>
    <cellStyle name="CALC Percent Total [1] 2 20 2 4" xfId="47620"/>
    <cellStyle name="CALC Percent Total [1] 2 20 3" xfId="12557"/>
    <cellStyle name="CALC Percent Total [1] 2 20 3 2" xfId="12558"/>
    <cellStyle name="CALC Percent Total [1] 2 20 3 2 2" xfId="47621"/>
    <cellStyle name="CALC Percent Total [1] 2 20 3 3" xfId="12559"/>
    <cellStyle name="CALC Percent Total [1] 2 20 3 4" xfId="47622"/>
    <cellStyle name="CALC Percent Total [1] 2 20 4" xfId="12560"/>
    <cellStyle name="CALC Percent Total [1] 2 20 4 2" xfId="12561"/>
    <cellStyle name="CALC Percent Total [1] 2 20 4 2 2" xfId="47623"/>
    <cellStyle name="CALC Percent Total [1] 2 20 4 3" xfId="12562"/>
    <cellStyle name="CALC Percent Total [1] 2 20 4 4" xfId="47624"/>
    <cellStyle name="CALC Percent Total [1] 2 20 5" xfId="12563"/>
    <cellStyle name="CALC Percent Total [1] 2 20 5 2" xfId="12564"/>
    <cellStyle name="CALC Percent Total [1] 2 20 5 2 2" xfId="47625"/>
    <cellStyle name="CALC Percent Total [1] 2 20 5 3" xfId="12565"/>
    <cellStyle name="CALC Percent Total [1] 2 20 5 4" xfId="47626"/>
    <cellStyle name="CALC Percent Total [1] 2 20 6" xfId="12566"/>
    <cellStyle name="CALC Percent Total [1] 2 20 6 2" xfId="12567"/>
    <cellStyle name="CALC Percent Total [1] 2 20 6 2 2" xfId="47627"/>
    <cellStyle name="CALC Percent Total [1] 2 20 6 3" xfId="12568"/>
    <cellStyle name="CALC Percent Total [1] 2 20 6 4" xfId="47628"/>
    <cellStyle name="CALC Percent Total [1] 2 20 7" xfId="12569"/>
    <cellStyle name="CALC Percent Total [1] 2 20 7 2" xfId="12570"/>
    <cellStyle name="CALC Percent Total [1] 2 20 7 2 2" xfId="47629"/>
    <cellStyle name="CALC Percent Total [1] 2 20 7 3" xfId="12571"/>
    <cellStyle name="CALC Percent Total [1] 2 20 7 4" xfId="47630"/>
    <cellStyle name="CALC Percent Total [1] 2 20 8" xfId="12572"/>
    <cellStyle name="CALC Percent Total [1] 2 20 8 2" xfId="12573"/>
    <cellStyle name="CALC Percent Total [1] 2 20 8 2 2" xfId="47631"/>
    <cellStyle name="CALC Percent Total [1] 2 20 8 3" xfId="12574"/>
    <cellStyle name="CALC Percent Total [1] 2 20 8 4" xfId="47632"/>
    <cellStyle name="CALC Percent Total [1] 2 20 9" xfId="12575"/>
    <cellStyle name="CALC Percent Total [1] 2 20 9 2" xfId="47633"/>
    <cellStyle name="CALC Percent Total [1] 2 21" xfId="12576"/>
    <cellStyle name="CALC Percent Total [1] 2 21 10" xfId="47634"/>
    <cellStyle name="CALC Percent Total [1] 2 21 11" xfId="47635"/>
    <cellStyle name="CALC Percent Total [1] 2 21 2" xfId="12577"/>
    <cellStyle name="CALC Percent Total [1] 2 21 2 2" xfId="12578"/>
    <cellStyle name="CALC Percent Total [1] 2 21 2 2 2" xfId="47636"/>
    <cellStyle name="CALC Percent Total [1] 2 21 2 3" xfId="12579"/>
    <cellStyle name="CALC Percent Total [1] 2 21 2 4" xfId="47637"/>
    <cellStyle name="CALC Percent Total [1] 2 21 3" xfId="12580"/>
    <cellStyle name="CALC Percent Total [1] 2 21 3 2" xfId="12581"/>
    <cellStyle name="CALC Percent Total [1] 2 21 3 2 2" xfId="47638"/>
    <cellStyle name="CALC Percent Total [1] 2 21 3 3" xfId="12582"/>
    <cellStyle name="CALC Percent Total [1] 2 21 3 4" xfId="47639"/>
    <cellStyle name="CALC Percent Total [1] 2 21 4" xfId="12583"/>
    <cellStyle name="CALC Percent Total [1] 2 21 4 2" xfId="12584"/>
    <cellStyle name="CALC Percent Total [1] 2 21 4 2 2" xfId="47640"/>
    <cellStyle name="CALC Percent Total [1] 2 21 4 3" xfId="12585"/>
    <cellStyle name="CALC Percent Total [1] 2 21 4 4" xfId="47641"/>
    <cellStyle name="CALC Percent Total [1] 2 21 5" xfId="12586"/>
    <cellStyle name="CALC Percent Total [1] 2 21 5 2" xfId="12587"/>
    <cellStyle name="CALC Percent Total [1] 2 21 5 2 2" xfId="47642"/>
    <cellStyle name="CALC Percent Total [1] 2 21 5 3" xfId="12588"/>
    <cellStyle name="CALC Percent Total [1] 2 21 5 4" xfId="47643"/>
    <cellStyle name="CALC Percent Total [1] 2 21 6" xfId="12589"/>
    <cellStyle name="CALC Percent Total [1] 2 21 6 2" xfId="12590"/>
    <cellStyle name="CALC Percent Total [1] 2 21 6 2 2" xfId="47644"/>
    <cellStyle name="CALC Percent Total [1] 2 21 6 3" xfId="12591"/>
    <cellStyle name="CALC Percent Total [1] 2 21 6 4" xfId="47645"/>
    <cellStyle name="CALC Percent Total [1] 2 21 7" xfId="12592"/>
    <cellStyle name="CALC Percent Total [1] 2 21 7 2" xfId="12593"/>
    <cellStyle name="CALC Percent Total [1] 2 21 7 2 2" xfId="47646"/>
    <cellStyle name="CALC Percent Total [1] 2 21 7 3" xfId="12594"/>
    <cellStyle name="CALC Percent Total [1] 2 21 7 4" xfId="47647"/>
    <cellStyle name="CALC Percent Total [1] 2 21 8" xfId="12595"/>
    <cellStyle name="CALC Percent Total [1] 2 21 8 2" xfId="12596"/>
    <cellStyle name="CALC Percent Total [1] 2 21 8 2 2" xfId="47648"/>
    <cellStyle name="CALC Percent Total [1] 2 21 8 3" xfId="12597"/>
    <cellStyle name="CALC Percent Total [1] 2 21 8 4" xfId="47649"/>
    <cellStyle name="CALC Percent Total [1] 2 21 9" xfId="12598"/>
    <cellStyle name="CALC Percent Total [1] 2 21 9 2" xfId="47650"/>
    <cellStyle name="CALC Percent Total [1] 2 22" xfId="12599"/>
    <cellStyle name="CALC Percent Total [1] 2 22 10" xfId="47651"/>
    <cellStyle name="CALC Percent Total [1] 2 22 11" xfId="47652"/>
    <cellStyle name="CALC Percent Total [1] 2 22 2" xfId="12600"/>
    <cellStyle name="CALC Percent Total [1] 2 22 2 2" xfId="12601"/>
    <cellStyle name="CALC Percent Total [1] 2 22 2 2 2" xfId="47653"/>
    <cellStyle name="CALC Percent Total [1] 2 22 2 3" xfId="12602"/>
    <cellStyle name="CALC Percent Total [1] 2 22 2 4" xfId="47654"/>
    <cellStyle name="CALC Percent Total [1] 2 22 3" xfId="12603"/>
    <cellStyle name="CALC Percent Total [1] 2 22 3 2" xfId="12604"/>
    <cellStyle name="CALC Percent Total [1] 2 22 3 2 2" xfId="47655"/>
    <cellStyle name="CALC Percent Total [1] 2 22 3 3" xfId="12605"/>
    <cellStyle name="CALC Percent Total [1] 2 22 3 4" xfId="47656"/>
    <cellStyle name="CALC Percent Total [1] 2 22 4" xfId="12606"/>
    <cellStyle name="CALC Percent Total [1] 2 22 4 2" xfId="12607"/>
    <cellStyle name="CALC Percent Total [1] 2 22 4 2 2" xfId="47657"/>
    <cellStyle name="CALC Percent Total [1] 2 22 4 3" xfId="12608"/>
    <cellStyle name="CALC Percent Total [1] 2 22 4 4" xfId="47658"/>
    <cellStyle name="CALC Percent Total [1] 2 22 5" xfId="12609"/>
    <cellStyle name="CALC Percent Total [1] 2 22 5 2" xfId="12610"/>
    <cellStyle name="CALC Percent Total [1] 2 22 5 2 2" xfId="47659"/>
    <cellStyle name="CALC Percent Total [1] 2 22 5 3" xfId="12611"/>
    <cellStyle name="CALC Percent Total [1] 2 22 5 4" xfId="47660"/>
    <cellStyle name="CALC Percent Total [1] 2 22 6" xfId="12612"/>
    <cellStyle name="CALC Percent Total [1] 2 22 6 2" xfId="12613"/>
    <cellStyle name="CALC Percent Total [1] 2 22 6 2 2" xfId="47661"/>
    <cellStyle name="CALC Percent Total [1] 2 22 6 3" xfId="12614"/>
    <cellStyle name="CALC Percent Total [1] 2 22 6 4" xfId="47662"/>
    <cellStyle name="CALC Percent Total [1] 2 22 7" xfId="12615"/>
    <cellStyle name="CALC Percent Total [1] 2 22 7 2" xfId="12616"/>
    <cellStyle name="CALC Percent Total [1] 2 22 7 2 2" xfId="47663"/>
    <cellStyle name="CALC Percent Total [1] 2 22 7 3" xfId="12617"/>
    <cellStyle name="CALC Percent Total [1] 2 22 7 4" xfId="47664"/>
    <cellStyle name="CALC Percent Total [1] 2 22 8" xfId="12618"/>
    <cellStyle name="CALC Percent Total [1] 2 22 8 2" xfId="12619"/>
    <cellStyle name="CALC Percent Total [1] 2 22 8 2 2" xfId="47665"/>
    <cellStyle name="CALC Percent Total [1] 2 22 8 3" xfId="12620"/>
    <cellStyle name="CALC Percent Total [1] 2 22 8 4" xfId="47666"/>
    <cellStyle name="CALC Percent Total [1] 2 22 9" xfId="12621"/>
    <cellStyle name="CALC Percent Total [1] 2 22 9 2" xfId="47667"/>
    <cellStyle name="CALC Percent Total [1] 2 23" xfId="12622"/>
    <cellStyle name="CALC Percent Total [1] 2 23 10" xfId="47668"/>
    <cellStyle name="CALC Percent Total [1] 2 23 11" xfId="47669"/>
    <cellStyle name="CALC Percent Total [1] 2 23 2" xfId="12623"/>
    <cellStyle name="CALC Percent Total [1] 2 23 2 2" xfId="12624"/>
    <cellStyle name="CALC Percent Total [1] 2 23 2 2 2" xfId="47670"/>
    <cellStyle name="CALC Percent Total [1] 2 23 2 3" xfId="12625"/>
    <cellStyle name="CALC Percent Total [1] 2 23 2 4" xfId="47671"/>
    <cellStyle name="CALC Percent Total [1] 2 23 3" xfId="12626"/>
    <cellStyle name="CALC Percent Total [1] 2 23 3 2" xfId="12627"/>
    <cellStyle name="CALC Percent Total [1] 2 23 3 2 2" xfId="47672"/>
    <cellStyle name="CALC Percent Total [1] 2 23 3 3" xfId="12628"/>
    <cellStyle name="CALC Percent Total [1] 2 23 3 4" xfId="47673"/>
    <cellStyle name="CALC Percent Total [1] 2 23 4" xfId="12629"/>
    <cellStyle name="CALC Percent Total [1] 2 23 4 2" xfId="12630"/>
    <cellStyle name="CALC Percent Total [1] 2 23 4 2 2" xfId="47674"/>
    <cellStyle name="CALC Percent Total [1] 2 23 4 3" xfId="12631"/>
    <cellStyle name="CALC Percent Total [1] 2 23 4 4" xfId="47675"/>
    <cellStyle name="CALC Percent Total [1] 2 23 5" xfId="12632"/>
    <cellStyle name="CALC Percent Total [1] 2 23 5 2" xfId="12633"/>
    <cellStyle name="CALC Percent Total [1] 2 23 5 2 2" xfId="47676"/>
    <cellStyle name="CALC Percent Total [1] 2 23 5 3" xfId="12634"/>
    <cellStyle name="CALC Percent Total [1] 2 23 5 4" xfId="47677"/>
    <cellStyle name="CALC Percent Total [1] 2 23 6" xfId="12635"/>
    <cellStyle name="CALC Percent Total [1] 2 23 6 2" xfId="12636"/>
    <cellStyle name="CALC Percent Total [1] 2 23 6 2 2" xfId="47678"/>
    <cellStyle name="CALC Percent Total [1] 2 23 6 3" xfId="12637"/>
    <cellStyle name="CALC Percent Total [1] 2 23 6 4" xfId="47679"/>
    <cellStyle name="CALC Percent Total [1] 2 23 7" xfId="12638"/>
    <cellStyle name="CALC Percent Total [1] 2 23 7 2" xfId="12639"/>
    <cellStyle name="CALC Percent Total [1] 2 23 7 2 2" xfId="47680"/>
    <cellStyle name="CALC Percent Total [1] 2 23 7 3" xfId="12640"/>
    <cellStyle name="CALC Percent Total [1] 2 23 7 4" xfId="47681"/>
    <cellStyle name="CALC Percent Total [1] 2 23 8" xfId="12641"/>
    <cellStyle name="CALC Percent Total [1] 2 23 8 2" xfId="12642"/>
    <cellStyle name="CALC Percent Total [1] 2 23 8 2 2" xfId="47682"/>
    <cellStyle name="CALC Percent Total [1] 2 23 8 3" xfId="12643"/>
    <cellStyle name="CALC Percent Total [1] 2 23 8 4" xfId="47683"/>
    <cellStyle name="CALC Percent Total [1] 2 23 9" xfId="12644"/>
    <cellStyle name="CALC Percent Total [1] 2 23 9 2" xfId="47684"/>
    <cellStyle name="CALC Percent Total [1] 2 24" xfId="12645"/>
    <cellStyle name="CALC Percent Total [1] 2 24 10" xfId="47685"/>
    <cellStyle name="CALC Percent Total [1] 2 24 11" xfId="47686"/>
    <cellStyle name="CALC Percent Total [1] 2 24 2" xfId="12646"/>
    <cellStyle name="CALC Percent Total [1] 2 24 2 2" xfId="12647"/>
    <cellStyle name="CALC Percent Total [1] 2 24 2 2 2" xfId="47687"/>
    <cellStyle name="CALC Percent Total [1] 2 24 2 3" xfId="12648"/>
    <cellStyle name="CALC Percent Total [1] 2 24 2 4" xfId="47688"/>
    <cellStyle name="CALC Percent Total [1] 2 24 3" xfId="12649"/>
    <cellStyle name="CALC Percent Total [1] 2 24 3 2" xfId="12650"/>
    <cellStyle name="CALC Percent Total [1] 2 24 3 2 2" xfId="47689"/>
    <cellStyle name="CALC Percent Total [1] 2 24 3 3" xfId="12651"/>
    <cellStyle name="CALC Percent Total [1] 2 24 3 4" xfId="47690"/>
    <cellStyle name="CALC Percent Total [1] 2 24 4" xfId="12652"/>
    <cellStyle name="CALC Percent Total [1] 2 24 4 2" xfId="12653"/>
    <cellStyle name="CALC Percent Total [1] 2 24 4 2 2" xfId="47691"/>
    <cellStyle name="CALC Percent Total [1] 2 24 4 3" xfId="12654"/>
    <cellStyle name="CALC Percent Total [1] 2 24 4 4" xfId="47692"/>
    <cellStyle name="CALC Percent Total [1] 2 24 5" xfId="12655"/>
    <cellStyle name="CALC Percent Total [1] 2 24 5 2" xfId="12656"/>
    <cellStyle name="CALC Percent Total [1] 2 24 5 2 2" xfId="47693"/>
    <cellStyle name="CALC Percent Total [1] 2 24 5 3" xfId="12657"/>
    <cellStyle name="CALC Percent Total [1] 2 24 5 4" xfId="47694"/>
    <cellStyle name="CALC Percent Total [1] 2 24 6" xfId="12658"/>
    <cellStyle name="CALC Percent Total [1] 2 24 6 2" xfId="12659"/>
    <cellStyle name="CALC Percent Total [1] 2 24 6 2 2" xfId="47695"/>
    <cellStyle name="CALC Percent Total [1] 2 24 6 3" xfId="12660"/>
    <cellStyle name="CALC Percent Total [1] 2 24 6 4" xfId="47696"/>
    <cellStyle name="CALC Percent Total [1] 2 24 7" xfId="12661"/>
    <cellStyle name="CALC Percent Total [1] 2 24 7 2" xfId="12662"/>
    <cellStyle name="CALC Percent Total [1] 2 24 7 2 2" xfId="47697"/>
    <cellStyle name="CALC Percent Total [1] 2 24 7 3" xfId="12663"/>
    <cellStyle name="CALC Percent Total [1] 2 24 7 4" xfId="47698"/>
    <cellStyle name="CALC Percent Total [1] 2 24 8" xfId="12664"/>
    <cellStyle name="CALC Percent Total [1] 2 24 8 2" xfId="12665"/>
    <cellStyle name="CALC Percent Total [1] 2 24 8 2 2" xfId="47699"/>
    <cellStyle name="CALC Percent Total [1] 2 24 8 3" xfId="12666"/>
    <cellStyle name="CALC Percent Total [1] 2 24 8 4" xfId="47700"/>
    <cellStyle name="CALC Percent Total [1] 2 24 9" xfId="12667"/>
    <cellStyle name="CALC Percent Total [1] 2 24 9 2" xfId="47701"/>
    <cellStyle name="CALC Percent Total [1] 2 25" xfId="12668"/>
    <cellStyle name="CALC Percent Total [1] 2 25 10" xfId="47702"/>
    <cellStyle name="CALC Percent Total [1] 2 25 11" xfId="47703"/>
    <cellStyle name="CALC Percent Total [1] 2 25 2" xfId="12669"/>
    <cellStyle name="CALC Percent Total [1] 2 25 2 2" xfId="12670"/>
    <cellStyle name="CALC Percent Total [1] 2 25 2 2 2" xfId="47704"/>
    <cellStyle name="CALC Percent Total [1] 2 25 2 3" xfId="12671"/>
    <cellStyle name="CALC Percent Total [1] 2 25 2 4" xfId="47705"/>
    <cellStyle name="CALC Percent Total [1] 2 25 3" xfId="12672"/>
    <cellStyle name="CALC Percent Total [1] 2 25 3 2" xfId="12673"/>
    <cellStyle name="CALC Percent Total [1] 2 25 3 2 2" xfId="47706"/>
    <cellStyle name="CALC Percent Total [1] 2 25 3 3" xfId="12674"/>
    <cellStyle name="CALC Percent Total [1] 2 25 3 4" xfId="47707"/>
    <cellStyle name="CALC Percent Total [1] 2 25 4" xfId="12675"/>
    <cellStyle name="CALC Percent Total [1] 2 25 4 2" xfId="12676"/>
    <cellStyle name="CALC Percent Total [1] 2 25 4 2 2" xfId="47708"/>
    <cellStyle name="CALC Percent Total [1] 2 25 4 3" xfId="12677"/>
    <cellStyle name="CALC Percent Total [1] 2 25 4 4" xfId="47709"/>
    <cellStyle name="CALC Percent Total [1] 2 25 5" xfId="12678"/>
    <cellStyle name="CALC Percent Total [1] 2 25 5 2" xfId="12679"/>
    <cellStyle name="CALC Percent Total [1] 2 25 5 2 2" xfId="47710"/>
    <cellStyle name="CALC Percent Total [1] 2 25 5 3" xfId="12680"/>
    <cellStyle name="CALC Percent Total [1] 2 25 5 4" xfId="47711"/>
    <cellStyle name="CALC Percent Total [1] 2 25 6" xfId="12681"/>
    <cellStyle name="CALC Percent Total [1] 2 25 6 2" xfId="12682"/>
    <cellStyle name="CALC Percent Total [1] 2 25 6 2 2" xfId="47712"/>
    <cellStyle name="CALC Percent Total [1] 2 25 6 3" xfId="12683"/>
    <cellStyle name="CALC Percent Total [1] 2 25 6 4" xfId="47713"/>
    <cellStyle name="CALC Percent Total [1] 2 25 7" xfId="12684"/>
    <cellStyle name="CALC Percent Total [1] 2 25 7 2" xfId="12685"/>
    <cellStyle name="CALC Percent Total [1] 2 25 7 2 2" xfId="47714"/>
    <cellStyle name="CALC Percent Total [1] 2 25 7 3" xfId="12686"/>
    <cellStyle name="CALC Percent Total [1] 2 25 7 4" xfId="47715"/>
    <cellStyle name="CALC Percent Total [1] 2 25 8" xfId="12687"/>
    <cellStyle name="CALC Percent Total [1] 2 25 8 2" xfId="12688"/>
    <cellStyle name="CALC Percent Total [1] 2 25 8 2 2" xfId="47716"/>
    <cellStyle name="CALC Percent Total [1] 2 25 8 3" xfId="12689"/>
    <cellStyle name="CALC Percent Total [1] 2 25 8 4" xfId="47717"/>
    <cellStyle name="CALC Percent Total [1] 2 25 9" xfId="12690"/>
    <cellStyle name="CALC Percent Total [1] 2 25 9 2" xfId="47718"/>
    <cellStyle name="CALC Percent Total [1] 2 26" xfId="12691"/>
    <cellStyle name="CALC Percent Total [1] 2 26 10" xfId="47719"/>
    <cellStyle name="CALC Percent Total [1] 2 26 11" xfId="47720"/>
    <cellStyle name="CALC Percent Total [1] 2 26 2" xfId="12692"/>
    <cellStyle name="CALC Percent Total [1] 2 26 2 2" xfId="12693"/>
    <cellStyle name="CALC Percent Total [1] 2 26 2 2 2" xfId="47721"/>
    <cellStyle name="CALC Percent Total [1] 2 26 2 3" xfId="12694"/>
    <cellStyle name="CALC Percent Total [1] 2 26 2 4" xfId="47722"/>
    <cellStyle name="CALC Percent Total [1] 2 26 3" xfId="12695"/>
    <cellStyle name="CALC Percent Total [1] 2 26 3 2" xfId="12696"/>
    <cellStyle name="CALC Percent Total [1] 2 26 3 2 2" xfId="47723"/>
    <cellStyle name="CALC Percent Total [1] 2 26 3 3" xfId="12697"/>
    <cellStyle name="CALC Percent Total [1] 2 26 3 4" xfId="47724"/>
    <cellStyle name="CALC Percent Total [1] 2 26 4" xfId="12698"/>
    <cellStyle name="CALC Percent Total [1] 2 26 4 2" xfId="12699"/>
    <cellStyle name="CALC Percent Total [1] 2 26 4 2 2" xfId="47725"/>
    <cellStyle name="CALC Percent Total [1] 2 26 4 3" xfId="12700"/>
    <cellStyle name="CALC Percent Total [1] 2 26 4 4" xfId="47726"/>
    <cellStyle name="CALC Percent Total [1] 2 26 5" xfId="12701"/>
    <cellStyle name="CALC Percent Total [1] 2 26 5 2" xfId="12702"/>
    <cellStyle name="CALC Percent Total [1] 2 26 5 2 2" xfId="47727"/>
    <cellStyle name="CALC Percent Total [1] 2 26 5 3" xfId="12703"/>
    <cellStyle name="CALC Percent Total [1] 2 26 5 4" xfId="47728"/>
    <cellStyle name="CALC Percent Total [1] 2 26 6" xfId="12704"/>
    <cellStyle name="CALC Percent Total [1] 2 26 6 2" xfId="12705"/>
    <cellStyle name="CALC Percent Total [1] 2 26 6 2 2" xfId="47729"/>
    <cellStyle name="CALC Percent Total [1] 2 26 6 3" xfId="12706"/>
    <cellStyle name="CALC Percent Total [1] 2 26 6 4" xfId="47730"/>
    <cellStyle name="CALC Percent Total [1] 2 26 7" xfId="12707"/>
    <cellStyle name="CALC Percent Total [1] 2 26 7 2" xfId="12708"/>
    <cellStyle name="CALC Percent Total [1] 2 26 7 2 2" xfId="47731"/>
    <cellStyle name="CALC Percent Total [1] 2 26 7 3" xfId="12709"/>
    <cellStyle name="CALC Percent Total [1] 2 26 7 4" xfId="47732"/>
    <cellStyle name="CALC Percent Total [1] 2 26 8" xfId="12710"/>
    <cellStyle name="CALC Percent Total [1] 2 26 8 2" xfId="12711"/>
    <cellStyle name="CALC Percent Total [1] 2 26 8 2 2" xfId="47733"/>
    <cellStyle name="CALC Percent Total [1] 2 26 8 3" xfId="12712"/>
    <cellStyle name="CALC Percent Total [1] 2 26 8 4" xfId="47734"/>
    <cellStyle name="CALC Percent Total [1] 2 26 9" xfId="12713"/>
    <cellStyle name="CALC Percent Total [1] 2 26 9 2" xfId="47735"/>
    <cellStyle name="CALC Percent Total [1] 2 27" xfId="12714"/>
    <cellStyle name="CALC Percent Total [1] 2 27 10" xfId="47736"/>
    <cellStyle name="CALC Percent Total [1] 2 27 11" xfId="47737"/>
    <cellStyle name="CALC Percent Total [1] 2 27 2" xfId="12715"/>
    <cellStyle name="CALC Percent Total [1] 2 27 2 2" xfId="12716"/>
    <cellStyle name="CALC Percent Total [1] 2 27 2 2 2" xfId="47738"/>
    <cellStyle name="CALC Percent Total [1] 2 27 2 3" xfId="12717"/>
    <cellStyle name="CALC Percent Total [1] 2 27 2 4" xfId="47739"/>
    <cellStyle name="CALC Percent Total [1] 2 27 3" xfId="12718"/>
    <cellStyle name="CALC Percent Total [1] 2 27 3 2" xfId="12719"/>
    <cellStyle name="CALC Percent Total [1] 2 27 3 2 2" xfId="47740"/>
    <cellStyle name="CALC Percent Total [1] 2 27 3 3" xfId="12720"/>
    <cellStyle name="CALC Percent Total [1] 2 27 3 4" xfId="47741"/>
    <cellStyle name="CALC Percent Total [1] 2 27 4" xfId="12721"/>
    <cellStyle name="CALC Percent Total [1] 2 27 4 2" xfId="12722"/>
    <cellStyle name="CALC Percent Total [1] 2 27 4 2 2" xfId="47742"/>
    <cellStyle name="CALC Percent Total [1] 2 27 4 3" xfId="12723"/>
    <cellStyle name="CALC Percent Total [1] 2 27 4 4" xfId="47743"/>
    <cellStyle name="CALC Percent Total [1] 2 27 5" xfId="12724"/>
    <cellStyle name="CALC Percent Total [1] 2 27 5 2" xfId="12725"/>
    <cellStyle name="CALC Percent Total [1] 2 27 5 2 2" xfId="47744"/>
    <cellStyle name="CALC Percent Total [1] 2 27 5 3" xfId="12726"/>
    <cellStyle name="CALC Percent Total [1] 2 27 5 4" xfId="47745"/>
    <cellStyle name="CALC Percent Total [1] 2 27 6" xfId="12727"/>
    <cellStyle name="CALC Percent Total [1] 2 27 6 2" xfId="12728"/>
    <cellStyle name="CALC Percent Total [1] 2 27 6 2 2" xfId="47746"/>
    <cellStyle name="CALC Percent Total [1] 2 27 6 3" xfId="12729"/>
    <cellStyle name="CALC Percent Total [1] 2 27 6 4" xfId="47747"/>
    <cellStyle name="CALC Percent Total [1] 2 27 7" xfId="12730"/>
    <cellStyle name="CALC Percent Total [1] 2 27 7 2" xfId="12731"/>
    <cellStyle name="CALC Percent Total [1] 2 27 7 2 2" xfId="47748"/>
    <cellStyle name="CALC Percent Total [1] 2 27 7 3" xfId="12732"/>
    <cellStyle name="CALC Percent Total [1] 2 27 7 4" xfId="47749"/>
    <cellStyle name="CALC Percent Total [1] 2 27 8" xfId="12733"/>
    <cellStyle name="CALC Percent Total [1] 2 27 8 2" xfId="12734"/>
    <cellStyle name="CALC Percent Total [1] 2 27 8 2 2" xfId="47750"/>
    <cellStyle name="CALC Percent Total [1] 2 27 8 3" xfId="12735"/>
    <cellStyle name="CALC Percent Total [1] 2 27 8 4" xfId="47751"/>
    <cellStyle name="CALC Percent Total [1] 2 27 9" xfId="12736"/>
    <cellStyle name="CALC Percent Total [1] 2 27 9 2" xfId="47752"/>
    <cellStyle name="CALC Percent Total [1] 2 28" xfId="12737"/>
    <cellStyle name="CALC Percent Total [1] 2 28 10" xfId="47753"/>
    <cellStyle name="CALC Percent Total [1] 2 28 11" xfId="47754"/>
    <cellStyle name="CALC Percent Total [1] 2 28 2" xfId="12738"/>
    <cellStyle name="CALC Percent Total [1] 2 28 2 2" xfId="12739"/>
    <cellStyle name="CALC Percent Total [1] 2 28 2 2 2" xfId="47755"/>
    <cellStyle name="CALC Percent Total [1] 2 28 2 3" xfId="12740"/>
    <cellStyle name="CALC Percent Total [1] 2 28 2 4" xfId="47756"/>
    <cellStyle name="CALC Percent Total [1] 2 28 3" xfId="12741"/>
    <cellStyle name="CALC Percent Total [1] 2 28 3 2" xfId="12742"/>
    <cellStyle name="CALC Percent Total [1] 2 28 3 2 2" xfId="47757"/>
    <cellStyle name="CALC Percent Total [1] 2 28 3 3" xfId="12743"/>
    <cellStyle name="CALC Percent Total [1] 2 28 3 4" xfId="47758"/>
    <cellStyle name="CALC Percent Total [1] 2 28 4" xfId="12744"/>
    <cellStyle name="CALC Percent Total [1] 2 28 4 2" xfId="12745"/>
    <cellStyle name="CALC Percent Total [1] 2 28 4 2 2" xfId="47759"/>
    <cellStyle name="CALC Percent Total [1] 2 28 4 3" xfId="12746"/>
    <cellStyle name="CALC Percent Total [1] 2 28 4 4" xfId="47760"/>
    <cellStyle name="CALC Percent Total [1] 2 28 5" xfId="12747"/>
    <cellStyle name="CALC Percent Total [1] 2 28 5 2" xfId="12748"/>
    <cellStyle name="CALC Percent Total [1] 2 28 5 2 2" xfId="47761"/>
    <cellStyle name="CALC Percent Total [1] 2 28 5 3" xfId="12749"/>
    <cellStyle name="CALC Percent Total [1] 2 28 5 4" xfId="47762"/>
    <cellStyle name="CALC Percent Total [1] 2 28 6" xfId="12750"/>
    <cellStyle name="CALC Percent Total [1] 2 28 6 2" xfId="12751"/>
    <cellStyle name="CALC Percent Total [1] 2 28 6 2 2" xfId="47763"/>
    <cellStyle name="CALC Percent Total [1] 2 28 6 3" xfId="12752"/>
    <cellStyle name="CALC Percent Total [1] 2 28 6 4" xfId="47764"/>
    <cellStyle name="CALC Percent Total [1] 2 28 7" xfId="12753"/>
    <cellStyle name="CALC Percent Total [1] 2 28 7 2" xfId="12754"/>
    <cellStyle name="CALC Percent Total [1] 2 28 7 2 2" xfId="47765"/>
    <cellStyle name="CALC Percent Total [1] 2 28 7 3" xfId="12755"/>
    <cellStyle name="CALC Percent Total [1] 2 28 7 4" xfId="47766"/>
    <cellStyle name="CALC Percent Total [1] 2 28 8" xfId="12756"/>
    <cellStyle name="CALC Percent Total [1] 2 28 8 2" xfId="12757"/>
    <cellStyle name="CALC Percent Total [1] 2 28 8 2 2" xfId="47767"/>
    <cellStyle name="CALC Percent Total [1] 2 28 8 3" xfId="12758"/>
    <cellStyle name="CALC Percent Total [1] 2 28 8 4" xfId="47768"/>
    <cellStyle name="CALC Percent Total [1] 2 28 9" xfId="12759"/>
    <cellStyle name="CALC Percent Total [1] 2 28 9 2" xfId="47769"/>
    <cellStyle name="CALC Percent Total [1] 2 29" xfId="12760"/>
    <cellStyle name="CALC Percent Total [1] 2 29 2" xfId="12761"/>
    <cellStyle name="CALC Percent Total [1] 2 29 2 2" xfId="12762"/>
    <cellStyle name="CALC Percent Total [1] 2 29 2 2 2" xfId="47770"/>
    <cellStyle name="CALC Percent Total [1] 2 29 2 3" xfId="12763"/>
    <cellStyle name="CALC Percent Total [1] 2 29 2 4" xfId="47771"/>
    <cellStyle name="CALC Percent Total [1] 2 29 3" xfId="12764"/>
    <cellStyle name="CALC Percent Total [1] 2 29 3 2" xfId="12765"/>
    <cellStyle name="CALC Percent Total [1] 2 29 3 2 2" xfId="47772"/>
    <cellStyle name="CALC Percent Total [1] 2 29 3 3" xfId="12766"/>
    <cellStyle name="CALC Percent Total [1] 2 29 3 4" xfId="47773"/>
    <cellStyle name="CALC Percent Total [1] 2 29 4" xfId="47774"/>
    <cellStyle name="CALC Percent Total [1] 2 29 4 2" xfId="47775"/>
    <cellStyle name="CALC Percent Total [1] 2 3" xfId="12767"/>
    <cellStyle name="CALC Percent Total [1] 2 3 2" xfId="12768"/>
    <cellStyle name="CALC Percent Total [1] 2 3 2 2" xfId="47776"/>
    <cellStyle name="CALC Percent Total [1] 2 3 2 2 2" xfId="47777"/>
    <cellStyle name="CALC Percent Total [1] 2 3 3" xfId="12769"/>
    <cellStyle name="CALC Percent Total [1] 2 3 3 2" xfId="47778"/>
    <cellStyle name="CALC Percent Total [1] 2 30" xfId="47779"/>
    <cellStyle name="CALC Percent Total [1] 2 30 2" xfId="47780"/>
    <cellStyle name="CALC Percent Total [1] 2 4" xfId="12770"/>
    <cellStyle name="CALC Percent Total [1] 2 4 2" xfId="12771"/>
    <cellStyle name="CALC Percent Total [1] 2 4 2 2" xfId="12772"/>
    <cellStyle name="CALC Percent Total [1] 2 4 2 2 2" xfId="47781"/>
    <cellStyle name="CALC Percent Total [1] 2 4 2 3" xfId="47782"/>
    <cellStyle name="CALC Percent Total [1] 2 4 2 4" xfId="47783"/>
    <cellStyle name="CALC Percent Total [1] 2 4 3" xfId="12773"/>
    <cellStyle name="CALC Percent Total [1] 2 4 3 2" xfId="12774"/>
    <cellStyle name="CALC Percent Total [1] 2 4 3 2 2" xfId="47784"/>
    <cellStyle name="CALC Percent Total [1] 2 4 3 3" xfId="12775"/>
    <cellStyle name="CALC Percent Total [1] 2 4 3 4" xfId="47785"/>
    <cellStyle name="CALC Percent Total [1] 2 4 4" xfId="12776"/>
    <cellStyle name="CALC Percent Total [1] 2 4 4 2" xfId="12777"/>
    <cellStyle name="CALC Percent Total [1] 2 4 4 2 2" xfId="47786"/>
    <cellStyle name="CALC Percent Total [1] 2 4 4 3" xfId="12778"/>
    <cellStyle name="CALC Percent Total [1] 2 4 4 4" xfId="47787"/>
    <cellStyle name="CALC Percent Total [1] 2 4 5" xfId="12779"/>
    <cellStyle name="CALC Percent Total [1] 2 4 5 2" xfId="12780"/>
    <cellStyle name="CALC Percent Total [1] 2 4 5 2 2" xfId="47788"/>
    <cellStyle name="CALC Percent Total [1] 2 4 5 3" xfId="12781"/>
    <cellStyle name="CALC Percent Total [1] 2 4 5 4" xfId="47789"/>
    <cellStyle name="CALC Percent Total [1] 2 4 6" xfId="12782"/>
    <cellStyle name="CALC Percent Total [1] 2 4 6 2" xfId="12783"/>
    <cellStyle name="CALC Percent Total [1] 2 4 6 2 2" xfId="47790"/>
    <cellStyle name="CALC Percent Total [1] 2 4 6 3" xfId="12784"/>
    <cellStyle name="CALC Percent Total [1] 2 4 6 4" xfId="47791"/>
    <cellStyle name="CALC Percent Total [1] 2 4 7" xfId="12785"/>
    <cellStyle name="CALC Percent Total [1] 2 4 7 2" xfId="12786"/>
    <cellStyle name="CALC Percent Total [1] 2 4 7 2 2" xfId="47792"/>
    <cellStyle name="CALC Percent Total [1] 2 4 7 3" xfId="12787"/>
    <cellStyle name="CALC Percent Total [1] 2 4 7 4" xfId="47793"/>
    <cellStyle name="CALC Percent Total [1] 2 4 8" xfId="12788"/>
    <cellStyle name="CALC Percent Total [1] 2 4 8 2" xfId="47794"/>
    <cellStyle name="CALC Percent Total [1] 2 5" xfId="12789"/>
    <cellStyle name="CALC Percent Total [1] 2 5 10" xfId="12790"/>
    <cellStyle name="CALC Percent Total [1] 2 5 10 2" xfId="47795"/>
    <cellStyle name="CALC Percent Total [1] 2 5 11" xfId="47796"/>
    <cellStyle name="CALC Percent Total [1] 2 5 2" xfId="12791"/>
    <cellStyle name="CALC Percent Total [1] 2 5 2 2" xfId="12792"/>
    <cellStyle name="CALC Percent Total [1] 2 5 2 2 2" xfId="47797"/>
    <cellStyle name="CALC Percent Total [1] 2 5 2 3" xfId="12793"/>
    <cellStyle name="CALC Percent Total [1] 2 5 2 4" xfId="47798"/>
    <cellStyle name="CALC Percent Total [1] 2 5 3" xfId="12794"/>
    <cellStyle name="CALC Percent Total [1] 2 5 3 2" xfId="12795"/>
    <cellStyle name="CALC Percent Total [1] 2 5 3 2 2" xfId="47799"/>
    <cellStyle name="CALC Percent Total [1] 2 5 3 3" xfId="12796"/>
    <cellStyle name="CALC Percent Total [1] 2 5 3 4" xfId="47800"/>
    <cellStyle name="CALC Percent Total [1] 2 5 4" xfId="12797"/>
    <cellStyle name="CALC Percent Total [1] 2 5 4 2" xfId="12798"/>
    <cellStyle name="CALC Percent Total [1] 2 5 4 2 2" xfId="47801"/>
    <cellStyle name="CALC Percent Total [1] 2 5 4 3" xfId="12799"/>
    <cellStyle name="CALC Percent Total [1] 2 5 4 4" xfId="47802"/>
    <cellStyle name="CALC Percent Total [1] 2 5 5" xfId="12800"/>
    <cellStyle name="CALC Percent Total [1] 2 5 5 2" xfId="12801"/>
    <cellStyle name="CALC Percent Total [1] 2 5 5 2 2" xfId="47803"/>
    <cellStyle name="CALC Percent Total [1] 2 5 5 3" xfId="12802"/>
    <cellStyle name="CALC Percent Total [1] 2 5 5 4" xfId="47804"/>
    <cellStyle name="CALC Percent Total [1] 2 5 6" xfId="12803"/>
    <cellStyle name="CALC Percent Total [1] 2 5 6 2" xfId="12804"/>
    <cellStyle name="CALC Percent Total [1] 2 5 6 2 2" xfId="47805"/>
    <cellStyle name="CALC Percent Total [1] 2 5 6 3" xfId="12805"/>
    <cellStyle name="CALC Percent Total [1] 2 5 6 4" xfId="47806"/>
    <cellStyle name="CALC Percent Total [1] 2 5 7" xfId="12806"/>
    <cellStyle name="CALC Percent Total [1] 2 5 7 2" xfId="12807"/>
    <cellStyle name="CALC Percent Total [1] 2 5 7 2 2" xfId="47807"/>
    <cellStyle name="CALC Percent Total [1] 2 5 7 3" xfId="12808"/>
    <cellStyle name="CALC Percent Total [1] 2 5 7 4" xfId="47808"/>
    <cellStyle name="CALC Percent Total [1] 2 5 8" xfId="12809"/>
    <cellStyle name="CALC Percent Total [1] 2 5 8 2" xfId="12810"/>
    <cellStyle name="CALC Percent Total [1] 2 5 8 2 2" xfId="47809"/>
    <cellStyle name="CALC Percent Total [1] 2 5 8 3" xfId="12811"/>
    <cellStyle name="CALC Percent Total [1] 2 5 8 4" xfId="47810"/>
    <cellStyle name="CALC Percent Total [1] 2 5 9" xfId="12812"/>
    <cellStyle name="CALC Percent Total [1] 2 5 9 2" xfId="12813"/>
    <cellStyle name="CALC Percent Total [1] 2 5 9 2 2" xfId="47811"/>
    <cellStyle name="CALC Percent Total [1] 2 5 9 3" xfId="12814"/>
    <cellStyle name="CALC Percent Total [1] 2 5 9 4" xfId="47812"/>
    <cellStyle name="CALC Percent Total [1] 2 6" xfId="12815"/>
    <cellStyle name="CALC Percent Total [1] 2 6 10" xfId="12816"/>
    <cellStyle name="CALC Percent Total [1] 2 6 10 2" xfId="47813"/>
    <cellStyle name="CALC Percent Total [1] 2 6 11" xfId="47814"/>
    <cellStyle name="CALC Percent Total [1] 2 6 2" xfId="12817"/>
    <cellStyle name="CALC Percent Total [1] 2 6 2 2" xfId="12818"/>
    <cellStyle name="CALC Percent Total [1] 2 6 2 2 2" xfId="47815"/>
    <cellStyle name="CALC Percent Total [1] 2 6 2 3" xfId="12819"/>
    <cellStyle name="CALC Percent Total [1] 2 6 2 4" xfId="47816"/>
    <cellStyle name="CALC Percent Total [1] 2 6 3" xfId="12820"/>
    <cellStyle name="CALC Percent Total [1] 2 6 3 2" xfId="12821"/>
    <cellStyle name="CALC Percent Total [1] 2 6 3 2 2" xfId="47817"/>
    <cellStyle name="CALC Percent Total [1] 2 6 3 3" xfId="12822"/>
    <cellStyle name="CALC Percent Total [1] 2 6 3 4" xfId="47818"/>
    <cellStyle name="CALC Percent Total [1] 2 6 4" xfId="12823"/>
    <cellStyle name="CALC Percent Total [1] 2 6 4 2" xfId="12824"/>
    <cellStyle name="CALC Percent Total [1] 2 6 4 2 2" xfId="47819"/>
    <cellStyle name="CALC Percent Total [1] 2 6 4 3" xfId="12825"/>
    <cellStyle name="CALC Percent Total [1] 2 6 4 4" xfId="47820"/>
    <cellStyle name="CALC Percent Total [1] 2 6 5" xfId="12826"/>
    <cellStyle name="CALC Percent Total [1] 2 6 5 2" xfId="12827"/>
    <cellStyle name="CALC Percent Total [1] 2 6 5 2 2" xfId="47821"/>
    <cellStyle name="CALC Percent Total [1] 2 6 5 3" xfId="12828"/>
    <cellStyle name="CALC Percent Total [1] 2 6 5 4" xfId="47822"/>
    <cellStyle name="CALC Percent Total [1] 2 6 6" xfId="12829"/>
    <cellStyle name="CALC Percent Total [1] 2 6 6 2" xfId="12830"/>
    <cellStyle name="CALC Percent Total [1] 2 6 6 2 2" xfId="47823"/>
    <cellStyle name="CALC Percent Total [1] 2 6 6 3" xfId="12831"/>
    <cellStyle name="CALC Percent Total [1] 2 6 6 4" xfId="47824"/>
    <cellStyle name="CALC Percent Total [1] 2 6 7" xfId="12832"/>
    <cellStyle name="CALC Percent Total [1] 2 6 7 2" xfId="12833"/>
    <cellStyle name="CALC Percent Total [1] 2 6 7 2 2" xfId="47825"/>
    <cellStyle name="CALC Percent Total [1] 2 6 7 3" xfId="12834"/>
    <cellStyle name="CALC Percent Total [1] 2 6 7 4" xfId="47826"/>
    <cellStyle name="CALC Percent Total [1] 2 6 8" xfId="12835"/>
    <cellStyle name="CALC Percent Total [1] 2 6 8 2" xfId="12836"/>
    <cellStyle name="CALC Percent Total [1] 2 6 8 2 2" xfId="47827"/>
    <cellStyle name="CALC Percent Total [1] 2 6 8 3" xfId="12837"/>
    <cellStyle name="CALC Percent Total [1] 2 6 8 4" xfId="47828"/>
    <cellStyle name="CALC Percent Total [1] 2 6 9" xfId="12838"/>
    <cellStyle name="CALC Percent Total [1] 2 6 9 2" xfId="12839"/>
    <cellStyle name="CALC Percent Total [1] 2 6 9 2 2" xfId="47829"/>
    <cellStyle name="CALC Percent Total [1] 2 6 9 3" xfId="12840"/>
    <cellStyle name="CALC Percent Total [1] 2 6 9 4" xfId="47830"/>
    <cellStyle name="CALC Percent Total [1] 2 7" xfId="12841"/>
    <cellStyle name="CALC Percent Total [1] 2 7 10" xfId="12842"/>
    <cellStyle name="CALC Percent Total [1] 2 7 10 2" xfId="47831"/>
    <cellStyle name="CALC Percent Total [1] 2 7 11" xfId="47832"/>
    <cellStyle name="CALC Percent Total [1] 2 7 2" xfId="12843"/>
    <cellStyle name="CALC Percent Total [1] 2 7 2 2" xfId="12844"/>
    <cellStyle name="CALC Percent Total [1] 2 7 2 2 2" xfId="47833"/>
    <cellStyle name="CALC Percent Total [1] 2 7 2 3" xfId="12845"/>
    <cellStyle name="CALC Percent Total [1] 2 7 2 4" xfId="47834"/>
    <cellStyle name="CALC Percent Total [1] 2 7 3" xfId="12846"/>
    <cellStyle name="CALC Percent Total [1] 2 7 3 2" xfId="12847"/>
    <cellStyle name="CALC Percent Total [1] 2 7 3 2 2" xfId="47835"/>
    <cellStyle name="CALC Percent Total [1] 2 7 3 3" xfId="12848"/>
    <cellStyle name="CALC Percent Total [1] 2 7 3 4" xfId="47836"/>
    <cellStyle name="CALC Percent Total [1] 2 7 4" xfId="12849"/>
    <cellStyle name="CALC Percent Total [1] 2 7 4 2" xfId="12850"/>
    <cellStyle name="CALC Percent Total [1] 2 7 4 2 2" xfId="47837"/>
    <cellStyle name="CALC Percent Total [1] 2 7 4 3" xfId="12851"/>
    <cellStyle name="CALC Percent Total [1] 2 7 4 4" xfId="47838"/>
    <cellStyle name="CALC Percent Total [1] 2 7 5" xfId="12852"/>
    <cellStyle name="CALC Percent Total [1] 2 7 5 2" xfId="12853"/>
    <cellStyle name="CALC Percent Total [1] 2 7 5 2 2" xfId="47839"/>
    <cellStyle name="CALC Percent Total [1] 2 7 5 3" xfId="12854"/>
    <cellStyle name="CALC Percent Total [1] 2 7 5 4" xfId="47840"/>
    <cellStyle name="CALC Percent Total [1] 2 7 6" xfId="12855"/>
    <cellStyle name="CALC Percent Total [1] 2 7 6 2" xfId="12856"/>
    <cellStyle name="CALC Percent Total [1] 2 7 6 2 2" xfId="47841"/>
    <cellStyle name="CALC Percent Total [1] 2 7 6 3" xfId="12857"/>
    <cellStyle name="CALC Percent Total [1] 2 7 6 4" xfId="47842"/>
    <cellStyle name="CALC Percent Total [1] 2 7 7" xfId="12858"/>
    <cellStyle name="CALC Percent Total [1] 2 7 7 2" xfId="12859"/>
    <cellStyle name="CALC Percent Total [1] 2 7 7 2 2" xfId="47843"/>
    <cellStyle name="CALC Percent Total [1] 2 7 7 3" xfId="12860"/>
    <cellStyle name="CALC Percent Total [1] 2 7 7 4" xfId="47844"/>
    <cellStyle name="CALC Percent Total [1] 2 7 8" xfId="12861"/>
    <cellStyle name="CALC Percent Total [1] 2 7 8 2" xfId="12862"/>
    <cellStyle name="CALC Percent Total [1] 2 7 8 2 2" xfId="47845"/>
    <cellStyle name="CALC Percent Total [1] 2 7 8 3" xfId="12863"/>
    <cellStyle name="CALC Percent Total [1] 2 7 8 4" xfId="47846"/>
    <cellStyle name="CALC Percent Total [1] 2 7 9" xfId="12864"/>
    <cellStyle name="CALC Percent Total [1] 2 7 9 2" xfId="12865"/>
    <cellStyle name="CALC Percent Total [1] 2 7 9 2 2" xfId="47847"/>
    <cellStyle name="CALC Percent Total [1] 2 7 9 3" xfId="12866"/>
    <cellStyle name="CALC Percent Total [1] 2 7 9 4" xfId="47848"/>
    <cellStyle name="CALC Percent Total [1] 2 8" xfId="12867"/>
    <cellStyle name="CALC Percent Total [1] 2 8 10" xfId="12868"/>
    <cellStyle name="CALC Percent Total [1] 2 8 10 2" xfId="47849"/>
    <cellStyle name="CALC Percent Total [1] 2 8 11" xfId="47850"/>
    <cellStyle name="CALC Percent Total [1] 2 8 2" xfId="12869"/>
    <cellStyle name="CALC Percent Total [1] 2 8 2 2" xfId="12870"/>
    <cellStyle name="CALC Percent Total [1] 2 8 2 2 2" xfId="47851"/>
    <cellStyle name="CALC Percent Total [1] 2 8 2 3" xfId="12871"/>
    <cellStyle name="CALC Percent Total [1] 2 8 2 4" xfId="47852"/>
    <cellStyle name="CALC Percent Total [1] 2 8 3" xfId="12872"/>
    <cellStyle name="CALC Percent Total [1] 2 8 3 2" xfId="12873"/>
    <cellStyle name="CALC Percent Total [1] 2 8 3 2 2" xfId="47853"/>
    <cellStyle name="CALC Percent Total [1] 2 8 3 3" xfId="12874"/>
    <cellStyle name="CALC Percent Total [1] 2 8 3 4" xfId="47854"/>
    <cellStyle name="CALC Percent Total [1] 2 8 4" xfId="12875"/>
    <cellStyle name="CALC Percent Total [1] 2 8 4 2" xfId="12876"/>
    <cellStyle name="CALC Percent Total [1] 2 8 4 2 2" xfId="47855"/>
    <cellStyle name="CALC Percent Total [1] 2 8 4 3" xfId="12877"/>
    <cellStyle name="CALC Percent Total [1] 2 8 4 4" xfId="47856"/>
    <cellStyle name="CALC Percent Total [1] 2 8 5" xfId="12878"/>
    <cellStyle name="CALC Percent Total [1] 2 8 5 2" xfId="12879"/>
    <cellStyle name="CALC Percent Total [1] 2 8 5 2 2" xfId="47857"/>
    <cellStyle name="CALC Percent Total [1] 2 8 5 3" xfId="12880"/>
    <cellStyle name="CALC Percent Total [1] 2 8 5 4" xfId="47858"/>
    <cellStyle name="CALC Percent Total [1] 2 8 6" xfId="12881"/>
    <cellStyle name="CALC Percent Total [1] 2 8 6 2" xfId="12882"/>
    <cellStyle name="CALC Percent Total [1] 2 8 6 2 2" xfId="47859"/>
    <cellStyle name="CALC Percent Total [1] 2 8 6 3" xfId="12883"/>
    <cellStyle name="CALC Percent Total [1] 2 8 6 4" xfId="47860"/>
    <cellStyle name="CALC Percent Total [1] 2 8 7" xfId="12884"/>
    <cellStyle name="CALC Percent Total [1] 2 8 7 2" xfId="12885"/>
    <cellStyle name="CALC Percent Total [1] 2 8 7 2 2" xfId="47861"/>
    <cellStyle name="CALC Percent Total [1] 2 8 7 3" xfId="12886"/>
    <cellStyle name="CALC Percent Total [1] 2 8 7 4" xfId="47862"/>
    <cellStyle name="CALC Percent Total [1] 2 8 8" xfId="12887"/>
    <cellStyle name="CALC Percent Total [1] 2 8 8 2" xfId="12888"/>
    <cellStyle name="CALC Percent Total [1] 2 8 8 2 2" xfId="47863"/>
    <cellStyle name="CALC Percent Total [1] 2 8 8 3" xfId="12889"/>
    <cellStyle name="CALC Percent Total [1] 2 8 8 4" xfId="47864"/>
    <cellStyle name="CALC Percent Total [1] 2 8 9" xfId="12890"/>
    <cellStyle name="CALC Percent Total [1] 2 8 9 2" xfId="12891"/>
    <cellStyle name="CALC Percent Total [1] 2 8 9 2 2" xfId="47865"/>
    <cellStyle name="CALC Percent Total [1] 2 8 9 3" xfId="12892"/>
    <cellStyle name="CALC Percent Total [1] 2 8 9 4" xfId="47866"/>
    <cellStyle name="CALC Percent Total [1] 2 9" xfId="12893"/>
    <cellStyle name="CALC Percent Total [1] 2 9 10" xfId="12894"/>
    <cellStyle name="CALC Percent Total [1] 2 9 10 2" xfId="47867"/>
    <cellStyle name="CALC Percent Total [1] 2 9 11" xfId="47868"/>
    <cellStyle name="CALC Percent Total [1] 2 9 12" xfId="47869"/>
    <cellStyle name="CALC Percent Total [1] 2 9 2" xfId="12895"/>
    <cellStyle name="CALC Percent Total [1] 2 9 2 2" xfId="12896"/>
    <cellStyle name="CALC Percent Total [1] 2 9 2 2 2" xfId="47870"/>
    <cellStyle name="CALC Percent Total [1] 2 9 2 3" xfId="12897"/>
    <cellStyle name="CALC Percent Total [1] 2 9 2 4" xfId="47871"/>
    <cellStyle name="CALC Percent Total [1] 2 9 3" xfId="12898"/>
    <cellStyle name="CALC Percent Total [1] 2 9 3 2" xfId="12899"/>
    <cellStyle name="CALC Percent Total [1] 2 9 3 2 2" xfId="47872"/>
    <cellStyle name="CALC Percent Total [1] 2 9 3 3" xfId="12900"/>
    <cellStyle name="CALC Percent Total [1] 2 9 3 4" xfId="47873"/>
    <cellStyle name="CALC Percent Total [1] 2 9 4" xfId="12901"/>
    <cellStyle name="CALC Percent Total [1] 2 9 4 2" xfId="12902"/>
    <cellStyle name="CALC Percent Total [1] 2 9 4 2 2" xfId="47874"/>
    <cellStyle name="CALC Percent Total [1] 2 9 4 3" xfId="12903"/>
    <cellStyle name="CALC Percent Total [1] 2 9 4 4" xfId="47875"/>
    <cellStyle name="CALC Percent Total [1] 2 9 5" xfId="12904"/>
    <cellStyle name="CALC Percent Total [1] 2 9 5 2" xfId="12905"/>
    <cellStyle name="CALC Percent Total [1] 2 9 5 2 2" xfId="47876"/>
    <cellStyle name="CALC Percent Total [1] 2 9 5 3" xfId="12906"/>
    <cellStyle name="CALC Percent Total [1] 2 9 5 4" xfId="47877"/>
    <cellStyle name="CALC Percent Total [1] 2 9 6" xfId="12907"/>
    <cellStyle name="CALC Percent Total [1] 2 9 6 2" xfId="12908"/>
    <cellStyle name="CALC Percent Total [1] 2 9 6 2 2" xfId="47878"/>
    <cellStyle name="CALC Percent Total [1] 2 9 6 3" xfId="12909"/>
    <cellStyle name="CALC Percent Total [1] 2 9 6 4" xfId="47879"/>
    <cellStyle name="CALC Percent Total [1] 2 9 7" xfId="12910"/>
    <cellStyle name="CALC Percent Total [1] 2 9 7 2" xfId="12911"/>
    <cellStyle name="CALC Percent Total [1] 2 9 7 2 2" xfId="47880"/>
    <cellStyle name="CALC Percent Total [1] 2 9 7 3" xfId="12912"/>
    <cellStyle name="CALC Percent Total [1] 2 9 7 4" xfId="47881"/>
    <cellStyle name="CALC Percent Total [1] 2 9 8" xfId="12913"/>
    <cellStyle name="CALC Percent Total [1] 2 9 8 2" xfId="12914"/>
    <cellStyle name="CALC Percent Total [1] 2 9 8 2 2" xfId="47882"/>
    <cellStyle name="CALC Percent Total [1] 2 9 8 3" xfId="12915"/>
    <cellStyle name="CALC Percent Total [1] 2 9 8 4" xfId="47883"/>
    <cellStyle name="CALC Percent Total [1] 2 9 9" xfId="12916"/>
    <cellStyle name="CALC Percent Total [1] 2 9 9 2" xfId="12917"/>
    <cellStyle name="CALC Percent Total [1] 2 9 9 2 2" xfId="47884"/>
    <cellStyle name="CALC Percent Total [1] 2 9 9 3" xfId="12918"/>
    <cellStyle name="CALC Percent Total [1] 2 9 9 4" xfId="47885"/>
    <cellStyle name="CALC Percent Total [1] 20" xfId="12919"/>
    <cellStyle name="CALC Percent Total [1] 20 10" xfId="47886"/>
    <cellStyle name="CALC Percent Total [1] 20 11" xfId="47887"/>
    <cellStyle name="CALC Percent Total [1] 20 2" xfId="12920"/>
    <cellStyle name="CALC Percent Total [1] 20 2 2" xfId="12921"/>
    <cellStyle name="CALC Percent Total [1] 20 2 2 2" xfId="47888"/>
    <cellStyle name="CALC Percent Total [1] 20 2 3" xfId="12922"/>
    <cellStyle name="CALC Percent Total [1] 20 2 4" xfId="47889"/>
    <cellStyle name="CALC Percent Total [1] 20 3" xfId="12923"/>
    <cellStyle name="CALC Percent Total [1] 20 3 2" xfId="12924"/>
    <cellStyle name="CALC Percent Total [1] 20 3 2 2" xfId="47890"/>
    <cellStyle name="CALC Percent Total [1] 20 3 3" xfId="12925"/>
    <cellStyle name="CALC Percent Total [1] 20 3 4" xfId="47891"/>
    <cellStyle name="CALC Percent Total [1] 20 4" xfId="12926"/>
    <cellStyle name="CALC Percent Total [1] 20 4 2" xfId="12927"/>
    <cellStyle name="CALC Percent Total [1] 20 4 2 2" xfId="47892"/>
    <cellStyle name="CALC Percent Total [1] 20 4 3" xfId="12928"/>
    <cellStyle name="CALC Percent Total [1] 20 4 4" xfId="47893"/>
    <cellStyle name="CALC Percent Total [1] 20 5" xfId="12929"/>
    <cellStyle name="CALC Percent Total [1] 20 5 2" xfId="12930"/>
    <cellStyle name="CALC Percent Total [1] 20 5 2 2" xfId="47894"/>
    <cellStyle name="CALC Percent Total [1] 20 5 3" xfId="12931"/>
    <cellStyle name="CALC Percent Total [1] 20 5 4" xfId="47895"/>
    <cellStyle name="CALC Percent Total [1] 20 6" xfId="12932"/>
    <cellStyle name="CALC Percent Total [1] 20 6 2" xfId="12933"/>
    <cellStyle name="CALC Percent Total [1] 20 6 2 2" xfId="47896"/>
    <cellStyle name="CALC Percent Total [1] 20 6 3" xfId="12934"/>
    <cellStyle name="CALC Percent Total [1] 20 6 4" xfId="47897"/>
    <cellStyle name="CALC Percent Total [1] 20 7" xfId="12935"/>
    <cellStyle name="CALC Percent Total [1] 20 7 2" xfId="12936"/>
    <cellStyle name="CALC Percent Total [1] 20 7 2 2" xfId="47898"/>
    <cellStyle name="CALC Percent Total [1] 20 7 3" xfId="12937"/>
    <cellStyle name="CALC Percent Total [1] 20 7 4" xfId="47899"/>
    <cellStyle name="CALC Percent Total [1] 20 8" xfId="12938"/>
    <cellStyle name="CALC Percent Total [1] 20 8 2" xfId="12939"/>
    <cellStyle name="CALC Percent Total [1] 20 8 2 2" xfId="47900"/>
    <cellStyle name="CALC Percent Total [1] 20 8 3" xfId="12940"/>
    <cellStyle name="CALC Percent Total [1] 20 8 4" xfId="47901"/>
    <cellStyle name="CALC Percent Total [1] 20 9" xfId="12941"/>
    <cellStyle name="CALC Percent Total [1] 20 9 2" xfId="47902"/>
    <cellStyle name="CALC Percent Total [1] 21" xfId="12942"/>
    <cellStyle name="CALC Percent Total [1] 21 10" xfId="47903"/>
    <cellStyle name="CALC Percent Total [1] 21 11" xfId="47904"/>
    <cellStyle name="CALC Percent Total [1] 21 2" xfId="12943"/>
    <cellStyle name="CALC Percent Total [1] 21 2 2" xfId="12944"/>
    <cellStyle name="CALC Percent Total [1] 21 2 2 2" xfId="47905"/>
    <cellStyle name="CALC Percent Total [1] 21 2 3" xfId="12945"/>
    <cellStyle name="CALC Percent Total [1] 21 2 4" xfId="47906"/>
    <cellStyle name="CALC Percent Total [1] 21 3" xfId="12946"/>
    <cellStyle name="CALC Percent Total [1] 21 3 2" xfId="12947"/>
    <cellStyle name="CALC Percent Total [1] 21 3 2 2" xfId="47907"/>
    <cellStyle name="CALC Percent Total [1] 21 3 3" xfId="12948"/>
    <cellStyle name="CALC Percent Total [1] 21 3 4" xfId="47908"/>
    <cellStyle name="CALC Percent Total [1] 21 4" xfId="12949"/>
    <cellStyle name="CALC Percent Total [1] 21 4 2" xfId="12950"/>
    <cellStyle name="CALC Percent Total [1] 21 4 2 2" xfId="47909"/>
    <cellStyle name="CALC Percent Total [1] 21 4 3" xfId="12951"/>
    <cellStyle name="CALC Percent Total [1] 21 4 4" xfId="47910"/>
    <cellStyle name="CALC Percent Total [1] 21 5" xfId="12952"/>
    <cellStyle name="CALC Percent Total [1] 21 5 2" xfId="12953"/>
    <cellStyle name="CALC Percent Total [1] 21 5 2 2" xfId="47911"/>
    <cellStyle name="CALC Percent Total [1] 21 5 3" xfId="12954"/>
    <cellStyle name="CALC Percent Total [1] 21 5 4" xfId="47912"/>
    <cellStyle name="CALC Percent Total [1] 21 6" xfId="12955"/>
    <cellStyle name="CALC Percent Total [1] 21 6 2" xfId="12956"/>
    <cellStyle name="CALC Percent Total [1] 21 6 2 2" xfId="47913"/>
    <cellStyle name="CALC Percent Total [1] 21 6 3" xfId="12957"/>
    <cellStyle name="CALC Percent Total [1] 21 6 4" xfId="47914"/>
    <cellStyle name="CALC Percent Total [1] 21 7" xfId="12958"/>
    <cellStyle name="CALC Percent Total [1] 21 7 2" xfId="12959"/>
    <cellStyle name="CALC Percent Total [1] 21 7 2 2" xfId="47915"/>
    <cellStyle name="CALC Percent Total [1] 21 7 3" xfId="12960"/>
    <cellStyle name="CALC Percent Total [1] 21 7 4" xfId="47916"/>
    <cellStyle name="CALC Percent Total [1] 21 8" xfId="12961"/>
    <cellStyle name="CALC Percent Total [1] 21 8 2" xfId="12962"/>
    <cellStyle name="CALC Percent Total [1] 21 8 2 2" xfId="47917"/>
    <cellStyle name="CALC Percent Total [1] 21 8 3" xfId="12963"/>
    <cellStyle name="CALC Percent Total [1] 21 8 4" xfId="47918"/>
    <cellStyle name="CALC Percent Total [1] 21 9" xfId="12964"/>
    <cellStyle name="CALC Percent Total [1] 21 9 2" xfId="47919"/>
    <cellStyle name="CALC Percent Total [1] 22" xfId="12965"/>
    <cellStyle name="CALC Percent Total [1] 22 2" xfId="12966"/>
    <cellStyle name="CALC Percent Total [1] 22 2 2" xfId="12967"/>
    <cellStyle name="CALC Percent Total [1] 22 2 2 2" xfId="47920"/>
    <cellStyle name="CALC Percent Total [1] 22 2 3" xfId="12968"/>
    <cellStyle name="CALC Percent Total [1] 22 2 4" xfId="47921"/>
    <cellStyle name="CALC Percent Total [1] 22 3" xfId="12969"/>
    <cellStyle name="CALC Percent Total [1] 22 3 2" xfId="12970"/>
    <cellStyle name="CALC Percent Total [1] 22 3 2 2" xfId="47922"/>
    <cellStyle name="CALC Percent Total [1] 22 3 3" xfId="12971"/>
    <cellStyle name="CALC Percent Total [1] 22 3 4" xfId="47923"/>
    <cellStyle name="CALC Percent Total [1] 22 4" xfId="47924"/>
    <cellStyle name="CALC Percent Total [1] 22 4 2" xfId="47925"/>
    <cellStyle name="CALC Percent Total [1] 23" xfId="47926"/>
    <cellStyle name="CALC Percent Total [1] 23 2" xfId="47927"/>
    <cellStyle name="CALC Percent Total [1] 3" xfId="12972"/>
    <cellStyle name="CALC Percent Total [1] 3 2" xfId="12973"/>
    <cellStyle name="CALC Percent Total [1] 3 2 2" xfId="12974"/>
    <cellStyle name="CALC Percent Total [1] 3 2 2 2" xfId="47928"/>
    <cellStyle name="CALC Percent Total [1] 3 2 3" xfId="47929"/>
    <cellStyle name="CALC Percent Total [1] 3 2 4" xfId="47930"/>
    <cellStyle name="CALC Percent Total [1] 3 3" xfId="12975"/>
    <cellStyle name="CALC Percent Total [1] 3 3 2" xfId="12976"/>
    <cellStyle name="CALC Percent Total [1] 3 3 2 2" xfId="47931"/>
    <cellStyle name="CALC Percent Total [1] 3 3 3" xfId="12977"/>
    <cellStyle name="CALC Percent Total [1] 3 3 4" xfId="47932"/>
    <cellStyle name="CALC Percent Total [1] 3 4" xfId="12978"/>
    <cellStyle name="CALC Percent Total [1] 3 4 2" xfId="12979"/>
    <cellStyle name="CALC Percent Total [1] 3 4 2 2" xfId="47933"/>
    <cellStyle name="CALC Percent Total [1] 3 4 3" xfId="12980"/>
    <cellStyle name="CALC Percent Total [1] 3 4 4" xfId="47934"/>
    <cellStyle name="CALC Percent Total [1] 3 5" xfId="12981"/>
    <cellStyle name="CALC Percent Total [1] 3 5 2" xfId="12982"/>
    <cellStyle name="CALC Percent Total [1] 3 5 2 2" xfId="47935"/>
    <cellStyle name="CALC Percent Total [1] 3 5 3" xfId="12983"/>
    <cellStyle name="CALC Percent Total [1] 3 5 4" xfId="47936"/>
    <cellStyle name="CALC Percent Total [1] 3 6" xfId="12984"/>
    <cellStyle name="CALC Percent Total [1] 3 6 2" xfId="12985"/>
    <cellStyle name="CALC Percent Total [1] 3 6 2 2" xfId="47937"/>
    <cellStyle name="CALC Percent Total [1] 3 6 3" xfId="12986"/>
    <cellStyle name="CALC Percent Total [1] 3 6 4" xfId="47938"/>
    <cellStyle name="CALC Percent Total [1] 3 7" xfId="12987"/>
    <cellStyle name="CALC Percent Total [1] 3 7 2" xfId="12988"/>
    <cellStyle name="CALC Percent Total [1] 3 7 2 2" xfId="47939"/>
    <cellStyle name="CALC Percent Total [1] 3 7 3" xfId="12989"/>
    <cellStyle name="CALC Percent Total [1] 3 7 4" xfId="47940"/>
    <cellStyle name="CALC Percent Total [1] 3 8" xfId="12990"/>
    <cellStyle name="CALC Percent Total [1] 3 8 2" xfId="47941"/>
    <cellStyle name="CALC Percent Total [1] 4" xfId="12991"/>
    <cellStyle name="CALC Percent Total [1] 4 10" xfId="12992"/>
    <cellStyle name="CALC Percent Total [1] 4 10 2" xfId="47942"/>
    <cellStyle name="CALC Percent Total [1] 4 11" xfId="47943"/>
    <cellStyle name="CALC Percent Total [1] 4 2" xfId="12993"/>
    <cellStyle name="CALC Percent Total [1] 4 2 2" xfId="12994"/>
    <cellStyle name="CALC Percent Total [1] 4 2 2 2" xfId="47944"/>
    <cellStyle name="CALC Percent Total [1] 4 2 3" xfId="12995"/>
    <cellStyle name="CALC Percent Total [1] 4 2 4" xfId="47945"/>
    <cellStyle name="CALC Percent Total [1] 4 3" xfId="12996"/>
    <cellStyle name="CALC Percent Total [1] 4 3 2" xfId="12997"/>
    <cellStyle name="CALC Percent Total [1] 4 3 2 2" xfId="47946"/>
    <cellStyle name="CALC Percent Total [1] 4 3 3" xfId="12998"/>
    <cellStyle name="CALC Percent Total [1] 4 3 4" xfId="47947"/>
    <cellStyle name="CALC Percent Total [1] 4 4" xfId="12999"/>
    <cellStyle name="CALC Percent Total [1] 4 4 2" xfId="13000"/>
    <cellStyle name="CALC Percent Total [1] 4 4 2 2" xfId="47948"/>
    <cellStyle name="CALC Percent Total [1] 4 4 3" xfId="13001"/>
    <cellStyle name="CALC Percent Total [1] 4 4 4" xfId="47949"/>
    <cellStyle name="CALC Percent Total [1] 4 5" xfId="13002"/>
    <cellStyle name="CALC Percent Total [1] 4 5 2" xfId="13003"/>
    <cellStyle name="CALC Percent Total [1] 4 5 2 2" xfId="47950"/>
    <cellStyle name="CALC Percent Total [1] 4 5 3" xfId="13004"/>
    <cellStyle name="CALC Percent Total [1] 4 5 4" xfId="47951"/>
    <cellStyle name="CALC Percent Total [1] 4 6" xfId="13005"/>
    <cellStyle name="CALC Percent Total [1] 4 6 2" xfId="13006"/>
    <cellStyle name="CALC Percent Total [1] 4 6 2 2" xfId="47952"/>
    <cellStyle name="CALC Percent Total [1] 4 6 3" xfId="13007"/>
    <cellStyle name="CALC Percent Total [1] 4 6 4" xfId="47953"/>
    <cellStyle name="CALC Percent Total [1] 4 7" xfId="13008"/>
    <cellStyle name="CALC Percent Total [1] 4 7 2" xfId="13009"/>
    <cellStyle name="CALC Percent Total [1] 4 7 2 2" xfId="47954"/>
    <cellStyle name="CALC Percent Total [1] 4 7 3" xfId="13010"/>
    <cellStyle name="CALC Percent Total [1] 4 7 4" xfId="47955"/>
    <cellStyle name="CALC Percent Total [1] 4 8" xfId="13011"/>
    <cellStyle name="CALC Percent Total [1] 4 8 2" xfId="13012"/>
    <cellStyle name="CALC Percent Total [1] 4 8 2 2" xfId="47956"/>
    <cellStyle name="CALC Percent Total [1] 4 8 3" xfId="13013"/>
    <cellStyle name="CALC Percent Total [1] 4 8 4" xfId="47957"/>
    <cellStyle name="CALC Percent Total [1] 4 9" xfId="13014"/>
    <cellStyle name="CALC Percent Total [1] 4 9 2" xfId="13015"/>
    <cellStyle name="CALC Percent Total [1] 4 9 2 2" xfId="47958"/>
    <cellStyle name="CALC Percent Total [1] 4 9 3" xfId="13016"/>
    <cellStyle name="CALC Percent Total [1] 4 9 4" xfId="47959"/>
    <cellStyle name="CALC Percent Total [1] 5" xfId="13017"/>
    <cellStyle name="CALC Percent Total [1] 5 10" xfId="13018"/>
    <cellStyle name="CALC Percent Total [1] 5 10 2" xfId="47960"/>
    <cellStyle name="CALC Percent Total [1] 5 11" xfId="47961"/>
    <cellStyle name="CALC Percent Total [1] 5 2" xfId="13019"/>
    <cellStyle name="CALC Percent Total [1] 5 2 2" xfId="13020"/>
    <cellStyle name="CALC Percent Total [1] 5 2 2 2" xfId="47962"/>
    <cellStyle name="CALC Percent Total [1] 5 2 3" xfId="13021"/>
    <cellStyle name="CALC Percent Total [1] 5 2 4" xfId="47963"/>
    <cellStyle name="CALC Percent Total [1] 5 3" xfId="13022"/>
    <cellStyle name="CALC Percent Total [1] 5 3 2" xfId="13023"/>
    <cellStyle name="CALC Percent Total [1] 5 3 2 2" xfId="47964"/>
    <cellStyle name="CALC Percent Total [1] 5 3 3" xfId="13024"/>
    <cellStyle name="CALC Percent Total [1] 5 3 4" xfId="47965"/>
    <cellStyle name="CALC Percent Total [1] 5 4" xfId="13025"/>
    <cellStyle name="CALC Percent Total [1] 5 4 2" xfId="13026"/>
    <cellStyle name="CALC Percent Total [1] 5 4 2 2" xfId="47966"/>
    <cellStyle name="CALC Percent Total [1] 5 4 3" xfId="13027"/>
    <cellStyle name="CALC Percent Total [1] 5 4 4" xfId="47967"/>
    <cellStyle name="CALC Percent Total [1] 5 5" xfId="13028"/>
    <cellStyle name="CALC Percent Total [1] 5 5 2" xfId="13029"/>
    <cellStyle name="CALC Percent Total [1] 5 5 2 2" xfId="47968"/>
    <cellStyle name="CALC Percent Total [1] 5 5 3" xfId="13030"/>
    <cellStyle name="CALC Percent Total [1] 5 5 4" xfId="47969"/>
    <cellStyle name="CALC Percent Total [1] 5 6" xfId="13031"/>
    <cellStyle name="CALC Percent Total [1] 5 6 2" xfId="13032"/>
    <cellStyle name="CALC Percent Total [1] 5 6 2 2" xfId="47970"/>
    <cellStyle name="CALC Percent Total [1] 5 6 3" xfId="13033"/>
    <cellStyle name="CALC Percent Total [1] 5 6 4" xfId="47971"/>
    <cellStyle name="CALC Percent Total [1] 5 7" xfId="13034"/>
    <cellStyle name="CALC Percent Total [1] 5 7 2" xfId="13035"/>
    <cellStyle name="CALC Percent Total [1] 5 7 2 2" xfId="47972"/>
    <cellStyle name="CALC Percent Total [1] 5 7 3" xfId="13036"/>
    <cellStyle name="CALC Percent Total [1] 5 7 4" xfId="47973"/>
    <cellStyle name="CALC Percent Total [1] 5 8" xfId="13037"/>
    <cellStyle name="CALC Percent Total [1] 5 8 2" xfId="13038"/>
    <cellStyle name="CALC Percent Total [1] 5 8 2 2" xfId="47974"/>
    <cellStyle name="CALC Percent Total [1] 5 8 3" xfId="13039"/>
    <cellStyle name="CALC Percent Total [1] 5 8 4" xfId="47975"/>
    <cellStyle name="CALC Percent Total [1] 5 9" xfId="13040"/>
    <cellStyle name="CALC Percent Total [1] 5 9 2" xfId="13041"/>
    <cellStyle name="CALC Percent Total [1] 5 9 2 2" xfId="47976"/>
    <cellStyle name="CALC Percent Total [1] 5 9 3" xfId="13042"/>
    <cellStyle name="CALC Percent Total [1] 5 9 4" xfId="47977"/>
    <cellStyle name="CALC Percent Total [1] 6" xfId="13043"/>
    <cellStyle name="CALC Percent Total [1] 6 10" xfId="13044"/>
    <cellStyle name="CALC Percent Total [1] 6 10 2" xfId="47978"/>
    <cellStyle name="CALC Percent Total [1] 6 11" xfId="47979"/>
    <cellStyle name="CALC Percent Total [1] 6 2" xfId="13045"/>
    <cellStyle name="CALC Percent Total [1] 6 2 2" xfId="13046"/>
    <cellStyle name="CALC Percent Total [1] 6 2 2 2" xfId="47980"/>
    <cellStyle name="CALC Percent Total [1] 6 2 3" xfId="13047"/>
    <cellStyle name="CALC Percent Total [1] 6 2 4" xfId="47981"/>
    <cellStyle name="CALC Percent Total [1] 6 3" xfId="13048"/>
    <cellStyle name="CALC Percent Total [1] 6 3 2" xfId="13049"/>
    <cellStyle name="CALC Percent Total [1] 6 3 2 2" xfId="47982"/>
    <cellStyle name="CALC Percent Total [1] 6 3 3" xfId="13050"/>
    <cellStyle name="CALC Percent Total [1] 6 3 4" xfId="47983"/>
    <cellStyle name="CALC Percent Total [1] 6 4" xfId="13051"/>
    <cellStyle name="CALC Percent Total [1] 6 4 2" xfId="13052"/>
    <cellStyle name="CALC Percent Total [1] 6 4 2 2" xfId="47984"/>
    <cellStyle name="CALC Percent Total [1] 6 4 3" xfId="13053"/>
    <cellStyle name="CALC Percent Total [1] 6 4 4" xfId="47985"/>
    <cellStyle name="CALC Percent Total [1] 6 5" xfId="13054"/>
    <cellStyle name="CALC Percent Total [1] 6 5 2" xfId="13055"/>
    <cellStyle name="CALC Percent Total [1] 6 5 2 2" xfId="47986"/>
    <cellStyle name="CALC Percent Total [1] 6 5 3" xfId="13056"/>
    <cellStyle name="CALC Percent Total [1] 6 5 4" xfId="47987"/>
    <cellStyle name="CALC Percent Total [1] 6 6" xfId="13057"/>
    <cellStyle name="CALC Percent Total [1] 6 6 2" xfId="13058"/>
    <cellStyle name="CALC Percent Total [1] 6 6 2 2" xfId="47988"/>
    <cellStyle name="CALC Percent Total [1] 6 6 3" xfId="13059"/>
    <cellStyle name="CALC Percent Total [1] 6 6 4" xfId="47989"/>
    <cellStyle name="CALC Percent Total [1] 6 7" xfId="13060"/>
    <cellStyle name="CALC Percent Total [1] 6 7 2" xfId="13061"/>
    <cellStyle name="CALC Percent Total [1] 6 7 2 2" xfId="47990"/>
    <cellStyle name="CALC Percent Total [1] 6 7 3" xfId="13062"/>
    <cellStyle name="CALC Percent Total [1] 6 7 4" xfId="47991"/>
    <cellStyle name="CALC Percent Total [1] 6 8" xfId="13063"/>
    <cellStyle name="CALC Percent Total [1] 6 8 2" xfId="13064"/>
    <cellStyle name="CALC Percent Total [1] 6 8 2 2" xfId="47992"/>
    <cellStyle name="CALC Percent Total [1] 6 8 3" xfId="13065"/>
    <cellStyle name="CALC Percent Total [1] 6 8 4" xfId="47993"/>
    <cellStyle name="CALC Percent Total [1] 6 9" xfId="13066"/>
    <cellStyle name="CALC Percent Total [1] 6 9 2" xfId="13067"/>
    <cellStyle name="CALC Percent Total [1] 6 9 2 2" xfId="47994"/>
    <cellStyle name="CALC Percent Total [1] 6 9 3" xfId="13068"/>
    <cellStyle name="CALC Percent Total [1] 6 9 4" xfId="47995"/>
    <cellStyle name="CALC Percent Total [1] 7" xfId="13069"/>
    <cellStyle name="CALC Percent Total [1] 7 10" xfId="13070"/>
    <cellStyle name="CALC Percent Total [1] 7 10 2" xfId="47996"/>
    <cellStyle name="CALC Percent Total [1] 7 11" xfId="47997"/>
    <cellStyle name="CALC Percent Total [1] 7 2" xfId="13071"/>
    <cellStyle name="CALC Percent Total [1] 7 2 2" xfId="13072"/>
    <cellStyle name="CALC Percent Total [1] 7 2 2 2" xfId="47998"/>
    <cellStyle name="CALC Percent Total [1] 7 2 3" xfId="13073"/>
    <cellStyle name="CALC Percent Total [1] 7 2 4" xfId="47999"/>
    <cellStyle name="CALC Percent Total [1] 7 3" xfId="13074"/>
    <cellStyle name="CALC Percent Total [1] 7 3 2" xfId="13075"/>
    <cellStyle name="CALC Percent Total [1] 7 3 2 2" xfId="48000"/>
    <cellStyle name="CALC Percent Total [1] 7 3 3" xfId="13076"/>
    <cellStyle name="CALC Percent Total [1] 7 3 4" xfId="48001"/>
    <cellStyle name="CALC Percent Total [1] 7 4" xfId="13077"/>
    <cellStyle name="CALC Percent Total [1] 7 4 2" xfId="13078"/>
    <cellStyle name="CALC Percent Total [1] 7 4 2 2" xfId="48002"/>
    <cellStyle name="CALC Percent Total [1] 7 4 3" xfId="13079"/>
    <cellStyle name="CALC Percent Total [1] 7 4 4" xfId="48003"/>
    <cellStyle name="CALC Percent Total [1] 7 5" xfId="13080"/>
    <cellStyle name="CALC Percent Total [1] 7 5 2" xfId="13081"/>
    <cellStyle name="CALC Percent Total [1] 7 5 2 2" xfId="48004"/>
    <cellStyle name="CALC Percent Total [1] 7 5 3" xfId="13082"/>
    <cellStyle name="CALC Percent Total [1] 7 5 4" xfId="48005"/>
    <cellStyle name="CALC Percent Total [1] 7 6" xfId="13083"/>
    <cellStyle name="CALC Percent Total [1] 7 6 2" xfId="13084"/>
    <cellStyle name="CALC Percent Total [1] 7 6 2 2" xfId="48006"/>
    <cellStyle name="CALC Percent Total [1] 7 6 3" xfId="13085"/>
    <cellStyle name="CALC Percent Total [1] 7 6 4" xfId="48007"/>
    <cellStyle name="CALC Percent Total [1] 7 7" xfId="13086"/>
    <cellStyle name="CALC Percent Total [1] 7 7 2" xfId="13087"/>
    <cellStyle name="CALC Percent Total [1] 7 7 2 2" xfId="48008"/>
    <cellStyle name="CALC Percent Total [1] 7 7 3" xfId="13088"/>
    <cellStyle name="CALC Percent Total [1] 7 7 4" xfId="48009"/>
    <cellStyle name="CALC Percent Total [1] 7 8" xfId="13089"/>
    <cellStyle name="CALC Percent Total [1] 7 8 2" xfId="13090"/>
    <cellStyle name="CALC Percent Total [1] 7 8 2 2" xfId="48010"/>
    <cellStyle name="CALC Percent Total [1] 7 8 3" xfId="13091"/>
    <cellStyle name="CALC Percent Total [1] 7 8 4" xfId="48011"/>
    <cellStyle name="CALC Percent Total [1] 7 9" xfId="13092"/>
    <cellStyle name="CALC Percent Total [1] 7 9 2" xfId="13093"/>
    <cellStyle name="CALC Percent Total [1] 7 9 2 2" xfId="48012"/>
    <cellStyle name="CALC Percent Total [1] 7 9 3" xfId="13094"/>
    <cellStyle name="CALC Percent Total [1] 7 9 4" xfId="48013"/>
    <cellStyle name="CALC Percent Total [1] 8" xfId="13095"/>
    <cellStyle name="CALC Percent Total [1] 8 10" xfId="13096"/>
    <cellStyle name="CALC Percent Total [1] 8 10 2" xfId="48014"/>
    <cellStyle name="CALC Percent Total [1] 8 11" xfId="48015"/>
    <cellStyle name="CALC Percent Total [1] 8 12" xfId="48016"/>
    <cellStyle name="CALC Percent Total [1] 8 2" xfId="13097"/>
    <cellStyle name="CALC Percent Total [1] 8 2 2" xfId="13098"/>
    <cellStyle name="CALC Percent Total [1] 8 2 2 2" xfId="48017"/>
    <cellStyle name="CALC Percent Total [1] 8 2 3" xfId="13099"/>
    <cellStyle name="CALC Percent Total [1] 8 2 4" xfId="48018"/>
    <cellStyle name="CALC Percent Total [1] 8 3" xfId="13100"/>
    <cellStyle name="CALC Percent Total [1] 8 3 2" xfId="13101"/>
    <cellStyle name="CALC Percent Total [1] 8 3 2 2" xfId="48019"/>
    <cellStyle name="CALC Percent Total [1] 8 3 3" xfId="13102"/>
    <cellStyle name="CALC Percent Total [1] 8 3 4" xfId="48020"/>
    <cellStyle name="CALC Percent Total [1] 8 4" xfId="13103"/>
    <cellStyle name="CALC Percent Total [1] 8 4 2" xfId="13104"/>
    <cellStyle name="CALC Percent Total [1] 8 4 2 2" xfId="48021"/>
    <cellStyle name="CALC Percent Total [1] 8 4 3" xfId="13105"/>
    <cellStyle name="CALC Percent Total [1] 8 4 4" xfId="48022"/>
    <cellStyle name="CALC Percent Total [1] 8 5" xfId="13106"/>
    <cellStyle name="CALC Percent Total [1] 8 5 2" xfId="13107"/>
    <cellStyle name="CALC Percent Total [1] 8 5 2 2" xfId="48023"/>
    <cellStyle name="CALC Percent Total [1] 8 5 3" xfId="13108"/>
    <cellStyle name="CALC Percent Total [1] 8 5 4" xfId="48024"/>
    <cellStyle name="CALC Percent Total [1] 8 6" xfId="13109"/>
    <cellStyle name="CALC Percent Total [1] 8 6 2" xfId="13110"/>
    <cellStyle name="CALC Percent Total [1] 8 6 2 2" xfId="48025"/>
    <cellStyle name="CALC Percent Total [1] 8 6 3" xfId="13111"/>
    <cellStyle name="CALC Percent Total [1] 8 6 4" xfId="48026"/>
    <cellStyle name="CALC Percent Total [1] 8 7" xfId="13112"/>
    <cellStyle name="CALC Percent Total [1] 8 7 2" xfId="13113"/>
    <cellStyle name="CALC Percent Total [1] 8 7 2 2" xfId="48027"/>
    <cellStyle name="CALC Percent Total [1] 8 7 3" xfId="13114"/>
    <cellStyle name="CALC Percent Total [1] 8 7 4" xfId="48028"/>
    <cellStyle name="CALC Percent Total [1] 8 8" xfId="13115"/>
    <cellStyle name="CALC Percent Total [1] 8 8 2" xfId="13116"/>
    <cellStyle name="CALC Percent Total [1] 8 8 2 2" xfId="48029"/>
    <cellStyle name="CALC Percent Total [1] 8 8 3" xfId="13117"/>
    <cellStyle name="CALC Percent Total [1] 8 8 4" xfId="48030"/>
    <cellStyle name="CALC Percent Total [1] 8 9" xfId="13118"/>
    <cellStyle name="CALC Percent Total [1] 8 9 2" xfId="13119"/>
    <cellStyle name="CALC Percent Total [1] 8 9 2 2" xfId="48031"/>
    <cellStyle name="CALC Percent Total [1] 8 9 3" xfId="13120"/>
    <cellStyle name="CALC Percent Total [1] 8 9 4" xfId="48032"/>
    <cellStyle name="CALC Percent Total [1] 9" xfId="13121"/>
    <cellStyle name="CALC Percent Total [1] 9 10" xfId="13122"/>
    <cellStyle name="CALC Percent Total [1] 9 10 2" xfId="48033"/>
    <cellStyle name="CALC Percent Total [1] 9 11" xfId="48034"/>
    <cellStyle name="CALC Percent Total [1] 9 12" xfId="48035"/>
    <cellStyle name="CALC Percent Total [1] 9 2" xfId="13123"/>
    <cellStyle name="CALC Percent Total [1] 9 2 2" xfId="13124"/>
    <cellStyle name="CALC Percent Total [1] 9 2 2 2" xfId="48036"/>
    <cellStyle name="CALC Percent Total [1] 9 2 3" xfId="13125"/>
    <cellStyle name="CALC Percent Total [1] 9 2 4" xfId="48037"/>
    <cellStyle name="CALC Percent Total [1] 9 3" xfId="13126"/>
    <cellStyle name="CALC Percent Total [1] 9 3 2" xfId="13127"/>
    <cellStyle name="CALC Percent Total [1] 9 3 2 2" xfId="48038"/>
    <cellStyle name="CALC Percent Total [1] 9 3 3" xfId="13128"/>
    <cellStyle name="CALC Percent Total [1] 9 3 4" xfId="48039"/>
    <cellStyle name="CALC Percent Total [1] 9 4" xfId="13129"/>
    <cellStyle name="CALC Percent Total [1] 9 4 2" xfId="13130"/>
    <cellStyle name="CALC Percent Total [1] 9 4 2 2" xfId="48040"/>
    <cellStyle name="CALC Percent Total [1] 9 4 3" xfId="13131"/>
    <cellStyle name="CALC Percent Total [1] 9 4 4" xfId="48041"/>
    <cellStyle name="CALC Percent Total [1] 9 5" xfId="13132"/>
    <cellStyle name="CALC Percent Total [1] 9 5 2" xfId="13133"/>
    <cellStyle name="CALC Percent Total [1] 9 5 2 2" xfId="48042"/>
    <cellStyle name="CALC Percent Total [1] 9 5 3" xfId="13134"/>
    <cellStyle name="CALC Percent Total [1] 9 5 4" xfId="48043"/>
    <cellStyle name="CALC Percent Total [1] 9 6" xfId="13135"/>
    <cellStyle name="CALC Percent Total [1] 9 6 2" xfId="13136"/>
    <cellStyle name="CALC Percent Total [1] 9 6 2 2" xfId="48044"/>
    <cellStyle name="CALC Percent Total [1] 9 6 3" xfId="13137"/>
    <cellStyle name="CALC Percent Total [1] 9 6 4" xfId="48045"/>
    <cellStyle name="CALC Percent Total [1] 9 7" xfId="13138"/>
    <cellStyle name="CALC Percent Total [1] 9 7 2" xfId="13139"/>
    <cellStyle name="CALC Percent Total [1] 9 7 2 2" xfId="48046"/>
    <cellStyle name="CALC Percent Total [1] 9 7 3" xfId="13140"/>
    <cellStyle name="CALC Percent Total [1] 9 7 4" xfId="48047"/>
    <cellStyle name="CALC Percent Total [1] 9 8" xfId="13141"/>
    <cellStyle name="CALC Percent Total [1] 9 8 2" xfId="13142"/>
    <cellStyle name="CALC Percent Total [1] 9 8 2 2" xfId="48048"/>
    <cellStyle name="CALC Percent Total [1] 9 8 3" xfId="13143"/>
    <cellStyle name="CALC Percent Total [1] 9 8 4" xfId="48049"/>
    <cellStyle name="CALC Percent Total [1] 9 9" xfId="13144"/>
    <cellStyle name="CALC Percent Total [1] 9 9 2" xfId="13145"/>
    <cellStyle name="CALC Percent Total [1] 9 9 2 2" xfId="48050"/>
    <cellStyle name="CALC Percent Total [1] 9 9 3" xfId="13146"/>
    <cellStyle name="CALC Percent Total [1] 9 9 4" xfId="48051"/>
    <cellStyle name="CALC Percent Total [2]" xfId="13147"/>
    <cellStyle name="CALC Percent Total [2] 10" xfId="13148"/>
    <cellStyle name="CALC Percent Total [2] 10 10" xfId="13149"/>
    <cellStyle name="CALC Percent Total [2] 10 10 2" xfId="48052"/>
    <cellStyle name="CALC Percent Total [2] 10 11" xfId="48053"/>
    <cellStyle name="CALC Percent Total [2] 10 12" xfId="48054"/>
    <cellStyle name="CALC Percent Total [2] 10 2" xfId="13150"/>
    <cellStyle name="CALC Percent Total [2] 10 2 2" xfId="13151"/>
    <cellStyle name="CALC Percent Total [2] 10 2 2 2" xfId="48055"/>
    <cellStyle name="CALC Percent Total [2] 10 2 3" xfId="13152"/>
    <cellStyle name="CALC Percent Total [2] 10 2 4" xfId="48056"/>
    <cellStyle name="CALC Percent Total [2] 10 3" xfId="13153"/>
    <cellStyle name="CALC Percent Total [2] 10 3 2" xfId="13154"/>
    <cellStyle name="CALC Percent Total [2] 10 3 2 2" xfId="48057"/>
    <cellStyle name="CALC Percent Total [2] 10 3 3" xfId="13155"/>
    <cellStyle name="CALC Percent Total [2] 10 3 4" xfId="48058"/>
    <cellStyle name="CALC Percent Total [2] 10 4" xfId="13156"/>
    <cellStyle name="CALC Percent Total [2] 10 4 2" xfId="13157"/>
    <cellStyle name="CALC Percent Total [2] 10 4 2 2" xfId="48059"/>
    <cellStyle name="CALC Percent Total [2] 10 4 3" xfId="13158"/>
    <cellStyle name="CALC Percent Total [2] 10 4 4" xfId="48060"/>
    <cellStyle name="CALC Percent Total [2] 10 5" xfId="13159"/>
    <cellStyle name="CALC Percent Total [2] 10 5 2" xfId="13160"/>
    <cellStyle name="CALC Percent Total [2] 10 5 2 2" xfId="48061"/>
    <cellStyle name="CALC Percent Total [2] 10 5 3" xfId="13161"/>
    <cellStyle name="CALC Percent Total [2] 10 5 4" xfId="48062"/>
    <cellStyle name="CALC Percent Total [2] 10 6" xfId="13162"/>
    <cellStyle name="CALC Percent Total [2] 10 6 2" xfId="13163"/>
    <cellStyle name="CALC Percent Total [2] 10 6 2 2" xfId="48063"/>
    <cellStyle name="CALC Percent Total [2] 10 6 3" xfId="13164"/>
    <cellStyle name="CALC Percent Total [2] 10 6 4" xfId="48064"/>
    <cellStyle name="CALC Percent Total [2] 10 7" xfId="13165"/>
    <cellStyle name="CALC Percent Total [2] 10 7 2" xfId="13166"/>
    <cellStyle name="CALC Percent Total [2] 10 7 2 2" xfId="48065"/>
    <cellStyle name="CALC Percent Total [2] 10 7 3" xfId="13167"/>
    <cellStyle name="CALC Percent Total [2] 10 7 4" xfId="48066"/>
    <cellStyle name="CALC Percent Total [2] 10 8" xfId="13168"/>
    <cellStyle name="CALC Percent Total [2] 10 8 2" xfId="13169"/>
    <cellStyle name="CALC Percent Total [2] 10 8 2 2" xfId="48067"/>
    <cellStyle name="CALC Percent Total [2] 10 8 3" xfId="13170"/>
    <cellStyle name="CALC Percent Total [2] 10 8 4" xfId="48068"/>
    <cellStyle name="CALC Percent Total [2] 10 9" xfId="13171"/>
    <cellStyle name="CALC Percent Total [2] 10 9 2" xfId="13172"/>
    <cellStyle name="CALC Percent Total [2] 10 9 2 2" xfId="48069"/>
    <cellStyle name="CALC Percent Total [2] 10 9 3" xfId="13173"/>
    <cellStyle name="CALC Percent Total [2] 10 9 4" xfId="48070"/>
    <cellStyle name="CALC Percent Total [2] 11" xfId="13174"/>
    <cellStyle name="CALC Percent Total [2] 11 10" xfId="13175"/>
    <cellStyle name="CALC Percent Total [2] 11 10 2" xfId="48071"/>
    <cellStyle name="CALC Percent Total [2] 11 11" xfId="48072"/>
    <cellStyle name="CALC Percent Total [2] 11 12" xfId="48073"/>
    <cellStyle name="CALC Percent Total [2] 11 2" xfId="13176"/>
    <cellStyle name="CALC Percent Total [2] 11 2 2" xfId="13177"/>
    <cellStyle name="CALC Percent Total [2] 11 2 2 2" xfId="48074"/>
    <cellStyle name="CALC Percent Total [2] 11 2 3" xfId="13178"/>
    <cellStyle name="CALC Percent Total [2] 11 2 4" xfId="48075"/>
    <cellStyle name="CALC Percent Total [2] 11 3" xfId="13179"/>
    <cellStyle name="CALC Percent Total [2] 11 3 2" xfId="13180"/>
    <cellStyle name="CALC Percent Total [2] 11 3 2 2" xfId="48076"/>
    <cellStyle name="CALC Percent Total [2] 11 3 3" xfId="13181"/>
    <cellStyle name="CALC Percent Total [2] 11 3 4" xfId="48077"/>
    <cellStyle name="CALC Percent Total [2] 11 4" xfId="13182"/>
    <cellStyle name="CALC Percent Total [2] 11 4 2" xfId="13183"/>
    <cellStyle name="CALC Percent Total [2] 11 4 2 2" xfId="48078"/>
    <cellStyle name="CALC Percent Total [2] 11 4 3" xfId="13184"/>
    <cellStyle name="CALC Percent Total [2] 11 4 4" xfId="48079"/>
    <cellStyle name="CALC Percent Total [2] 11 5" xfId="13185"/>
    <cellStyle name="CALC Percent Total [2] 11 5 2" xfId="13186"/>
    <cellStyle name="CALC Percent Total [2] 11 5 2 2" xfId="48080"/>
    <cellStyle name="CALC Percent Total [2] 11 5 3" xfId="13187"/>
    <cellStyle name="CALC Percent Total [2] 11 5 4" xfId="48081"/>
    <cellStyle name="CALC Percent Total [2] 11 6" xfId="13188"/>
    <cellStyle name="CALC Percent Total [2] 11 6 2" xfId="13189"/>
    <cellStyle name="CALC Percent Total [2] 11 6 2 2" xfId="48082"/>
    <cellStyle name="CALC Percent Total [2] 11 6 3" xfId="13190"/>
    <cellStyle name="CALC Percent Total [2] 11 6 4" xfId="48083"/>
    <cellStyle name="CALC Percent Total [2] 11 7" xfId="13191"/>
    <cellStyle name="CALC Percent Total [2] 11 7 2" xfId="13192"/>
    <cellStyle name="CALC Percent Total [2] 11 7 2 2" xfId="48084"/>
    <cellStyle name="CALC Percent Total [2] 11 7 3" xfId="13193"/>
    <cellStyle name="CALC Percent Total [2] 11 7 4" xfId="48085"/>
    <cellStyle name="CALC Percent Total [2] 11 8" xfId="13194"/>
    <cellStyle name="CALC Percent Total [2] 11 8 2" xfId="13195"/>
    <cellStyle name="CALC Percent Total [2] 11 8 2 2" xfId="48086"/>
    <cellStyle name="CALC Percent Total [2] 11 8 3" xfId="13196"/>
    <cellStyle name="CALC Percent Total [2] 11 8 4" xfId="48087"/>
    <cellStyle name="CALC Percent Total [2] 11 9" xfId="13197"/>
    <cellStyle name="CALC Percent Total [2] 11 9 2" xfId="13198"/>
    <cellStyle name="CALC Percent Total [2] 11 9 2 2" xfId="48088"/>
    <cellStyle name="CALC Percent Total [2] 11 9 3" xfId="13199"/>
    <cellStyle name="CALC Percent Total [2] 11 9 4" xfId="48089"/>
    <cellStyle name="CALC Percent Total [2] 12" xfId="13200"/>
    <cellStyle name="CALC Percent Total [2] 12 10" xfId="13201"/>
    <cellStyle name="CALC Percent Total [2] 12 10 2" xfId="48090"/>
    <cellStyle name="CALC Percent Total [2] 12 11" xfId="48091"/>
    <cellStyle name="CALC Percent Total [2] 12 12" xfId="48092"/>
    <cellStyle name="CALC Percent Total [2] 12 2" xfId="13202"/>
    <cellStyle name="CALC Percent Total [2] 12 2 2" xfId="13203"/>
    <cellStyle name="CALC Percent Total [2] 12 2 2 2" xfId="48093"/>
    <cellStyle name="CALC Percent Total [2] 12 2 3" xfId="13204"/>
    <cellStyle name="CALC Percent Total [2] 12 2 4" xfId="48094"/>
    <cellStyle name="CALC Percent Total [2] 12 3" xfId="13205"/>
    <cellStyle name="CALC Percent Total [2] 12 3 2" xfId="13206"/>
    <cellStyle name="CALC Percent Total [2] 12 3 2 2" xfId="48095"/>
    <cellStyle name="CALC Percent Total [2] 12 3 3" xfId="13207"/>
    <cellStyle name="CALC Percent Total [2] 12 3 4" xfId="48096"/>
    <cellStyle name="CALC Percent Total [2] 12 4" xfId="13208"/>
    <cellStyle name="CALC Percent Total [2] 12 4 2" xfId="13209"/>
    <cellStyle name="CALC Percent Total [2] 12 4 2 2" xfId="48097"/>
    <cellStyle name="CALC Percent Total [2] 12 4 3" xfId="13210"/>
    <cellStyle name="CALC Percent Total [2] 12 4 4" xfId="48098"/>
    <cellStyle name="CALC Percent Total [2] 12 5" xfId="13211"/>
    <cellStyle name="CALC Percent Total [2] 12 5 2" xfId="13212"/>
    <cellStyle name="CALC Percent Total [2] 12 5 2 2" xfId="48099"/>
    <cellStyle name="CALC Percent Total [2] 12 5 3" xfId="13213"/>
    <cellStyle name="CALC Percent Total [2] 12 5 4" xfId="48100"/>
    <cellStyle name="CALC Percent Total [2] 12 6" xfId="13214"/>
    <cellStyle name="CALC Percent Total [2] 12 6 2" xfId="13215"/>
    <cellStyle name="CALC Percent Total [2] 12 6 2 2" xfId="48101"/>
    <cellStyle name="CALC Percent Total [2] 12 6 3" xfId="13216"/>
    <cellStyle name="CALC Percent Total [2] 12 6 4" xfId="48102"/>
    <cellStyle name="CALC Percent Total [2] 12 7" xfId="13217"/>
    <cellStyle name="CALC Percent Total [2] 12 7 2" xfId="13218"/>
    <cellStyle name="CALC Percent Total [2] 12 7 2 2" xfId="48103"/>
    <cellStyle name="CALC Percent Total [2] 12 7 3" xfId="13219"/>
    <cellStyle name="CALC Percent Total [2] 12 7 4" xfId="48104"/>
    <cellStyle name="CALC Percent Total [2] 12 8" xfId="13220"/>
    <cellStyle name="CALC Percent Total [2] 12 8 2" xfId="13221"/>
    <cellStyle name="CALC Percent Total [2] 12 8 2 2" xfId="48105"/>
    <cellStyle name="CALC Percent Total [2] 12 8 3" xfId="13222"/>
    <cellStyle name="CALC Percent Total [2] 12 8 4" xfId="48106"/>
    <cellStyle name="CALC Percent Total [2] 12 9" xfId="13223"/>
    <cellStyle name="CALC Percent Total [2] 12 9 2" xfId="13224"/>
    <cellStyle name="CALC Percent Total [2] 12 9 2 2" xfId="48107"/>
    <cellStyle name="CALC Percent Total [2] 12 9 3" xfId="13225"/>
    <cellStyle name="CALC Percent Total [2] 12 9 4" xfId="48108"/>
    <cellStyle name="CALC Percent Total [2] 13" xfId="13226"/>
    <cellStyle name="CALC Percent Total [2] 13 10" xfId="13227"/>
    <cellStyle name="CALC Percent Total [2] 13 10 2" xfId="48109"/>
    <cellStyle name="CALC Percent Total [2] 13 11" xfId="48110"/>
    <cellStyle name="CALC Percent Total [2] 13 12" xfId="48111"/>
    <cellStyle name="CALC Percent Total [2] 13 2" xfId="13228"/>
    <cellStyle name="CALC Percent Total [2] 13 2 2" xfId="13229"/>
    <cellStyle name="CALC Percent Total [2] 13 2 2 2" xfId="48112"/>
    <cellStyle name="CALC Percent Total [2] 13 2 3" xfId="13230"/>
    <cellStyle name="CALC Percent Total [2] 13 2 4" xfId="48113"/>
    <cellStyle name="CALC Percent Total [2] 13 3" xfId="13231"/>
    <cellStyle name="CALC Percent Total [2] 13 3 2" xfId="13232"/>
    <cellStyle name="CALC Percent Total [2] 13 3 2 2" xfId="48114"/>
    <cellStyle name="CALC Percent Total [2] 13 3 3" xfId="13233"/>
    <cellStyle name="CALC Percent Total [2] 13 3 4" xfId="48115"/>
    <cellStyle name="CALC Percent Total [2] 13 4" xfId="13234"/>
    <cellStyle name="CALC Percent Total [2] 13 4 2" xfId="13235"/>
    <cellStyle name="CALC Percent Total [2] 13 4 2 2" xfId="48116"/>
    <cellStyle name="CALC Percent Total [2] 13 4 3" xfId="13236"/>
    <cellStyle name="CALC Percent Total [2] 13 4 4" xfId="48117"/>
    <cellStyle name="CALC Percent Total [2] 13 5" xfId="13237"/>
    <cellStyle name="CALC Percent Total [2] 13 5 2" xfId="13238"/>
    <cellStyle name="CALC Percent Total [2] 13 5 2 2" xfId="48118"/>
    <cellStyle name="CALC Percent Total [2] 13 5 3" xfId="13239"/>
    <cellStyle name="CALC Percent Total [2] 13 5 4" xfId="48119"/>
    <cellStyle name="CALC Percent Total [2] 13 6" xfId="13240"/>
    <cellStyle name="CALC Percent Total [2] 13 6 2" xfId="13241"/>
    <cellStyle name="CALC Percent Total [2] 13 6 2 2" xfId="48120"/>
    <cellStyle name="CALC Percent Total [2] 13 6 3" xfId="13242"/>
    <cellStyle name="CALC Percent Total [2] 13 6 4" xfId="48121"/>
    <cellStyle name="CALC Percent Total [2] 13 7" xfId="13243"/>
    <cellStyle name="CALC Percent Total [2] 13 7 2" xfId="13244"/>
    <cellStyle name="CALC Percent Total [2] 13 7 2 2" xfId="48122"/>
    <cellStyle name="CALC Percent Total [2] 13 7 3" xfId="13245"/>
    <cellStyle name="CALC Percent Total [2] 13 7 4" xfId="48123"/>
    <cellStyle name="CALC Percent Total [2] 13 8" xfId="13246"/>
    <cellStyle name="CALC Percent Total [2] 13 8 2" xfId="13247"/>
    <cellStyle name="CALC Percent Total [2] 13 8 2 2" xfId="48124"/>
    <cellStyle name="CALC Percent Total [2] 13 8 3" xfId="13248"/>
    <cellStyle name="CALC Percent Total [2] 13 8 4" xfId="48125"/>
    <cellStyle name="CALC Percent Total [2] 13 9" xfId="13249"/>
    <cellStyle name="CALC Percent Total [2] 13 9 2" xfId="13250"/>
    <cellStyle name="CALC Percent Total [2] 13 9 2 2" xfId="48126"/>
    <cellStyle name="CALC Percent Total [2] 13 9 3" xfId="13251"/>
    <cellStyle name="CALC Percent Total [2] 13 9 4" xfId="48127"/>
    <cellStyle name="CALC Percent Total [2] 14" xfId="13252"/>
    <cellStyle name="CALC Percent Total [2] 14 10" xfId="13253"/>
    <cellStyle name="CALC Percent Total [2] 14 10 2" xfId="48128"/>
    <cellStyle name="CALC Percent Total [2] 14 11" xfId="48129"/>
    <cellStyle name="CALC Percent Total [2] 14 12" xfId="48130"/>
    <cellStyle name="CALC Percent Total [2] 14 2" xfId="13254"/>
    <cellStyle name="CALC Percent Total [2] 14 2 2" xfId="13255"/>
    <cellStyle name="CALC Percent Total [2] 14 2 2 2" xfId="48131"/>
    <cellStyle name="CALC Percent Total [2] 14 2 3" xfId="13256"/>
    <cellStyle name="CALC Percent Total [2] 14 2 4" xfId="48132"/>
    <cellStyle name="CALC Percent Total [2] 14 3" xfId="13257"/>
    <cellStyle name="CALC Percent Total [2] 14 3 2" xfId="13258"/>
    <cellStyle name="CALC Percent Total [2] 14 3 2 2" xfId="48133"/>
    <cellStyle name="CALC Percent Total [2] 14 3 3" xfId="13259"/>
    <cellStyle name="CALC Percent Total [2] 14 3 4" xfId="48134"/>
    <cellStyle name="CALC Percent Total [2] 14 4" xfId="13260"/>
    <cellStyle name="CALC Percent Total [2] 14 4 2" xfId="13261"/>
    <cellStyle name="CALC Percent Total [2] 14 4 2 2" xfId="48135"/>
    <cellStyle name="CALC Percent Total [2] 14 4 3" xfId="13262"/>
    <cellStyle name="CALC Percent Total [2] 14 4 4" xfId="48136"/>
    <cellStyle name="CALC Percent Total [2] 14 5" xfId="13263"/>
    <cellStyle name="CALC Percent Total [2] 14 5 2" xfId="13264"/>
    <cellStyle name="CALC Percent Total [2] 14 5 2 2" xfId="48137"/>
    <cellStyle name="CALC Percent Total [2] 14 5 3" xfId="13265"/>
    <cellStyle name="CALC Percent Total [2] 14 5 4" xfId="48138"/>
    <cellStyle name="CALC Percent Total [2] 14 6" xfId="13266"/>
    <cellStyle name="CALC Percent Total [2] 14 6 2" xfId="13267"/>
    <cellStyle name="CALC Percent Total [2] 14 6 2 2" xfId="48139"/>
    <cellStyle name="CALC Percent Total [2] 14 6 3" xfId="13268"/>
    <cellStyle name="CALC Percent Total [2] 14 6 4" xfId="48140"/>
    <cellStyle name="CALC Percent Total [2] 14 7" xfId="13269"/>
    <cellStyle name="CALC Percent Total [2] 14 7 2" xfId="13270"/>
    <cellStyle name="CALC Percent Total [2] 14 7 2 2" xfId="48141"/>
    <cellStyle name="CALC Percent Total [2] 14 7 3" xfId="13271"/>
    <cellStyle name="CALC Percent Total [2] 14 7 4" xfId="48142"/>
    <cellStyle name="CALC Percent Total [2] 14 8" xfId="13272"/>
    <cellStyle name="CALC Percent Total [2] 14 8 2" xfId="13273"/>
    <cellStyle name="CALC Percent Total [2] 14 8 2 2" xfId="48143"/>
    <cellStyle name="CALC Percent Total [2] 14 8 3" xfId="13274"/>
    <cellStyle name="CALC Percent Total [2] 14 8 4" xfId="48144"/>
    <cellStyle name="CALC Percent Total [2] 14 9" xfId="13275"/>
    <cellStyle name="CALC Percent Total [2] 14 9 2" xfId="13276"/>
    <cellStyle name="CALC Percent Total [2] 14 9 2 2" xfId="48145"/>
    <cellStyle name="CALC Percent Total [2] 14 9 3" xfId="13277"/>
    <cellStyle name="CALC Percent Total [2] 14 9 4" xfId="48146"/>
    <cellStyle name="CALC Percent Total [2] 15" xfId="13278"/>
    <cellStyle name="CALC Percent Total [2] 15 10" xfId="48147"/>
    <cellStyle name="CALC Percent Total [2] 15 11" xfId="48148"/>
    <cellStyle name="CALC Percent Total [2] 15 2" xfId="13279"/>
    <cellStyle name="CALC Percent Total [2] 15 2 2" xfId="13280"/>
    <cellStyle name="CALC Percent Total [2] 15 2 2 2" xfId="48149"/>
    <cellStyle name="CALC Percent Total [2] 15 2 3" xfId="13281"/>
    <cellStyle name="CALC Percent Total [2] 15 2 4" xfId="48150"/>
    <cellStyle name="CALC Percent Total [2] 15 3" xfId="13282"/>
    <cellStyle name="CALC Percent Total [2] 15 3 2" xfId="13283"/>
    <cellStyle name="CALC Percent Total [2] 15 3 2 2" xfId="48151"/>
    <cellStyle name="CALC Percent Total [2] 15 3 3" xfId="13284"/>
    <cellStyle name="CALC Percent Total [2] 15 3 4" xfId="48152"/>
    <cellStyle name="CALC Percent Total [2] 15 4" xfId="13285"/>
    <cellStyle name="CALC Percent Total [2] 15 4 2" xfId="13286"/>
    <cellStyle name="CALC Percent Total [2] 15 4 2 2" xfId="48153"/>
    <cellStyle name="CALC Percent Total [2] 15 4 3" xfId="13287"/>
    <cellStyle name="CALC Percent Total [2] 15 4 4" xfId="48154"/>
    <cellStyle name="CALC Percent Total [2] 15 5" xfId="13288"/>
    <cellStyle name="CALC Percent Total [2] 15 5 2" xfId="13289"/>
    <cellStyle name="CALC Percent Total [2] 15 5 2 2" xfId="48155"/>
    <cellStyle name="CALC Percent Total [2] 15 5 3" xfId="13290"/>
    <cellStyle name="CALC Percent Total [2] 15 5 4" xfId="48156"/>
    <cellStyle name="CALC Percent Total [2] 15 6" xfId="13291"/>
    <cellStyle name="CALC Percent Total [2] 15 6 2" xfId="13292"/>
    <cellStyle name="CALC Percent Total [2] 15 6 2 2" xfId="48157"/>
    <cellStyle name="CALC Percent Total [2] 15 6 3" xfId="13293"/>
    <cellStyle name="CALC Percent Total [2] 15 6 4" xfId="48158"/>
    <cellStyle name="CALC Percent Total [2] 15 7" xfId="13294"/>
    <cellStyle name="CALC Percent Total [2] 15 7 2" xfId="13295"/>
    <cellStyle name="CALC Percent Total [2] 15 7 2 2" xfId="48159"/>
    <cellStyle name="CALC Percent Total [2] 15 7 3" xfId="13296"/>
    <cellStyle name="CALC Percent Total [2] 15 7 4" xfId="48160"/>
    <cellStyle name="CALC Percent Total [2] 15 8" xfId="13297"/>
    <cellStyle name="CALC Percent Total [2] 15 8 2" xfId="13298"/>
    <cellStyle name="CALC Percent Total [2] 15 8 2 2" xfId="48161"/>
    <cellStyle name="CALC Percent Total [2] 15 8 3" xfId="13299"/>
    <cellStyle name="CALC Percent Total [2] 15 8 4" xfId="48162"/>
    <cellStyle name="CALC Percent Total [2] 15 9" xfId="13300"/>
    <cellStyle name="CALC Percent Total [2] 15 9 2" xfId="48163"/>
    <cellStyle name="CALC Percent Total [2] 16" xfId="13301"/>
    <cellStyle name="CALC Percent Total [2] 16 10" xfId="48164"/>
    <cellStyle name="CALC Percent Total [2] 16 11" xfId="48165"/>
    <cellStyle name="CALC Percent Total [2] 16 2" xfId="13302"/>
    <cellStyle name="CALC Percent Total [2] 16 2 2" xfId="13303"/>
    <cellStyle name="CALC Percent Total [2] 16 2 2 2" xfId="48166"/>
    <cellStyle name="CALC Percent Total [2] 16 2 3" xfId="13304"/>
    <cellStyle name="CALC Percent Total [2] 16 2 4" xfId="48167"/>
    <cellStyle name="CALC Percent Total [2] 16 3" xfId="13305"/>
    <cellStyle name="CALC Percent Total [2] 16 3 2" xfId="13306"/>
    <cellStyle name="CALC Percent Total [2] 16 3 2 2" xfId="48168"/>
    <cellStyle name="CALC Percent Total [2] 16 3 3" xfId="13307"/>
    <cellStyle name="CALC Percent Total [2] 16 3 4" xfId="48169"/>
    <cellStyle name="CALC Percent Total [2] 16 4" xfId="13308"/>
    <cellStyle name="CALC Percent Total [2] 16 4 2" xfId="13309"/>
    <cellStyle name="CALC Percent Total [2] 16 4 2 2" xfId="48170"/>
    <cellStyle name="CALC Percent Total [2] 16 4 3" xfId="13310"/>
    <cellStyle name="CALC Percent Total [2] 16 4 4" xfId="48171"/>
    <cellStyle name="CALC Percent Total [2] 16 5" xfId="13311"/>
    <cellStyle name="CALC Percent Total [2] 16 5 2" xfId="13312"/>
    <cellStyle name="CALC Percent Total [2] 16 5 2 2" xfId="48172"/>
    <cellStyle name="CALC Percent Total [2] 16 5 3" xfId="13313"/>
    <cellStyle name="CALC Percent Total [2] 16 5 4" xfId="48173"/>
    <cellStyle name="CALC Percent Total [2] 16 6" xfId="13314"/>
    <cellStyle name="CALC Percent Total [2] 16 6 2" xfId="13315"/>
    <cellStyle name="CALC Percent Total [2] 16 6 2 2" xfId="48174"/>
    <cellStyle name="CALC Percent Total [2] 16 6 3" xfId="13316"/>
    <cellStyle name="CALC Percent Total [2] 16 6 4" xfId="48175"/>
    <cellStyle name="CALC Percent Total [2] 16 7" xfId="13317"/>
    <cellStyle name="CALC Percent Total [2] 16 7 2" xfId="13318"/>
    <cellStyle name="CALC Percent Total [2] 16 7 2 2" xfId="48176"/>
    <cellStyle name="CALC Percent Total [2] 16 7 3" xfId="13319"/>
    <cellStyle name="CALC Percent Total [2] 16 7 4" xfId="48177"/>
    <cellStyle name="CALC Percent Total [2] 16 8" xfId="13320"/>
    <cellStyle name="CALC Percent Total [2] 16 8 2" xfId="13321"/>
    <cellStyle name="CALC Percent Total [2] 16 8 2 2" xfId="48178"/>
    <cellStyle name="CALC Percent Total [2] 16 8 3" xfId="13322"/>
    <cellStyle name="CALC Percent Total [2] 16 8 4" xfId="48179"/>
    <cellStyle name="CALC Percent Total [2] 16 9" xfId="13323"/>
    <cellStyle name="CALC Percent Total [2] 16 9 2" xfId="48180"/>
    <cellStyle name="CALC Percent Total [2] 17" xfId="13324"/>
    <cellStyle name="CALC Percent Total [2] 17 10" xfId="48181"/>
    <cellStyle name="CALC Percent Total [2] 17 11" xfId="48182"/>
    <cellStyle name="CALC Percent Total [2] 17 2" xfId="13325"/>
    <cellStyle name="CALC Percent Total [2] 17 2 2" xfId="13326"/>
    <cellStyle name="CALC Percent Total [2] 17 2 2 2" xfId="48183"/>
    <cellStyle name="CALC Percent Total [2] 17 2 3" xfId="13327"/>
    <cellStyle name="CALC Percent Total [2] 17 2 4" xfId="48184"/>
    <cellStyle name="CALC Percent Total [2] 17 3" xfId="13328"/>
    <cellStyle name="CALC Percent Total [2] 17 3 2" xfId="13329"/>
    <cellStyle name="CALC Percent Total [2] 17 3 2 2" xfId="48185"/>
    <cellStyle name="CALC Percent Total [2] 17 3 3" xfId="13330"/>
    <cellStyle name="CALC Percent Total [2] 17 3 4" xfId="48186"/>
    <cellStyle name="CALC Percent Total [2] 17 4" xfId="13331"/>
    <cellStyle name="CALC Percent Total [2] 17 4 2" xfId="13332"/>
    <cellStyle name="CALC Percent Total [2] 17 4 2 2" xfId="48187"/>
    <cellStyle name="CALC Percent Total [2] 17 4 3" xfId="13333"/>
    <cellStyle name="CALC Percent Total [2] 17 4 4" xfId="48188"/>
    <cellStyle name="CALC Percent Total [2] 17 5" xfId="13334"/>
    <cellStyle name="CALC Percent Total [2] 17 5 2" xfId="13335"/>
    <cellStyle name="CALC Percent Total [2] 17 5 2 2" xfId="48189"/>
    <cellStyle name="CALC Percent Total [2] 17 5 3" xfId="13336"/>
    <cellStyle name="CALC Percent Total [2] 17 5 4" xfId="48190"/>
    <cellStyle name="CALC Percent Total [2] 17 6" xfId="13337"/>
    <cellStyle name="CALC Percent Total [2] 17 6 2" xfId="13338"/>
    <cellStyle name="CALC Percent Total [2] 17 6 2 2" xfId="48191"/>
    <cellStyle name="CALC Percent Total [2] 17 6 3" xfId="13339"/>
    <cellStyle name="CALC Percent Total [2] 17 6 4" xfId="48192"/>
    <cellStyle name="CALC Percent Total [2] 17 7" xfId="13340"/>
    <cellStyle name="CALC Percent Total [2] 17 7 2" xfId="13341"/>
    <cellStyle name="CALC Percent Total [2] 17 7 2 2" xfId="48193"/>
    <cellStyle name="CALC Percent Total [2] 17 7 3" xfId="13342"/>
    <cellStyle name="CALC Percent Total [2] 17 7 4" xfId="48194"/>
    <cellStyle name="CALC Percent Total [2] 17 8" xfId="13343"/>
    <cellStyle name="CALC Percent Total [2] 17 8 2" xfId="13344"/>
    <cellStyle name="CALC Percent Total [2] 17 8 2 2" xfId="48195"/>
    <cellStyle name="CALC Percent Total [2] 17 8 3" xfId="13345"/>
    <cellStyle name="CALC Percent Total [2] 17 8 4" xfId="48196"/>
    <cellStyle name="CALC Percent Total [2] 17 9" xfId="13346"/>
    <cellStyle name="CALC Percent Total [2] 17 9 2" xfId="48197"/>
    <cellStyle name="CALC Percent Total [2] 18" xfId="13347"/>
    <cellStyle name="CALC Percent Total [2] 18 10" xfId="48198"/>
    <cellStyle name="CALC Percent Total [2] 18 11" xfId="48199"/>
    <cellStyle name="CALC Percent Total [2] 18 2" xfId="13348"/>
    <cellStyle name="CALC Percent Total [2] 18 2 2" xfId="13349"/>
    <cellStyle name="CALC Percent Total [2] 18 2 2 2" xfId="48200"/>
    <cellStyle name="CALC Percent Total [2] 18 2 3" xfId="13350"/>
    <cellStyle name="CALC Percent Total [2] 18 2 4" xfId="48201"/>
    <cellStyle name="CALC Percent Total [2] 18 3" xfId="13351"/>
    <cellStyle name="CALC Percent Total [2] 18 3 2" xfId="13352"/>
    <cellStyle name="CALC Percent Total [2] 18 3 2 2" xfId="48202"/>
    <cellStyle name="CALC Percent Total [2] 18 3 3" xfId="13353"/>
    <cellStyle name="CALC Percent Total [2] 18 3 4" xfId="48203"/>
    <cellStyle name="CALC Percent Total [2] 18 4" xfId="13354"/>
    <cellStyle name="CALC Percent Total [2] 18 4 2" xfId="13355"/>
    <cellStyle name="CALC Percent Total [2] 18 4 2 2" xfId="48204"/>
    <cellStyle name="CALC Percent Total [2] 18 4 3" xfId="13356"/>
    <cellStyle name="CALC Percent Total [2] 18 4 4" xfId="48205"/>
    <cellStyle name="CALC Percent Total [2] 18 5" xfId="13357"/>
    <cellStyle name="CALC Percent Total [2] 18 5 2" xfId="13358"/>
    <cellStyle name="CALC Percent Total [2] 18 5 2 2" xfId="48206"/>
    <cellStyle name="CALC Percent Total [2] 18 5 3" xfId="13359"/>
    <cellStyle name="CALC Percent Total [2] 18 5 4" xfId="48207"/>
    <cellStyle name="CALC Percent Total [2] 18 6" xfId="13360"/>
    <cellStyle name="CALC Percent Total [2] 18 6 2" xfId="13361"/>
    <cellStyle name="CALC Percent Total [2] 18 6 2 2" xfId="48208"/>
    <cellStyle name="CALC Percent Total [2] 18 6 3" xfId="13362"/>
    <cellStyle name="CALC Percent Total [2] 18 6 4" xfId="48209"/>
    <cellStyle name="CALC Percent Total [2] 18 7" xfId="13363"/>
    <cellStyle name="CALC Percent Total [2] 18 7 2" xfId="13364"/>
    <cellStyle name="CALC Percent Total [2] 18 7 2 2" xfId="48210"/>
    <cellStyle name="CALC Percent Total [2] 18 7 3" xfId="13365"/>
    <cellStyle name="CALC Percent Total [2] 18 7 4" xfId="48211"/>
    <cellStyle name="CALC Percent Total [2] 18 8" xfId="13366"/>
    <cellStyle name="CALC Percent Total [2] 18 8 2" xfId="13367"/>
    <cellStyle name="CALC Percent Total [2] 18 8 2 2" xfId="48212"/>
    <cellStyle name="CALC Percent Total [2] 18 8 3" xfId="13368"/>
    <cellStyle name="CALC Percent Total [2] 18 8 4" xfId="48213"/>
    <cellStyle name="CALC Percent Total [2] 18 9" xfId="13369"/>
    <cellStyle name="CALC Percent Total [2] 18 9 2" xfId="48214"/>
    <cellStyle name="CALC Percent Total [2] 19" xfId="13370"/>
    <cellStyle name="CALC Percent Total [2] 19 10" xfId="48215"/>
    <cellStyle name="CALC Percent Total [2] 19 11" xfId="48216"/>
    <cellStyle name="CALC Percent Total [2] 19 2" xfId="13371"/>
    <cellStyle name="CALC Percent Total [2] 19 2 2" xfId="13372"/>
    <cellStyle name="CALC Percent Total [2] 19 2 2 2" xfId="48217"/>
    <cellStyle name="CALC Percent Total [2] 19 2 3" xfId="13373"/>
    <cellStyle name="CALC Percent Total [2] 19 2 4" xfId="48218"/>
    <cellStyle name="CALC Percent Total [2] 19 3" xfId="13374"/>
    <cellStyle name="CALC Percent Total [2] 19 3 2" xfId="13375"/>
    <cellStyle name="CALC Percent Total [2] 19 3 2 2" xfId="48219"/>
    <cellStyle name="CALC Percent Total [2] 19 3 3" xfId="13376"/>
    <cellStyle name="CALC Percent Total [2] 19 3 4" xfId="48220"/>
    <cellStyle name="CALC Percent Total [2] 19 4" xfId="13377"/>
    <cellStyle name="CALC Percent Total [2] 19 4 2" xfId="13378"/>
    <cellStyle name="CALC Percent Total [2] 19 4 2 2" xfId="48221"/>
    <cellStyle name="CALC Percent Total [2] 19 4 3" xfId="13379"/>
    <cellStyle name="CALC Percent Total [2] 19 4 4" xfId="48222"/>
    <cellStyle name="CALC Percent Total [2] 19 5" xfId="13380"/>
    <cellStyle name="CALC Percent Total [2] 19 5 2" xfId="13381"/>
    <cellStyle name="CALC Percent Total [2] 19 5 2 2" xfId="48223"/>
    <cellStyle name="CALC Percent Total [2] 19 5 3" xfId="13382"/>
    <cellStyle name="CALC Percent Total [2] 19 5 4" xfId="48224"/>
    <cellStyle name="CALC Percent Total [2] 19 6" xfId="13383"/>
    <cellStyle name="CALC Percent Total [2] 19 6 2" xfId="13384"/>
    <cellStyle name="CALC Percent Total [2] 19 6 2 2" xfId="48225"/>
    <cellStyle name="CALC Percent Total [2] 19 6 3" xfId="13385"/>
    <cellStyle name="CALC Percent Total [2] 19 6 4" xfId="48226"/>
    <cellStyle name="CALC Percent Total [2] 19 7" xfId="13386"/>
    <cellStyle name="CALC Percent Total [2] 19 7 2" xfId="13387"/>
    <cellStyle name="CALC Percent Total [2] 19 7 2 2" xfId="48227"/>
    <cellStyle name="CALC Percent Total [2] 19 7 3" xfId="13388"/>
    <cellStyle name="CALC Percent Total [2] 19 7 4" xfId="48228"/>
    <cellStyle name="CALC Percent Total [2] 19 8" xfId="13389"/>
    <cellStyle name="CALC Percent Total [2] 19 8 2" xfId="13390"/>
    <cellStyle name="CALC Percent Total [2] 19 8 2 2" xfId="48229"/>
    <cellStyle name="CALC Percent Total [2] 19 8 3" xfId="13391"/>
    <cellStyle name="CALC Percent Total [2] 19 8 4" xfId="48230"/>
    <cellStyle name="CALC Percent Total [2] 19 9" xfId="13392"/>
    <cellStyle name="CALC Percent Total [2] 19 9 2" xfId="48231"/>
    <cellStyle name="CALC Percent Total [2] 2" xfId="13393"/>
    <cellStyle name="CALC Percent Total [2] 2 10" xfId="13394"/>
    <cellStyle name="CALC Percent Total [2] 2 10 10" xfId="13395"/>
    <cellStyle name="CALC Percent Total [2] 2 10 10 2" xfId="48232"/>
    <cellStyle name="CALC Percent Total [2] 2 10 11" xfId="48233"/>
    <cellStyle name="CALC Percent Total [2] 2 10 12" xfId="48234"/>
    <cellStyle name="CALC Percent Total [2] 2 10 2" xfId="13396"/>
    <cellStyle name="CALC Percent Total [2] 2 10 2 2" xfId="13397"/>
    <cellStyle name="CALC Percent Total [2] 2 10 2 2 2" xfId="48235"/>
    <cellStyle name="CALC Percent Total [2] 2 10 2 3" xfId="13398"/>
    <cellStyle name="CALC Percent Total [2] 2 10 2 4" xfId="48236"/>
    <cellStyle name="CALC Percent Total [2] 2 10 3" xfId="13399"/>
    <cellStyle name="CALC Percent Total [2] 2 10 3 2" xfId="13400"/>
    <cellStyle name="CALC Percent Total [2] 2 10 3 2 2" xfId="48237"/>
    <cellStyle name="CALC Percent Total [2] 2 10 3 3" xfId="13401"/>
    <cellStyle name="CALC Percent Total [2] 2 10 3 4" xfId="48238"/>
    <cellStyle name="CALC Percent Total [2] 2 10 4" xfId="13402"/>
    <cellStyle name="CALC Percent Total [2] 2 10 4 2" xfId="13403"/>
    <cellStyle name="CALC Percent Total [2] 2 10 4 2 2" xfId="48239"/>
    <cellStyle name="CALC Percent Total [2] 2 10 4 3" xfId="13404"/>
    <cellStyle name="CALC Percent Total [2] 2 10 4 4" xfId="48240"/>
    <cellStyle name="CALC Percent Total [2] 2 10 5" xfId="13405"/>
    <cellStyle name="CALC Percent Total [2] 2 10 5 2" xfId="13406"/>
    <cellStyle name="CALC Percent Total [2] 2 10 5 2 2" xfId="48241"/>
    <cellStyle name="CALC Percent Total [2] 2 10 5 3" xfId="13407"/>
    <cellStyle name="CALC Percent Total [2] 2 10 5 4" xfId="48242"/>
    <cellStyle name="CALC Percent Total [2] 2 10 6" xfId="13408"/>
    <cellStyle name="CALC Percent Total [2] 2 10 6 2" xfId="13409"/>
    <cellStyle name="CALC Percent Total [2] 2 10 6 2 2" xfId="48243"/>
    <cellStyle name="CALC Percent Total [2] 2 10 6 3" xfId="13410"/>
    <cellStyle name="CALC Percent Total [2] 2 10 6 4" xfId="48244"/>
    <cellStyle name="CALC Percent Total [2] 2 10 7" xfId="13411"/>
    <cellStyle name="CALC Percent Total [2] 2 10 7 2" xfId="13412"/>
    <cellStyle name="CALC Percent Total [2] 2 10 7 2 2" xfId="48245"/>
    <cellStyle name="CALC Percent Total [2] 2 10 7 3" xfId="13413"/>
    <cellStyle name="CALC Percent Total [2] 2 10 7 4" xfId="48246"/>
    <cellStyle name="CALC Percent Total [2] 2 10 8" xfId="13414"/>
    <cellStyle name="CALC Percent Total [2] 2 10 8 2" xfId="13415"/>
    <cellStyle name="CALC Percent Total [2] 2 10 8 2 2" xfId="48247"/>
    <cellStyle name="CALC Percent Total [2] 2 10 8 3" xfId="13416"/>
    <cellStyle name="CALC Percent Total [2] 2 10 8 4" xfId="48248"/>
    <cellStyle name="CALC Percent Total [2] 2 10 9" xfId="13417"/>
    <cellStyle name="CALC Percent Total [2] 2 10 9 2" xfId="13418"/>
    <cellStyle name="CALC Percent Total [2] 2 10 9 2 2" xfId="48249"/>
    <cellStyle name="CALC Percent Total [2] 2 10 9 3" xfId="13419"/>
    <cellStyle name="CALC Percent Total [2] 2 10 9 4" xfId="48250"/>
    <cellStyle name="CALC Percent Total [2] 2 11" xfId="13420"/>
    <cellStyle name="CALC Percent Total [2] 2 11 10" xfId="13421"/>
    <cellStyle name="CALC Percent Total [2] 2 11 10 2" xfId="48251"/>
    <cellStyle name="CALC Percent Total [2] 2 11 11" xfId="48252"/>
    <cellStyle name="CALC Percent Total [2] 2 11 12" xfId="48253"/>
    <cellStyle name="CALC Percent Total [2] 2 11 2" xfId="13422"/>
    <cellStyle name="CALC Percent Total [2] 2 11 2 2" xfId="13423"/>
    <cellStyle name="CALC Percent Total [2] 2 11 2 2 2" xfId="48254"/>
    <cellStyle name="CALC Percent Total [2] 2 11 2 3" xfId="13424"/>
    <cellStyle name="CALC Percent Total [2] 2 11 2 4" xfId="48255"/>
    <cellStyle name="CALC Percent Total [2] 2 11 3" xfId="13425"/>
    <cellStyle name="CALC Percent Total [2] 2 11 3 2" xfId="13426"/>
    <cellStyle name="CALC Percent Total [2] 2 11 3 2 2" xfId="48256"/>
    <cellStyle name="CALC Percent Total [2] 2 11 3 3" xfId="13427"/>
    <cellStyle name="CALC Percent Total [2] 2 11 3 4" xfId="48257"/>
    <cellStyle name="CALC Percent Total [2] 2 11 4" xfId="13428"/>
    <cellStyle name="CALC Percent Total [2] 2 11 4 2" xfId="13429"/>
    <cellStyle name="CALC Percent Total [2] 2 11 4 2 2" xfId="48258"/>
    <cellStyle name="CALC Percent Total [2] 2 11 4 3" xfId="13430"/>
    <cellStyle name="CALC Percent Total [2] 2 11 4 4" xfId="48259"/>
    <cellStyle name="CALC Percent Total [2] 2 11 5" xfId="13431"/>
    <cellStyle name="CALC Percent Total [2] 2 11 5 2" xfId="13432"/>
    <cellStyle name="CALC Percent Total [2] 2 11 5 2 2" xfId="48260"/>
    <cellStyle name="CALC Percent Total [2] 2 11 5 3" xfId="13433"/>
    <cellStyle name="CALC Percent Total [2] 2 11 5 4" xfId="48261"/>
    <cellStyle name="CALC Percent Total [2] 2 11 6" xfId="13434"/>
    <cellStyle name="CALC Percent Total [2] 2 11 6 2" xfId="13435"/>
    <cellStyle name="CALC Percent Total [2] 2 11 6 2 2" xfId="48262"/>
    <cellStyle name="CALC Percent Total [2] 2 11 6 3" xfId="13436"/>
    <cellStyle name="CALC Percent Total [2] 2 11 6 4" xfId="48263"/>
    <cellStyle name="CALC Percent Total [2] 2 11 7" xfId="13437"/>
    <cellStyle name="CALC Percent Total [2] 2 11 7 2" xfId="13438"/>
    <cellStyle name="CALC Percent Total [2] 2 11 7 2 2" xfId="48264"/>
    <cellStyle name="CALC Percent Total [2] 2 11 7 3" xfId="13439"/>
    <cellStyle name="CALC Percent Total [2] 2 11 7 4" xfId="48265"/>
    <cellStyle name="CALC Percent Total [2] 2 11 8" xfId="13440"/>
    <cellStyle name="CALC Percent Total [2] 2 11 8 2" xfId="13441"/>
    <cellStyle name="CALC Percent Total [2] 2 11 8 2 2" xfId="48266"/>
    <cellStyle name="CALC Percent Total [2] 2 11 8 3" xfId="13442"/>
    <cellStyle name="CALC Percent Total [2] 2 11 8 4" xfId="48267"/>
    <cellStyle name="CALC Percent Total [2] 2 11 9" xfId="13443"/>
    <cellStyle name="CALC Percent Total [2] 2 11 9 2" xfId="13444"/>
    <cellStyle name="CALC Percent Total [2] 2 11 9 2 2" xfId="48268"/>
    <cellStyle name="CALC Percent Total [2] 2 11 9 3" xfId="13445"/>
    <cellStyle name="CALC Percent Total [2] 2 11 9 4" xfId="48269"/>
    <cellStyle name="CALC Percent Total [2] 2 12" xfId="13446"/>
    <cellStyle name="CALC Percent Total [2] 2 12 10" xfId="13447"/>
    <cellStyle name="CALC Percent Total [2] 2 12 10 2" xfId="48270"/>
    <cellStyle name="CALC Percent Total [2] 2 12 11" xfId="48271"/>
    <cellStyle name="CALC Percent Total [2] 2 12 12" xfId="48272"/>
    <cellStyle name="CALC Percent Total [2] 2 12 2" xfId="13448"/>
    <cellStyle name="CALC Percent Total [2] 2 12 2 2" xfId="13449"/>
    <cellStyle name="CALC Percent Total [2] 2 12 2 2 2" xfId="48273"/>
    <cellStyle name="CALC Percent Total [2] 2 12 2 3" xfId="13450"/>
    <cellStyle name="CALC Percent Total [2] 2 12 2 4" xfId="48274"/>
    <cellStyle name="CALC Percent Total [2] 2 12 3" xfId="13451"/>
    <cellStyle name="CALC Percent Total [2] 2 12 3 2" xfId="13452"/>
    <cellStyle name="CALC Percent Total [2] 2 12 3 2 2" xfId="48275"/>
    <cellStyle name="CALC Percent Total [2] 2 12 3 3" xfId="13453"/>
    <cellStyle name="CALC Percent Total [2] 2 12 3 4" xfId="48276"/>
    <cellStyle name="CALC Percent Total [2] 2 12 4" xfId="13454"/>
    <cellStyle name="CALC Percent Total [2] 2 12 4 2" xfId="13455"/>
    <cellStyle name="CALC Percent Total [2] 2 12 4 2 2" xfId="48277"/>
    <cellStyle name="CALC Percent Total [2] 2 12 4 3" xfId="13456"/>
    <cellStyle name="CALC Percent Total [2] 2 12 4 4" xfId="48278"/>
    <cellStyle name="CALC Percent Total [2] 2 12 5" xfId="13457"/>
    <cellStyle name="CALC Percent Total [2] 2 12 5 2" xfId="13458"/>
    <cellStyle name="CALC Percent Total [2] 2 12 5 2 2" xfId="48279"/>
    <cellStyle name="CALC Percent Total [2] 2 12 5 3" xfId="13459"/>
    <cellStyle name="CALC Percent Total [2] 2 12 5 4" xfId="48280"/>
    <cellStyle name="CALC Percent Total [2] 2 12 6" xfId="13460"/>
    <cellStyle name="CALC Percent Total [2] 2 12 6 2" xfId="13461"/>
    <cellStyle name="CALC Percent Total [2] 2 12 6 2 2" xfId="48281"/>
    <cellStyle name="CALC Percent Total [2] 2 12 6 3" xfId="13462"/>
    <cellStyle name="CALC Percent Total [2] 2 12 6 4" xfId="48282"/>
    <cellStyle name="CALC Percent Total [2] 2 12 7" xfId="13463"/>
    <cellStyle name="CALC Percent Total [2] 2 12 7 2" xfId="13464"/>
    <cellStyle name="CALC Percent Total [2] 2 12 7 2 2" xfId="48283"/>
    <cellStyle name="CALC Percent Total [2] 2 12 7 3" xfId="13465"/>
    <cellStyle name="CALC Percent Total [2] 2 12 7 4" xfId="48284"/>
    <cellStyle name="CALC Percent Total [2] 2 12 8" xfId="13466"/>
    <cellStyle name="CALC Percent Total [2] 2 12 8 2" xfId="13467"/>
    <cellStyle name="CALC Percent Total [2] 2 12 8 2 2" xfId="48285"/>
    <cellStyle name="CALC Percent Total [2] 2 12 8 3" xfId="13468"/>
    <cellStyle name="CALC Percent Total [2] 2 12 8 4" xfId="48286"/>
    <cellStyle name="CALC Percent Total [2] 2 12 9" xfId="13469"/>
    <cellStyle name="CALC Percent Total [2] 2 12 9 2" xfId="13470"/>
    <cellStyle name="CALC Percent Total [2] 2 12 9 2 2" xfId="48287"/>
    <cellStyle name="CALC Percent Total [2] 2 12 9 3" xfId="13471"/>
    <cellStyle name="CALC Percent Total [2] 2 12 9 4" xfId="48288"/>
    <cellStyle name="CALC Percent Total [2] 2 13" xfId="13472"/>
    <cellStyle name="CALC Percent Total [2] 2 13 10" xfId="13473"/>
    <cellStyle name="CALC Percent Total [2] 2 13 10 2" xfId="48289"/>
    <cellStyle name="CALC Percent Total [2] 2 13 11" xfId="48290"/>
    <cellStyle name="CALC Percent Total [2] 2 13 12" xfId="48291"/>
    <cellStyle name="CALC Percent Total [2] 2 13 2" xfId="13474"/>
    <cellStyle name="CALC Percent Total [2] 2 13 2 2" xfId="13475"/>
    <cellStyle name="CALC Percent Total [2] 2 13 2 2 2" xfId="48292"/>
    <cellStyle name="CALC Percent Total [2] 2 13 2 3" xfId="13476"/>
    <cellStyle name="CALC Percent Total [2] 2 13 2 4" xfId="48293"/>
    <cellStyle name="CALC Percent Total [2] 2 13 3" xfId="13477"/>
    <cellStyle name="CALC Percent Total [2] 2 13 3 2" xfId="13478"/>
    <cellStyle name="CALC Percent Total [2] 2 13 3 2 2" xfId="48294"/>
    <cellStyle name="CALC Percent Total [2] 2 13 3 3" xfId="13479"/>
    <cellStyle name="CALC Percent Total [2] 2 13 3 4" xfId="48295"/>
    <cellStyle name="CALC Percent Total [2] 2 13 4" xfId="13480"/>
    <cellStyle name="CALC Percent Total [2] 2 13 4 2" xfId="13481"/>
    <cellStyle name="CALC Percent Total [2] 2 13 4 2 2" xfId="48296"/>
    <cellStyle name="CALC Percent Total [2] 2 13 4 3" xfId="13482"/>
    <cellStyle name="CALC Percent Total [2] 2 13 4 4" xfId="48297"/>
    <cellStyle name="CALC Percent Total [2] 2 13 5" xfId="13483"/>
    <cellStyle name="CALC Percent Total [2] 2 13 5 2" xfId="13484"/>
    <cellStyle name="CALC Percent Total [2] 2 13 5 2 2" xfId="48298"/>
    <cellStyle name="CALC Percent Total [2] 2 13 5 3" xfId="13485"/>
    <cellStyle name="CALC Percent Total [2] 2 13 5 4" xfId="48299"/>
    <cellStyle name="CALC Percent Total [2] 2 13 6" xfId="13486"/>
    <cellStyle name="CALC Percent Total [2] 2 13 6 2" xfId="13487"/>
    <cellStyle name="CALC Percent Total [2] 2 13 6 2 2" xfId="48300"/>
    <cellStyle name="CALC Percent Total [2] 2 13 6 3" xfId="13488"/>
    <cellStyle name="CALC Percent Total [2] 2 13 6 4" xfId="48301"/>
    <cellStyle name="CALC Percent Total [2] 2 13 7" xfId="13489"/>
    <cellStyle name="CALC Percent Total [2] 2 13 7 2" xfId="13490"/>
    <cellStyle name="CALC Percent Total [2] 2 13 7 2 2" xfId="48302"/>
    <cellStyle name="CALC Percent Total [2] 2 13 7 3" xfId="13491"/>
    <cellStyle name="CALC Percent Total [2] 2 13 7 4" xfId="48303"/>
    <cellStyle name="CALC Percent Total [2] 2 13 8" xfId="13492"/>
    <cellStyle name="CALC Percent Total [2] 2 13 8 2" xfId="13493"/>
    <cellStyle name="CALC Percent Total [2] 2 13 8 2 2" xfId="48304"/>
    <cellStyle name="CALC Percent Total [2] 2 13 8 3" xfId="13494"/>
    <cellStyle name="CALC Percent Total [2] 2 13 8 4" xfId="48305"/>
    <cellStyle name="CALC Percent Total [2] 2 13 9" xfId="13495"/>
    <cellStyle name="CALC Percent Total [2] 2 13 9 2" xfId="13496"/>
    <cellStyle name="CALC Percent Total [2] 2 13 9 2 2" xfId="48306"/>
    <cellStyle name="CALC Percent Total [2] 2 13 9 3" xfId="13497"/>
    <cellStyle name="CALC Percent Total [2] 2 13 9 4" xfId="48307"/>
    <cellStyle name="CALC Percent Total [2] 2 14" xfId="13498"/>
    <cellStyle name="CALC Percent Total [2] 2 14 10" xfId="13499"/>
    <cellStyle name="CALC Percent Total [2] 2 14 10 2" xfId="48308"/>
    <cellStyle name="CALC Percent Total [2] 2 14 11" xfId="48309"/>
    <cellStyle name="CALC Percent Total [2] 2 14 12" xfId="48310"/>
    <cellStyle name="CALC Percent Total [2] 2 14 2" xfId="13500"/>
    <cellStyle name="CALC Percent Total [2] 2 14 2 2" xfId="13501"/>
    <cellStyle name="CALC Percent Total [2] 2 14 2 2 2" xfId="48311"/>
    <cellStyle name="CALC Percent Total [2] 2 14 2 3" xfId="13502"/>
    <cellStyle name="CALC Percent Total [2] 2 14 2 4" xfId="48312"/>
    <cellStyle name="CALC Percent Total [2] 2 14 3" xfId="13503"/>
    <cellStyle name="CALC Percent Total [2] 2 14 3 2" xfId="13504"/>
    <cellStyle name="CALC Percent Total [2] 2 14 3 2 2" xfId="48313"/>
    <cellStyle name="CALC Percent Total [2] 2 14 3 3" xfId="13505"/>
    <cellStyle name="CALC Percent Total [2] 2 14 3 4" xfId="48314"/>
    <cellStyle name="CALC Percent Total [2] 2 14 4" xfId="13506"/>
    <cellStyle name="CALC Percent Total [2] 2 14 4 2" xfId="13507"/>
    <cellStyle name="CALC Percent Total [2] 2 14 4 2 2" xfId="48315"/>
    <cellStyle name="CALC Percent Total [2] 2 14 4 3" xfId="13508"/>
    <cellStyle name="CALC Percent Total [2] 2 14 4 4" xfId="48316"/>
    <cellStyle name="CALC Percent Total [2] 2 14 5" xfId="13509"/>
    <cellStyle name="CALC Percent Total [2] 2 14 5 2" xfId="13510"/>
    <cellStyle name="CALC Percent Total [2] 2 14 5 2 2" xfId="48317"/>
    <cellStyle name="CALC Percent Total [2] 2 14 5 3" xfId="13511"/>
    <cellStyle name="CALC Percent Total [2] 2 14 5 4" xfId="48318"/>
    <cellStyle name="CALC Percent Total [2] 2 14 6" xfId="13512"/>
    <cellStyle name="CALC Percent Total [2] 2 14 6 2" xfId="13513"/>
    <cellStyle name="CALC Percent Total [2] 2 14 6 2 2" xfId="48319"/>
    <cellStyle name="CALC Percent Total [2] 2 14 6 3" xfId="13514"/>
    <cellStyle name="CALC Percent Total [2] 2 14 6 4" xfId="48320"/>
    <cellStyle name="CALC Percent Total [2] 2 14 7" xfId="13515"/>
    <cellStyle name="CALC Percent Total [2] 2 14 7 2" xfId="13516"/>
    <cellStyle name="CALC Percent Total [2] 2 14 7 2 2" xfId="48321"/>
    <cellStyle name="CALC Percent Total [2] 2 14 7 3" xfId="13517"/>
    <cellStyle name="CALC Percent Total [2] 2 14 7 4" xfId="48322"/>
    <cellStyle name="CALC Percent Total [2] 2 14 8" xfId="13518"/>
    <cellStyle name="CALC Percent Total [2] 2 14 8 2" xfId="13519"/>
    <cellStyle name="CALC Percent Total [2] 2 14 8 2 2" xfId="48323"/>
    <cellStyle name="CALC Percent Total [2] 2 14 8 3" xfId="13520"/>
    <cellStyle name="CALC Percent Total [2] 2 14 8 4" xfId="48324"/>
    <cellStyle name="CALC Percent Total [2] 2 14 9" xfId="13521"/>
    <cellStyle name="CALC Percent Total [2] 2 14 9 2" xfId="13522"/>
    <cellStyle name="CALC Percent Total [2] 2 14 9 2 2" xfId="48325"/>
    <cellStyle name="CALC Percent Total [2] 2 14 9 3" xfId="13523"/>
    <cellStyle name="CALC Percent Total [2] 2 14 9 4" xfId="48326"/>
    <cellStyle name="CALC Percent Total [2] 2 15" xfId="13524"/>
    <cellStyle name="CALC Percent Total [2] 2 15 10" xfId="13525"/>
    <cellStyle name="CALC Percent Total [2] 2 15 10 2" xfId="48327"/>
    <cellStyle name="CALC Percent Total [2] 2 15 11" xfId="48328"/>
    <cellStyle name="CALC Percent Total [2] 2 15 12" xfId="48329"/>
    <cellStyle name="CALC Percent Total [2] 2 15 2" xfId="13526"/>
    <cellStyle name="CALC Percent Total [2] 2 15 2 2" xfId="13527"/>
    <cellStyle name="CALC Percent Total [2] 2 15 2 2 2" xfId="48330"/>
    <cellStyle name="CALC Percent Total [2] 2 15 2 3" xfId="13528"/>
    <cellStyle name="CALC Percent Total [2] 2 15 2 4" xfId="48331"/>
    <cellStyle name="CALC Percent Total [2] 2 15 3" xfId="13529"/>
    <cellStyle name="CALC Percent Total [2] 2 15 3 2" xfId="13530"/>
    <cellStyle name="CALC Percent Total [2] 2 15 3 2 2" xfId="48332"/>
    <cellStyle name="CALC Percent Total [2] 2 15 3 3" xfId="13531"/>
    <cellStyle name="CALC Percent Total [2] 2 15 3 4" xfId="48333"/>
    <cellStyle name="CALC Percent Total [2] 2 15 4" xfId="13532"/>
    <cellStyle name="CALC Percent Total [2] 2 15 4 2" xfId="13533"/>
    <cellStyle name="CALC Percent Total [2] 2 15 4 2 2" xfId="48334"/>
    <cellStyle name="CALC Percent Total [2] 2 15 4 3" xfId="13534"/>
    <cellStyle name="CALC Percent Total [2] 2 15 4 4" xfId="48335"/>
    <cellStyle name="CALC Percent Total [2] 2 15 5" xfId="13535"/>
    <cellStyle name="CALC Percent Total [2] 2 15 5 2" xfId="13536"/>
    <cellStyle name="CALC Percent Total [2] 2 15 5 2 2" xfId="48336"/>
    <cellStyle name="CALC Percent Total [2] 2 15 5 3" xfId="13537"/>
    <cellStyle name="CALC Percent Total [2] 2 15 5 4" xfId="48337"/>
    <cellStyle name="CALC Percent Total [2] 2 15 6" xfId="13538"/>
    <cellStyle name="CALC Percent Total [2] 2 15 6 2" xfId="13539"/>
    <cellStyle name="CALC Percent Total [2] 2 15 6 2 2" xfId="48338"/>
    <cellStyle name="CALC Percent Total [2] 2 15 6 3" xfId="13540"/>
    <cellStyle name="CALC Percent Total [2] 2 15 6 4" xfId="48339"/>
    <cellStyle name="CALC Percent Total [2] 2 15 7" xfId="13541"/>
    <cellStyle name="CALC Percent Total [2] 2 15 7 2" xfId="13542"/>
    <cellStyle name="CALC Percent Total [2] 2 15 7 2 2" xfId="48340"/>
    <cellStyle name="CALC Percent Total [2] 2 15 7 3" xfId="13543"/>
    <cellStyle name="CALC Percent Total [2] 2 15 7 4" xfId="48341"/>
    <cellStyle name="CALC Percent Total [2] 2 15 8" xfId="13544"/>
    <cellStyle name="CALC Percent Total [2] 2 15 8 2" xfId="13545"/>
    <cellStyle name="CALC Percent Total [2] 2 15 8 2 2" xfId="48342"/>
    <cellStyle name="CALC Percent Total [2] 2 15 8 3" xfId="13546"/>
    <cellStyle name="CALC Percent Total [2] 2 15 8 4" xfId="48343"/>
    <cellStyle name="CALC Percent Total [2] 2 15 9" xfId="13547"/>
    <cellStyle name="CALC Percent Total [2] 2 15 9 2" xfId="13548"/>
    <cellStyle name="CALC Percent Total [2] 2 15 9 2 2" xfId="48344"/>
    <cellStyle name="CALC Percent Total [2] 2 15 9 3" xfId="13549"/>
    <cellStyle name="CALC Percent Total [2] 2 15 9 4" xfId="48345"/>
    <cellStyle name="CALC Percent Total [2] 2 16" xfId="13550"/>
    <cellStyle name="CALC Percent Total [2] 2 16 10" xfId="48346"/>
    <cellStyle name="CALC Percent Total [2] 2 16 11" xfId="48347"/>
    <cellStyle name="CALC Percent Total [2] 2 16 2" xfId="13551"/>
    <cellStyle name="CALC Percent Total [2] 2 16 2 2" xfId="13552"/>
    <cellStyle name="CALC Percent Total [2] 2 16 2 2 2" xfId="48348"/>
    <cellStyle name="CALC Percent Total [2] 2 16 2 3" xfId="13553"/>
    <cellStyle name="CALC Percent Total [2] 2 16 2 4" xfId="48349"/>
    <cellStyle name="CALC Percent Total [2] 2 16 3" xfId="13554"/>
    <cellStyle name="CALC Percent Total [2] 2 16 3 2" xfId="13555"/>
    <cellStyle name="CALC Percent Total [2] 2 16 3 2 2" xfId="48350"/>
    <cellStyle name="CALC Percent Total [2] 2 16 3 3" xfId="13556"/>
    <cellStyle name="CALC Percent Total [2] 2 16 3 4" xfId="48351"/>
    <cellStyle name="CALC Percent Total [2] 2 16 4" xfId="13557"/>
    <cellStyle name="CALC Percent Total [2] 2 16 4 2" xfId="13558"/>
    <cellStyle name="CALC Percent Total [2] 2 16 4 2 2" xfId="48352"/>
    <cellStyle name="CALC Percent Total [2] 2 16 4 3" xfId="13559"/>
    <cellStyle name="CALC Percent Total [2] 2 16 4 4" xfId="48353"/>
    <cellStyle name="CALC Percent Total [2] 2 16 5" xfId="13560"/>
    <cellStyle name="CALC Percent Total [2] 2 16 5 2" xfId="13561"/>
    <cellStyle name="CALC Percent Total [2] 2 16 5 2 2" xfId="48354"/>
    <cellStyle name="CALC Percent Total [2] 2 16 5 3" xfId="13562"/>
    <cellStyle name="CALC Percent Total [2] 2 16 5 4" xfId="48355"/>
    <cellStyle name="CALC Percent Total [2] 2 16 6" xfId="13563"/>
    <cellStyle name="CALC Percent Total [2] 2 16 6 2" xfId="13564"/>
    <cellStyle name="CALC Percent Total [2] 2 16 6 2 2" xfId="48356"/>
    <cellStyle name="CALC Percent Total [2] 2 16 6 3" xfId="13565"/>
    <cellStyle name="CALC Percent Total [2] 2 16 6 4" xfId="48357"/>
    <cellStyle name="CALC Percent Total [2] 2 16 7" xfId="13566"/>
    <cellStyle name="CALC Percent Total [2] 2 16 7 2" xfId="13567"/>
    <cellStyle name="CALC Percent Total [2] 2 16 7 2 2" xfId="48358"/>
    <cellStyle name="CALC Percent Total [2] 2 16 7 3" xfId="13568"/>
    <cellStyle name="CALC Percent Total [2] 2 16 7 4" xfId="48359"/>
    <cellStyle name="CALC Percent Total [2] 2 16 8" xfId="13569"/>
    <cellStyle name="CALC Percent Total [2] 2 16 8 2" xfId="13570"/>
    <cellStyle name="CALC Percent Total [2] 2 16 8 2 2" xfId="48360"/>
    <cellStyle name="CALC Percent Total [2] 2 16 8 3" xfId="13571"/>
    <cellStyle name="CALC Percent Total [2] 2 16 8 4" xfId="48361"/>
    <cellStyle name="CALC Percent Total [2] 2 16 9" xfId="13572"/>
    <cellStyle name="CALC Percent Total [2] 2 16 9 2" xfId="48362"/>
    <cellStyle name="CALC Percent Total [2] 2 17" xfId="13573"/>
    <cellStyle name="CALC Percent Total [2] 2 17 10" xfId="48363"/>
    <cellStyle name="CALC Percent Total [2] 2 17 11" xfId="48364"/>
    <cellStyle name="CALC Percent Total [2] 2 17 2" xfId="13574"/>
    <cellStyle name="CALC Percent Total [2] 2 17 2 2" xfId="13575"/>
    <cellStyle name="CALC Percent Total [2] 2 17 2 2 2" xfId="48365"/>
    <cellStyle name="CALC Percent Total [2] 2 17 2 3" xfId="13576"/>
    <cellStyle name="CALC Percent Total [2] 2 17 2 4" xfId="48366"/>
    <cellStyle name="CALC Percent Total [2] 2 17 3" xfId="13577"/>
    <cellStyle name="CALC Percent Total [2] 2 17 3 2" xfId="13578"/>
    <cellStyle name="CALC Percent Total [2] 2 17 3 2 2" xfId="48367"/>
    <cellStyle name="CALC Percent Total [2] 2 17 3 3" xfId="13579"/>
    <cellStyle name="CALC Percent Total [2] 2 17 3 4" xfId="48368"/>
    <cellStyle name="CALC Percent Total [2] 2 17 4" xfId="13580"/>
    <cellStyle name="CALC Percent Total [2] 2 17 4 2" xfId="13581"/>
    <cellStyle name="CALC Percent Total [2] 2 17 4 2 2" xfId="48369"/>
    <cellStyle name="CALC Percent Total [2] 2 17 4 3" xfId="13582"/>
    <cellStyle name="CALC Percent Total [2] 2 17 4 4" xfId="48370"/>
    <cellStyle name="CALC Percent Total [2] 2 17 5" xfId="13583"/>
    <cellStyle name="CALC Percent Total [2] 2 17 5 2" xfId="13584"/>
    <cellStyle name="CALC Percent Total [2] 2 17 5 2 2" xfId="48371"/>
    <cellStyle name="CALC Percent Total [2] 2 17 5 3" xfId="13585"/>
    <cellStyle name="CALC Percent Total [2] 2 17 5 4" xfId="48372"/>
    <cellStyle name="CALC Percent Total [2] 2 17 6" xfId="13586"/>
    <cellStyle name="CALC Percent Total [2] 2 17 6 2" xfId="13587"/>
    <cellStyle name="CALC Percent Total [2] 2 17 6 2 2" xfId="48373"/>
    <cellStyle name="CALC Percent Total [2] 2 17 6 3" xfId="13588"/>
    <cellStyle name="CALC Percent Total [2] 2 17 6 4" xfId="48374"/>
    <cellStyle name="CALC Percent Total [2] 2 17 7" xfId="13589"/>
    <cellStyle name="CALC Percent Total [2] 2 17 7 2" xfId="13590"/>
    <cellStyle name="CALC Percent Total [2] 2 17 7 2 2" xfId="48375"/>
    <cellStyle name="CALC Percent Total [2] 2 17 7 3" xfId="13591"/>
    <cellStyle name="CALC Percent Total [2] 2 17 7 4" xfId="48376"/>
    <cellStyle name="CALC Percent Total [2] 2 17 8" xfId="13592"/>
    <cellStyle name="CALC Percent Total [2] 2 17 8 2" xfId="13593"/>
    <cellStyle name="CALC Percent Total [2] 2 17 8 2 2" xfId="48377"/>
    <cellStyle name="CALC Percent Total [2] 2 17 8 3" xfId="13594"/>
    <cellStyle name="CALC Percent Total [2] 2 17 8 4" xfId="48378"/>
    <cellStyle name="CALC Percent Total [2] 2 17 9" xfId="13595"/>
    <cellStyle name="CALC Percent Total [2] 2 17 9 2" xfId="48379"/>
    <cellStyle name="CALC Percent Total [2] 2 18" xfId="13596"/>
    <cellStyle name="CALC Percent Total [2] 2 18 10" xfId="48380"/>
    <cellStyle name="CALC Percent Total [2] 2 18 11" xfId="48381"/>
    <cellStyle name="CALC Percent Total [2] 2 18 2" xfId="13597"/>
    <cellStyle name="CALC Percent Total [2] 2 18 2 2" xfId="13598"/>
    <cellStyle name="CALC Percent Total [2] 2 18 2 2 2" xfId="48382"/>
    <cellStyle name="CALC Percent Total [2] 2 18 2 3" xfId="13599"/>
    <cellStyle name="CALC Percent Total [2] 2 18 2 4" xfId="48383"/>
    <cellStyle name="CALC Percent Total [2] 2 18 3" xfId="13600"/>
    <cellStyle name="CALC Percent Total [2] 2 18 3 2" xfId="13601"/>
    <cellStyle name="CALC Percent Total [2] 2 18 3 2 2" xfId="48384"/>
    <cellStyle name="CALC Percent Total [2] 2 18 3 3" xfId="13602"/>
    <cellStyle name="CALC Percent Total [2] 2 18 3 4" xfId="48385"/>
    <cellStyle name="CALC Percent Total [2] 2 18 4" xfId="13603"/>
    <cellStyle name="CALC Percent Total [2] 2 18 4 2" xfId="13604"/>
    <cellStyle name="CALC Percent Total [2] 2 18 4 2 2" xfId="48386"/>
    <cellStyle name="CALC Percent Total [2] 2 18 4 3" xfId="13605"/>
    <cellStyle name="CALC Percent Total [2] 2 18 4 4" xfId="48387"/>
    <cellStyle name="CALC Percent Total [2] 2 18 5" xfId="13606"/>
    <cellStyle name="CALC Percent Total [2] 2 18 5 2" xfId="13607"/>
    <cellStyle name="CALC Percent Total [2] 2 18 5 2 2" xfId="48388"/>
    <cellStyle name="CALC Percent Total [2] 2 18 5 3" xfId="13608"/>
    <cellStyle name="CALC Percent Total [2] 2 18 5 4" xfId="48389"/>
    <cellStyle name="CALC Percent Total [2] 2 18 6" xfId="13609"/>
    <cellStyle name="CALC Percent Total [2] 2 18 6 2" xfId="13610"/>
    <cellStyle name="CALC Percent Total [2] 2 18 6 2 2" xfId="48390"/>
    <cellStyle name="CALC Percent Total [2] 2 18 6 3" xfId="13611"/>
    <cellStyle name="CALC Percent Total [2] 2 18 6 4" xfId="48391"/>
    <cellStyle name="CALC Percent Total [2] 2 18 7" xfId="13612"/>
    <cellStyle name="CALC Percent Total [2] 2 18 7 2" xfId="13613"/>
    <cellStyle name="CALC Percent Total [2] 2 18 7 2 2" xfId="48392"/>
    <cellStyle name="CALC Percent Total [2] 2 18 7 3" xfId="13614"/>
    <cellStyle name="CALC Percent Total [2] 2 18 7 4" xfId="48393"/>
    <cellStyle name="CALC Percent Total [2] 2 18 8" xfId="13615"/>
    <cellStyle name="CALC Percent Total [2] 2 18 8 2" xfId="13616"/>
    <cellStyle name="CALC Percent Total [2] 2 18 8 2 2" xfId="48394"/>
    <cellStyle name="CALC Percent Total [2] 2 18 8 3" xfId="13617"/>
    <cellStyle name="CALC Percent Total [2] 2 18 8 4" xfId="48395"/>
    <cellStyle name="CALC Percent Total [2] 2 18 9" xfId="13618"/>
    <cellStyle name="CALC Percent Total [2] 2 18 9 2" xfId="48396"/>
    <cellStyle name="CALC Percent Total [2] 2 19" xfId="13619"/>
    <cellStyle name="CALC Percent Total [2] 2 19 10" xfId="48397"/>
    <cellStyle name="CALC Percent Total [2] 2 19 11" xfId="48398"/>
    <cellStyle name="CALC Percent Total [2] 2 19 2" xfId="13620"/>
    <cellStyle name="CALC Percent Total [2] 2 19 2 2" xfId="13621"/>
    <cellStyle name="CALC Percent Total [2] 2 19 2 2 2" xfId="48399"/>
    <cellStyle name="CALC Percent Total [2] 2 19 2 3" xfId="13622"/>
    <cellStyle name="CALC Percent Total [2] 2 19 2 4" xfId="48400"/>
    <cellStyle name="CALC Percent Total [2] 2 19 3" xfId="13623"/>
    <cellStyle name="CALC Percent Total [2] 2 19 3 2" xfId="13624"/>
    <cellStyle name="CALC Percent Total [2] 2 19 3 2 2" xfId="48401"/>
    <cellStyle name="CALC Percent Total [2] 2 19 3 3" xfId="13625"/>
    <cellStyle name="CALC Percent Total [2] 2 19 3 4" xfId="48402"/>
    <cellStyle name="CALC Percent Total [2] 2 19 4" xfId="13626"/>
    <cellStyle name="CALC Percent Total [2] 2 19 4 2" xfId="13627"/>
    <cellStyle name="CALC Percent Total [2] 2 19 4 2 2" xfId="48403"/>
    <cellStyle name="CALC Percent Total [2] 2 19 4 3" xfId="13628"/>
    <cellStyle name="CALC Percent Total [2] 2 19 4 4" xfId="48404"/>
    <cellStyle name="CALC Percent Total [2] 2 19 5" xfId="13629"/>
    <cellStyle name="CALC Percent Total [2] 2 19 5 2" xfId="13630"/>
    <cellStyle name="CALC Percent Total [2] 2 19 5 2 2" xfId="48405"/>
    <cellStyle name="CALC Percent Total [2] 2 19 5 3" xfId="13631"/>
    <cellStyle name="CALC Percent Total [2] 2 19 5 4" xfId="48406"/>
    <cellStyle name="CALC Percent Total [2] 2 19 6" xfId="13632"/>
    <cellStyle name="CALC Percent Total [2] 2 19 6 2" xfId="13633"/>
    <cellStyle name="CALC Percent Total [2] 2 19 6 2 2" xfId="48407"/>
    <cellStyle name="CALC Percent Total [2] 2 19 6 3" xfId="13634"/>
    <cellStyle name="CALC Percent Total [2] 2 19 6 4" xfId="48408"/>
    <cellStyle name="CALC Percent Total [2] 2 19 7" xfId="13635"/>
    <cellStyle name="CALC Percent Total [2] 2 19 7 2" xfId="13636"/>
    <cellStyle name="CALC Percent Total [2] 2 19 7 2 2" xfId="48409"/>
    <cellStyle name="CALC Percent Total [2] 2 19 7 3" xfId="13637"/>
    <cellStyle name="CALC Percent Total [2] 2 19 7 4" xfId="48410"/>
    <cellStyle name="CALC Percent Total [2] 2 19 8" xfId="13638"/>
    <cellStyle name="CALC Percent Total [2] 2 19 8 2" xfId="13639"/>
    <cellStyle name="CALC Percent Total [2] 2 19 8 2 2" xfId="48411"/>
    <cellStyle name="CALC Percent Total [2] 2 19 8 3" xfId="13640"/>
    <cellStyle name="CALC Percent Total [2] 2 19 8 4" xfId="48412"/>
    <cellStyle name="CALC Percent Total [2] 2 19 9" xfId="13641"/>
    <cellStyle name="CALC Percent Total [2] 2 19 9 2" xfId="48413"/>
    <cellStyle name="CALC Percent Total [2] 2 2" xfId="13642"/>
    <cellStyle name="CALC Percent Total [2] 2 2 2" xfId="13643"/>
    <cellStyle name="CALC Percent Total [2] 2 2 2 2" xfId="48414"/>
    <cellStyle name="CALC Percent Total [2] 2 2 2 2 2" xfId="48415"/>
    <cellStyle name="CALC Percent Total [2] 2 2 3" xfId="13644"/>
    <cellStyle name="CALC Percent Total [2] 2 2 3 2" xfId="48416"/>
    <cellStyle name="CALC Percent Total [2] 2 20" xfId="13645"/>
    <cellStyle name="CALC Percent Total [2] 2 20 10" xfId="48417"/>
    <cellStyle name="CALC Percent Total [2] 2 20 11" xfId="48418"/>
    <cellStyle name="CALC Percent Total [2] 2 20 2" xfId="13646"/>
    <cellStyle name="CALC Percent Total [2] 2 20 2 2" xfId="13647"/>
    <cellStyle name="CALC Percent Total [2] 2 20 2 2 2" xfId="48419"/>
    <cellStyle name="CALC Percent Total [2] 2 20 2 3" xfId="13648"/>
    <cellStyle name="CALC Percent Total [2] 2 20 2 4" xfId="48420"/>
    <cellStyle name="CALC Percent Total [2] 2 20 3" xfId="13649"/>
    <cellStyle name="CALC Percent Total [2] 2 20 3 2" xfId="13650"/>
    <cellStyle name="CALC Percent Total [2] 2 20 3 2 2" xfId="48421"/>
    <cellStyle name="CALC Percent Total [2] 2 20 3 3" xfId="13651"/>
    <cellStyle name="CALC Percent Total [2] 2 20 3 4" xfId="48422"/>
    <cellStyle name="CALC Percent Total [2] 2 20 4" xfId="13652"/>
    <cellStyle name="CALC Percent Total [2] 2 20 4 2" xfId="13653"/>
    <cellStyle name="CALC Percent Total [2] 2 20 4 2 2" xfId="48423"/>
    <cellStyle name="CALC Percent Total [2] 2 20 4 3" xfId="13654"/>
    <cellStyle name="CALC Percent Total [2] 2 20 4 4" xfId="48424"/>
    <cellStyle name="CALC Percent Total [2] 2 20 5" xfId="13655"/>
    <cellStyle name="CALC Percent Total [2] 2 20 5 2" xfId="13656"/>
    <cellStyle name="CALC Percent Total [2] 2 20 5 2 2" xfId="48425"/>
    <cellStyle name="CALC Percent Total [2] 2 20 5 3" xfId="13657"/>
    <cellStyle name="CALC Percent Total [2] 2 20 5 4" xfId="48426"/>
    <cellStyle name="CALC Percent Total [2] 2 20 6" xfId="13658"/>
    <cellStyle name="CALC Percent Total [2] 2 20 6 2" xfId="13659"/>
    <cellStyle name="CALC Percent Total [2] 2 20 6 2 2" xfId="48427"/>
    <cellStyle name="CALC Percent Total [2] 2 20 6 3" xfId="13660"/>
    <cellStyle name="CALC Percent Total [2] 2 20 6 4" xfId="48428"/>
    <cellStyle name="CALC Percent Total [2] 2 20 7" xfId="13661"/>
    <cellStyle name="CALC Percent Total [2] 2 20 7 2" xfId="13662"/>
    <cellStyle name="CALC Percent Total [2] 2 20 7 2 2" xfId="48429"/>
    <cellStyle name="CALC Percent Total [2] 2 20 7 3" xfId="13663"/>
    <cellStyle name="CALC Percent Total [2] 2 20 7 4" xfId="48430"/>
    <cellStyle name="CALC Percent Total [2] 2 20 8" xfId="13664"/>
    <cellStyle name="CALC Percent Total [2] 2 20 8 2" xfId="13665"/>
    <cellStyle name="CALC Percent Total [2] 2 20 8 2 2" xfId="48431"/>
    <cellStyle name="CALC Percent Total [2] 2 20 8 3" xfId="13666"/>
    <cellStyle name="CALC Percent Total [2] 2 20 8 4" xfId="48432"/>
    <cellStyle name="CALC Percent Total [2] 2 20 9" xfId="13667"/>
    <cellStyle name="CALC Percent Total [2] 2 20 9 2" xfId="48433"/>
    <cellStyle name="CALC Percent Total [2] 2 21" xfId="13668"/>
    <cellStyle name="CALC Percent Total [2] 2 21 10" xfId="48434"/>
    <cellStyle name="CALC Percent Total [2] 2 21 11" xfId="48435"/>
    <cellStyle name="CALC Percent Total [2] 2 21 2" xfId="13669"/>
    <cellStyle name="CALC Percent Total [2] 2 21 2 2" xfId="13670"/>
    <cellStyle name="CALC Percent Total [2] 2 21 2 2 2" xfId="48436"/>
    <cellStyle name="CALC Percent Total [2] 2 21 2 3" xfId="13671"/>
    <cellStyle name="CALC Percent Total [2] 2 21 2 4" xfId="48437"/>
    <cellStyle name="CALC Percent Total [2] 2 21 3" xfId="13672"/>
    <cellStyle name="CALC Percent Total [2] 2 21 3 2" xfId="13673"/>
    <cellStyle name="CALC Percent Total [2] 2 21 3 2 2" xfId="48438"/>
    <cellStyle name="CALC Percent Total [2] 2 21 3 3" xfId="13674"/>
    <cellStyle name="CALC Percent Total [2] 2 21 3 4" xfId="48439"/>
    <cellStyle name="CALC Percent Total [2] 2 21 4" xfId="13675"/>
    <cellStyle name="CALC Percent Total [2] 2 21 4 2" xfId="13676"/>
    <cellStyle name="CALC Percent Total [2] 2 21 4 2 2" xfId="48440"/>
    <cellStyle name="CALC Percent Total [2] 2 21 4 3" xfId="13677"/>
    <cellStyle name="CALC Percent Total [2] 2 21 4 4" xfId="48441"/>
    <cellStyle name="CALC Percent Total [2] 2 21 5" xfId="13678"/>
    <cellStyle name="CALC Percent Total [2] 2 21 5 2" xfId="13679"/>
    <cellStyle name="CALC Percent Total [2] 2 21 5 2 2" xfId="48442"/>
    <cellStyle name="CALC Percent Total [2] 2 21 5 3" xfId="13680"/>
    <cellStyle name="CALC Percent Total [2] 2 21 5 4" xfId="48443"/>
    <cellStyle name="CALC Percent Total [2] 2 21 6" xfId="13681"/>
    <cellStyle name="CALC Percent Total [2] 2 21 6 2" xfId="13682"/>
    <cellStyle name="CALC Percent Total [2] 2 21 6 2 2" xfId="48444"/>
    <cellStyle name="CALC Percent Total [2] 2 21 6 3" xfId="13683"/>
    <cellStyle name="CALC Percent Total [2] 2 21 6 4" xfId="48445"/>
    <cellStyle name="CALC Percent Total [2] 2 21 7" xfId="13684"/>
    <cellStyle name="CALC Percent Total [2] 2 21 7 2" xfId="13685"/>
    <cellStyle name="CALC Percent Total [2] 2 21 7 2 2" xfId="48446"/>
    <cellStyle name="CALC Percent Total [2] 2 21 7 3" xfId="13686"/>
    <cellStyle name="CALC Percent Total [2] 2 21 7 4" xfId="48447"/>
    <cellStyle name="CALC Percent Total [2] 2 21 8" xfId="13687"/>
    <cellStyle name="CALC Percent Total [2] 2 21 8 2" xfId="13688"/>
    <cellStyle name="CALC Percent Total [2] 2 21 8 2 2" xfId="48448"/>
    <cellStyle name="CALC Percent Total [2] 2 21 8 3" xfId="13689"/>
    <cellStyle name="CALC Percent Total [2] 2 21 8 4" xfId="48449"/>
    <cellStyle name="CALC Percent Total [2] 2 21 9" xfId="13690"/>
    <cellStyle name="CALC Percent Total [2] 2 21 9 2" xfId="48450"/>
    <cellStyle name="CALC Percent Total [2] 2 22" xfId="13691"/>
    <cellStyle name="CALC Percent Total [2] 2 22 10" xfId="48451"/>
    <cellStyle name="CALC Percent Total [2] 2 22 11" xfId="48452"/>
    <cellStyle name="CALC Percent Total [2] 2 22 2" xfId="13692"/>
    <cellStyle name="CALC Percent Total [2] 2 22 2 2" xfId="13693"/>
    <cellStyle name="CALC Percent Total [2] 2 22 2 2 2" xfId="48453"/>
    <cellStyle name="CALC Percent Total [2] 2 22 2 3" xfId="13694"/>
    <cellStyle name="CALC Percent Total [2] 2 22 2 4" xfId="48454"/>
    <cellStyle name="CALC Percent Total [2] 2 22 3" xfId="13695"/>
    <cellStyle name="CALC Percent Total [2] 2 22 3 2" xfId="13696"/>
    <cellStyle name="CALC Percent Total [2] 2 22 3 2 2" xfId="48455"/>
    <cellStyle name="CALC Percent Total [2] 2 22 3 3" xfId="13697"/>
    <cellStyle name="CALC Percent Total [2] 2 22 3 4" xfId="48456"/>
    <cellStyle name="CALC Percent Total [2] 2 22 4" xfId="13698"/>
    <cellStyle name="CALC Percent Total [2] 2 22 4 2" xfId="13699"/>
    <cellStyle name="CALC Percent Total [2] 2 22 4 2 2" xfId="48457"/>
    <cellStyle name="CALC Percent Total [2] 2 22 4 3" xfId="13700"/>
    <cellStyle name="CALC Percent Total [2] 2 22 4 4" xfId="48458"/>
    <cellStyle name="CALC Percent Total [2] 2 22 5" xfId="13701"/>
    <cellStyle name="CALC Percent Total [2] 2 22 5 2" xfId="13702"/>
    <cellStyle name="CALC Percent Total [2] 2 22 5 2 2" xfId="48459"/>
    <cellStyle name="CALC Percent Total [2] 2 22 5 3" xfId="13703"/>
    <cellStyle name="CALC Percent Total [2] 2 22 5 4" xfId="48460"/>
    <cellStyle name="CALC Percent Total [2] 2 22 6" xfId="13704"/>
    <cellStyle name="CALC Percent Total [2] 2 22 6 2" xfId="13705"/>
    <cellStyle name="CALC Percent Total [2] 2 22 6 2 2" xfId="48461"/>
    <cellStyle name="CALC Percent Total [2] 2 22 6 3" xfId="13706"/>
    <cellStyle name="CALC Percent Total [2] 2 22 6 4" xfId="48462"/>
    <cellStyle name="CALC Percent Total [2] 2 22 7" xfId="13707"/>
    <cellStyle name="CALC Percent Total [2] 2 22 7 2" xfId="13708"/>
    <cellStyle name="CALC Percent Total [2] 2 22 7 2 2" xfId="48463"/>
    <cellStyle name="CALC Percent Total [2] 2 22 7 3" xfId="13709"/>
    <cellStyle name="CALC Percent Total [2] 2 22 7 4" xfId="48464"/>
    <cellStyle name="CALC Percent Total [2] 2 22 8" xfId="13710"/>
    <cellStyle name="CALC Percent Total [2] 2 22 8 2" xfId="13711"/>
    <cellStyle name="CALC Percent Total [2] 2 22 8 2 2" xfId="48465"/>
    <cellStyle name="CALC Percent Total [2] 2 22 8 3" xfId="13712"/>
    <cellStyle name="CALC Percent Total [2] 2 22 8 4" xfId="48466"/>
    <cellStyle name="CALC Percent Total [2] 2 22 9" xfId="13713"/>
    <cellStyle name="CALC Percent Total [2] 2 22 9 2" xfId="48467"/>
    <cellStyle name="CALC Percent Total [2] 2 23" xfId="13714"/>
    <cellStyle name="CALC Percent Total [2] 2 23 10" xfId="48468"/>
    <cellStyle name="CALC Percent Total [2] 2 23 11" xfId="48469"/>
    <cellStyle name="CALC Percent Total [2] 2 23 2" xfId="13715"/>
    <cellStyle name="CALC Percent Total [2] 2 23 2 2" xfId="13716"/>
    <cellStyle name="CALC Percent Total [2] 2 23 2 2 2" xfId="48470"/>
    <cellStyle name="CALC Percent Total [2] 2 23 2 3" xfId="13717"/>
    <cellStyle name="CALC Percent Total [2] 2 23 2 4" xfId="48471"/>
    <cellStyle name="CALC Percent Total [2] 2 23 3" xfId="13718"/>
    <cellStyle name="CALC Percent Total [2] 2 23 3 2" xfId="13719"/>
    <cellStyle name="CALC Percent Total [2] 2 23 3 2 2" xfId="48472"/>
    <cellStyle name="CALC Percent Total [2] 2 23 3 3" xfId="13720"/>
    <cellStyle name="CALC Percent Total [2] 2 23 3 4" xfId="48473"/>
    <cellStyle name="CALC Percent Total [2] 2 23 4" xfId="13721"/>
    <cellStyle name="CALC Percent Total [2] 2 23 4 2" xfId="13722"/>
    <cellStyle name="CALC Percent Total [2] 2 23 4 2 2" xfId="48474"/>
    <cellStyle name="CALC Percent Total [2] 2 23 4 3" xfId="13723"/>
    <cellStyle name="CALC Percent Total [2] 2 23 4 4" xfId="48475"/>
    <cellStyle name="CALC Percent Total [2] 2 23 5" xfId="13724"/>
    <cellStyle name="CALC Percent Total [2] 2 23 5 2" xfId="13725"/>
    <cellStyle name="CALC Percent Total [2] 2 23 5 2 2" xfId="48476"/>
    <cellStyle name="CALC Percent Total [2] 2 23 5 3" xfId="13726"/>
    <cellStyle name="CALC Percent Total [2] 2 23 5 4" xfId="48477"/>
    <cellStyle name="CALC Percent Total [2] 2 23 6" xfId="13727"/>
    <cellStyle name="CALC Percent Total [2] 2 23 6 2" xfId="13728"/>
    <cellStyle name="CALC Percent Total [2] 2 23 6 2 2" xfId="48478"/>
    <cellStyle name="CALC Percent Total [2] 2 23 6 3" xfId="13729"/>
    <cellStyle name="CALC Percent Total [2] 2 23 6 4" xfId="48479"/>
    <cellStyle name="CALC Percent Total [2] 2 23 7" xfId="13730"/>
    <cellStyle name="CALC Percent Total [2] 2 23 7 2" xfId="13731"/>
    <cellStyle name="CALC Percent Total [2] 2 23 7 2 2" xfId="48480"/>
    <cellStyle name="CALC Percent Total [2] 2 23 7 3" xfId="13732"/>
    <cellStyle name="CALC Percent Total [2] 2 23 7 4" xfId="48481"/>
    <cellStyle name="CALC Percent Total [2] 2 23 8" xfId="13733"/>
    <cellStyle name="CALC Percent Total [2] 2 23 8 2" xfId="13734"/>
    <cellStyle name="CALC Percent Total [2] 2 23 8 2 2" xfId="48482"/>
    <cellStyle name="CALC Percent Total [2] 2 23 8 3" xfId="13735"/>
    <cellStyle name="CALC Percent Total [2] 2 23 8 4" xfId="48483"/>
    <cellStyle name="CALC Percent Total [2] 2 23 9" xfId="13736"/>
    <cellStyle name="CALC Percent Total [2] 2 23 9 2" xfId="48484"/>
    <cellStyle name="CALC Percent Total [2] 2 24" xfId="13737"/>
    <cellStyle name="CALC Percent Total [2] 2 24 10" xfId="48485"/>
    <cellStyle name="CALC Percent Total [2] 2 24 11" xfId="48486"/>
    <cellStyle name="CALC Percent Total [2] 2 24 2" xfId="13738"/>
    <cellStyle name="CALC Percent Total [2] 2 24 2 2" xfId="13739"/>
    <cellStyle name="CALC Percent Total [2] 2 24 2 2 2" xfId="48487"/>
    <cellStyle name="CALC Percent Total [2] 2 24 2 3" xfId="13740"/>
    <cellStyle name="CALC Percent Total [2] 2 24 2 4" xfId="48488"/>
    <cellStyle name="CALC Percent Total [2] 2 24 3" xfId="13741"/>
    <cellStyle name="CALC Percent Total [2] 2 24 3 2" xfId="13742"/>
    <cellStyle name="CALC Percent Total [2] 2 24 3 2 2" xfId="48489"/>
    <cellStyle name="CALC Percent Total [2] 2 24 3 3" xfId="13743"/>
    <cellStyle name="CALC Percent Total [2] 2 24 3 4" xfId="48490"/>
    <cellStyle name="CALC Percent Total [2] 2 24 4" xfId="13744"/>
    <cellStyle name="CALC Percent Total [2] 2 24 4 2" xfId="13745"/>
    <cellStyle name="CALC Percent Total [2] 2 24 4 2 2" xfId="48491"/>
    <cellStyle name="CALC Percent Total [2] 2 24 4 3" xfId="13746"/>
    <cellStyle name="CALC Percent Total [2] 2 24 4 4" xfId="48492"/>
    <cellStyle name="CALC Percent Total [2] 2 24 5" xfId="13747"/>
    <cellStyle name="CALC Percent Total [2] 2 24 5 2" xfId="13748"/>
    <cellStyle name="CALC Percent Total [2] 2 24 5 2 2" xfId="48493"/>
    <cellStyle name="CALC Percent Total [2] 2 24 5 3" xfId="13749"/>
    <cellStyle name="CALC Percent Total [2] 2 24 5 4" xfId="48494"/>
    <cellStyle name="CALC Percent Total [2] 2 24 6" xfId="13750"/>
    <cellStyle name="CALC Percent Total [2] 2 24 6 2" xfId="13751"/>
    <cellStyle name="CALC Percent Total [2] 2 24 6 2 2" xfId="48495"/>
    <cellStyle name="CALC Percent Total [2] 2 24 6 3" xfId="13752"/>
    <cellStyle name="CALC Percent Total [2] 2 24 6 4" xfId="48496"/>
    <cellStyle name="CALC Percent Total [2] 2 24 7" xfId="13753"/>
    <cellStyle name="CALC Percent Total [2] 2 24 7 2" xfId="13754"/>
    <cellStyle name="CALC Percent Total [2] 2 24 7 2 2" xfId="48497"/>
    <cellStyle name="CALC Percent Total [2] 2 24 7 3" xfId="13755"/>
    <cellStyle name="CALC Percent Total [2] 2 24 7 4" xfId="48498"/>
    <cellStyle name="CALC Percent Total [2] 2 24 8" xfId="13756"/>
    <cellStyle name="CALC Percent Total [2] 2 24 8 2" xfId="13757"/>
    <cellStyle name="CALC Percent Total [2] 2 24 8 2 2" xfId="48499"/>
    <cellStyle name="CALC Percent Total [2] 2 24 8 3" xfId="13758"/>
    <cellStyle name="CALC Percent Total [2] 2 24 8 4" xfId="48500"/>
    <cellStyle name="CALC Percent Total [2] 2 24 9" xfId="13759"/>
    <cellStyle name="CALC Percent Total [2] 2 24 9 2" xfId="48501"/>
    <cellStyle name="CALC Percent Total [2] 2 25" xfId="13760"/>
    <cellStyle name="CALC Percent Total [2] 2 25 10" xfId="48502"/>
    <cellStyle name="CALC Percent Total [2] 2 25 11" xfId="48503"/>
    <cellStyle name="CALC Percent Total [2] 2 25 2" xfId="13761"/>
    <cellStyle name="CALC Percent Total [2] 2 25 2 2" xfId="13762"/>
    <cellStyle name="CALC Percent Total [2] 2 25 2 2 2" xfId="48504"/>
    <cellStyle name="CALC Percent Total [2] 2 25 2 3" xfId="13763"/>
    <cellStyle name="CALC Percent Total [2] 2 25 2 4" xfId="48505"/>
    <cellStyle name="CALC Percent Total [2] 2 25 3" xfId="13764"/>
    <cellStyle name="CALC Percent Total [2] 2 25 3 2" xfId="13765"/>
    <cellStyle name="CALC Percent Total [2] 2 25 3 2 2" xfId="48506"/>
    <cellStyle name="CALC Percent Total [2] 2 25 3 3" xfId="13766"/>
    <cellStyle name="CALC Percent Total [2] 2 25 3 4" xfId="48507"/>
    <cellStyle name="CALC Percent Total [2] 2 25 4" xfId="13767"/>
    <cellStyle name="CALC Percent Total [2] 2 25 4 2" xfId="13768"/>
    <cellStyle name="CALC Percent Total [2] 2 25 4 2 2" xfId="48508"/>
    <cellStyle name="CALC Percent Total [2] 2 25 4 3" xfId="13769"/>
    <cellStyle name="CALC Percent Total [2] 2 25 4 4" xfId="48509"/>
    <cellStyle name="CALC Percent Total [2] 2 25 5" xfId="13770"/>
    <cellStyle name="CALC Percent Total [2] 2 25 5 2" xfId="13771"/>
    <cellStyle name="CALC Percent Total [2] 2 25 5 2 2" xfId="48510"/>
    <cellStyle name="CALC Percent Total [2] 2 25 5 3" xfId="13772"/>
    <cellStyle name="CALC Percent Total [2] 2 25 5 4" xfId="48511"/>
    <cellStyle name="CALC Percent Total [2] 2 25 6" xfId="13773"/>
    <cellStyle name="CALC Percent Total [2] 2 25 6 2" xfId="13774"/>
    <cellStyle name="CALC Percent Total [2] 2 25 6 2 2" xfId="48512"/>
    <cellStyle name="CALC Percent Total [2] 2 25 6 3" xfId="13775"/>
    <cellStyle name="CALC Percent Total [2] 2 25 6 4" xfId="48513"/>
    <cellStyle name="CALC Percent Total [2] 2 25 7" xfId="13776"/>
    <cellStyle name="CALC Percent Total [2] 2 25 7 2" xfId="13777"/>
    <cellStyle name="CALC Percent Total [2] 2 25 7 2 2" xfId="48514"/>
    <cellStyle name="CALC Percent Total [2] 2 25 7 3" xfId="13778"/>
    <cellStyle name="CALC Percent Total [2] 2 25 7 4" xfId="48515"/>
    <cellStyle name="CALC Percent Total [2] 2 25 8" xfId="13779"/>
    <cellStyle name="CALC Percent Total [2] 2 25 8 2" xfId="13780"/>
    <cellStyle name="CALC Percent Total [2] 2 25 8 2 2" xfId="48516"/>
    <cellStyle name="CALC Percent Total [2] 2 25 8 3" xfId="13781"/>
    <cellStyle name="CALC Percent Total [2] 2 25 8 4" xfId="48517"/>
    <cellStyle name="CALC Percent Total [2] 2 25 9" xfId="13782"/>
    <cellStyle name="CALC Percent Total [2] 2 25 9 2" xfId="48518"/>
    <cellStyle name="CALC Percent Total [2] 2 26" xfId="13783"/>
    <cellStyle name="CALC Percent Total [2] 2 26 10" xfId="48519"/>
    <cellStyle name="CALC Percent Total [2] 2 26 11" xfId="48520"/>
    <cellStyle name="CALC Percent Total [2] 2 26 2" xfId="13784"/>
    <cellStyle name="CALC Percent Total [2] 2 26 2 2" xfId="13785"/>
    <cellStyle name="CALC Percent Total [2] 2 26 2 2 2" xfId="48521"/>
    <cellStyle name="CALC Percent Total [2] 2 26 2 3" xfId="13786"/>
    <cellStyle name="CALC Percent Total [2] 2 26 2 4" xfId="48522"/>
    <cellStyle name="CALC Percent Total [2] 2 26 3" xfId="13787"/>
    <cellStyle name="CALC Percent Total [2] 2 26 3 2" xfId="13788"/>
    <cellStyle name="CALC Percent Total [2] 2 26 3 2 2" xfId="48523"/>
    <cellStyle name="CALC Percent Total [2] 2 26 3 3" xfId="13789"/>
    <cellStyle name="CALC Percent Total [2] 2 26 3 4" xfId="48524"/>
    <cellStyle name="CALC Percent Total [2] 2 26 4" xfId="13790"/>
    <cellStyle name="CALC Percent Total [2] 2 26 4 2" xfId="13791"/>
    <cellStyle name="CALC Percent Total [2] 2 26 4 2 2" xfId="48525"/>
    <cellStyle name="CALC Percent Total [2] 2 26 4 3" xfId="13792"/>
    <cellStyle name="CALC Percent Total [2] 2 26 4 4" xfId="48526"/>
    <cellStyle name="CALC Percent Total [2] 2 26 5" xfId="13793"/>
    <cellStyle name="CALC Percent Total [2] 2 26 5 2" xfId="13794"/>
    <cellStyle name="CALC Percent Total [2] 2 26 5 2 2" xfId="48527"/>
    <cellStyle name="CALC Percent Total [2] 2 26 5 3" xfId="13795"/>
    <cellStyle name="CALC Percent Total [2] 2 26 5 4" xfId="48528"/>
    <cellStyle name="CALC Percent Total [2] 2 26 6" xfId="13796"/>
    <cellStyle name="CALC Percent Total [2] 2 26 6 2" xfId="13797"/>
    <cellStyle name="CALC Percent Total [2] 2 26 6 2 2" xfId="48529"/>
    <cellStyle name="CALC Percent Total [2] 2 26 6 3" xfId="13798"/>
    <cellStyle name="CALC Percent Total [2] 2 26 6 4" xfId="48530"/>
    <cellStyle name="CALC Percent Total [2] 2 26 7" xfId="13799"/>
    <cellStyle name="CALC Percent Total [2] 2 26 7 2" xfId="13800"/>
    <cellStyle name="CALC Percent Total [2] 2 26 7 2 2" xfId="48531"/>
    <cellStyle name="CALC Percent Total [2] 2 26 7 3" xfId="13801"/>
    <cellStyle name="CALC Percent Total [2] 2 26 7 4" xfId="48532"/>
    <cellStyle name="CALC Percent Total [2] 2 26 8" xfId="13802"/>
    <cellStyle name="CALC Percent Total [2] 2 26 8 2" xfId="13803"/>
    <cellStyle name="CALC Percent Total [2] 2 26 8 2 2" xfId="48533"/>
    <cellStyle name="CALC Percent Total [2] 2 26 8 3" xfId="13804"/>
    <cellStyle name="CALC Percent Total [2] 2 26 8 4" xfId="48534"/>
    <cellStyle name="CALC Percent Total [2] 2 26 9" xfId="13805"/>
    <cellStyle name="CALC Percent Total [2] 2 26 9 2" xfId="48535"/>
    <cellStyle name="CALC Percent Total [2] 2 27" xfId="13806"/>
    <cellStyle name="CALC Percent Total [2] 2 27 10" xfId="48536"/>
    <cellStyle name="CALC Percent Total [2] 2 27 11" xfId="48537"/>
    <cellStyle name="CALC Percent Total [2] 2 27 2" xfId="13807"/>
    <cellStyle name="CALC Percent Total [2] 2 27 2 2" xfId="13808"/>
    <cellStyle name="CALC Percent Total [2] 2 27 2 2 2" xfId="48538"/>
    <cellStyle name="CALC Percent Total [2] 2 27 2 3" xfId="13809"/>
    <cellStyle name="CALC Percent Total [2] 2 27 2 4" xfId="48539"/>
    <cellStyle name="CALC Percent Total [2] 2 27 3" xfId="13810"/>
    <cellStyle name="CALC Percent Total [2] 2 27 3 2" xfId="13811"/>
    <cellStyle name="CALC Percent Total [2] 2 27 3 2 2" xfId="48540"/>
    <cellStyle name="CALC Percent Total [2] 2 27 3 3" xfId="13812"/>
    <cellStyle name="CALC Percent Total [2] 2 27 3 4" xfId="48541"/>
    <cellStyle name="CALC Percent Total [2] 2 27 4" xfId="13813"/>
    <cellStyle name="CALC Percent Total [2] 2 27 4 2" xfId="13814"/>
    <cellStyle name="CALC Percent Total [2] 2 27 4 2 2" xfId="48542"/>
    <cellStyle name="CALC Percent Total [2] 2 27 4 3" xfId="13815"/>
    <cellStyle name="CALC Percent Total [2] 2 27 4 4" xfId="48543"/>
    <cellStyle name="CALC Percent Total [2] 2 27 5" xfId="13816"/>
    <cellStyle name="CALC Percent Total [2] 2 27 5 2" xfId="13817"/>
    <cellStyle name="CALC Percent Total [2] 2 27 5 2 2" xfId="48544"/>
    <cellStyle name="CALC Percent Total [2] 2 27 5 3" xfId="13818"/>
    <cellStyle name="CALC Percent Total [2] 2 27 5 4" xfId="48545"/>
    <cellStyle name="CALC Percent Total [2] 2 27 6" xfId="13819"/>
    <cellStyle name="CALC Percent Total [2] 2 27 6 2" xfId="13820"/>
    <cellStyle name="CALC Percent Total [2] 2 27 6 2 2" xfId="48546"/>
    <cellStyle name="CALC Percent Total [2] 2 27 6 3" xfId="13821"/>
    <cellStyle name="CALC Percent Total [2] 2 27 6 4" xfId="48547"/>
    <cellStyle name="CALC Percent Total [2] 2 27 7" xfId="13822"/>
    <cellStyle name="CALC Percent Total [2] 2 27 7 2" xfId="13823"/>
    <cellStyle name="CALC Percent Total [2] 2 27 7 2 2" xfId="48548"/>
    <cellStyle name="CALC Percent Total [2] 2 27 7 3" xfId="13824"/>
    <cellStyle name="CALC Percent Total [2] 2 27 7 4" xfId="48549"/>
    <cellStyle name="CALC Percent Total [2] 2 27 8" xfId="13825"/>
    <cellStyle name="CALC Percent Total [2] 2 27 8 2" xfId="13826"/>
    <cellStyle name="CALC Percent Total [2] 2 27 8 2 2" xfId="48550"/>
    <cellStyle name="CALC Percent Total [2] 2 27 8 3" xfId="13827"/>
    <cellStyle name="CALC Percent Total [2] 2 27 8 4" xfId="48551"/>
    <cellStyle name="CALC Percent Total [2] 2 27 9" xfId="13828"/>
    <cellStyle name="CALC Percent Total [2] 2 27 9 2" xfId="48552"/>
    <cellStyle name="CALC Percent Total [2] 2 28" xfId="13829"/>
    <cellStyle name="CALC Percent Total [2] 2 28 10" xfId="48553"/>
    <cellStyle name="CALC Percent Total [2] 2 28 11" xfId="48554"/>
    <cellStyle name="CALC Percent Total [2] 2 28 2" xfId="13830"/>
    <cellStyle name="CALC Percent Total [2] 2 28 2 2" xfId="13831"/>
    <cellStyle name="CALC Percent Total [2] 2 28 2 2 2" xfId="48555"/>
    <cellStyle name="CALC Percent Total [2] 2 28 2 3" xfId="13832"/>
    <cellStyle name="CALC Percent Total [2] 2 28 2 4" xfId="48556"/>
    <cellStyle name="CALC Percent Total [2] 2 28 3" xfId="13833"/>
    <cellStyle name="CALC Percent Total [2] 2 28 3 2" xfId="13834"/>
    <cellStyle name="CALC Percent Total [2] 2 28 3 2 2" xfId="48557"/>
    <cellStyle name="CALC Percent Total [2] 2 28 3 3" xfId="13835"/>
    <cellStyle name="CALC Percent Total [2] 2 28 3 4" xfId="48558"/>
    <cellStyle name="CALC Percent Total [2] 2 28 4" xfId="13836"/>
    <cellStyle name="CALC Percent Total [2] 2 28 4 2" xfId="13837"/>
    <cellStyle name="CALC Percent Total [2] 2 28 4 2 2" xfId="48559"/>
    <cellStyle name="CALC Percent Total [2] 2 28 4 3" xfId="13838"/>
    <cellStyle name="CALC Percent Total [2] 2 28 4 4" xfId="48560"/>
    <cellStyle name="CALC Percent Total [2] 2 28 5" xfId="13839"/>
    <cellStyle name="CALC Percent Total [2] 2 28 5 2" xfId="13840"/>
    <cellStyle name="CALC Percent Total [2] 2 28 5 2 2" xfId="48561"/>
    <cellStyle name="CALC Percent Total [2] 2 28 5 3" xfId="13841"/>
    <cellStyle name="CALC Percent Total [2] 2 28 5 4" xfId="48562"/>
    <cellStyle name="CALC Percent Total [2] 2 28 6" xfId="13842"/>
    <cellStyle name="CALC Percent Total [2] 2 28 6 2" xfId="13843"/>
    <cellStyle name="CALC Percent Total [2] 2 28 6 2 2" xfId="48563"/>
    <cellStyle name="CALC Percent Total [2] 2 28 6 3" xfId="13844"/>
    <cellStyle name="CALC Percent Total [2] 2 28 6 4" xfId="48564"/>
    <cellStyle name="CALC Percent Total [2] 2 28 7" xfId="13845"/>
    <cellStyle name="CALC Percent Total [2] 2 28 7 2" xfId="13846"/>
    <cellStyle name="CALC Percent Total [2] 2 28 7 2 2" xfId="48565"/>
    <cellStyle name="CALC Percent Total [2] 2 28 7 3" xfId="13847"/>
    <cellStyle name="CALC Percent Total [2] 2 28 7 4" xfId="48566"/>
    <cellStyle name="CALC Percent Total [2] 2 28 8" xfId="13848"/>
    <cellStyle name="CALC Percent Total [2] 2 28 8 2" xfId="13849"/>
    <cellStyle name="CALC Percent Total [2] 2 28 8 2 2" xfId="48567"/>
    <cellStyle name="CALC Percent Total [2] 2 28 8 3" xfId="13850"/>
    <cellStyle name="CALC Percent Total [2] 2 28 8 4" xfId="48568"/>
    <cellStyle name="CALC Percent Total [2] 2 28 9" xfId="13851"/>
    <cellStyle name="CALC Percent Total [2] 2 28 9 2" xfId="48569"/>
    <cellStyle name="CALC Percent Total [2] 2 29" xfId="13852"/>
    <cellStyle name="CALC Percent Total [2] 2 29 2" xfId="13853"/>
    <cellStyle name="CALC Percent Total [2] 2 29 2 2" xfId="13854"/>
    <cellStyle name="CALC Percent Total [2] 2 29 2 2 2" xfId="48570"/>
    <cellStyle name="CALC Percent Total [2] 2 29 2 3" xfId="13855"/>
    <cellStyle name="CALC Percent Total [2] 2 29 2 4" xfId="48571"/>
    <cellStyle name="CALC Percent Total [2] 2 29 3" xfId="13856"/>
    <cellStyle name="CALC Percent Total [2] 2 29 3 2" xfId="13857"/>
    <cellStyle name="CALC Percent Total [2] 2 29 3 2 2" xfId="48572"/>
    <cellStyle name="CALC Percent Total [2] 2 29 3 3" xfId="13858"/>
    <cellStyle name="CALC Percent Total [2] 2 29 3 4" xfId="48573"/>
    <cellStyle name="CALC Percent Total [2] 2 29 4" xfId="48574"/>
    <cellStyle name="CALC Percent Total [2] 2 29 4 2" xfId="48575"/>
    <cellStyle name="CALC Percent Total [2] 2 3" xfId="13859"/>
    <cellStyle name="CALC Percent Total [2] 2 3 2" xfId="13860"/>
    <cellStyle name="CALC Percent Total [2] 2 3 2 2" xfId="48576"/>
    <cellStyle name="CALC Percent Total [2] 2 3 2 2 2" xfId="48577"/>
    <cellStyle name="CALC Percent Total [2] 2 3 3" xfId="13861"/>
    <cellStyle name="CALC Percent Total [2] 2 3 3 2" xfId="48578"/>
    <cellStyle name="CALC Percent Total [2] 2 30" xfId="48579"/>
    <cellStyle name="CALC Percent Total [2] 2 30 2" xfId="48580"/>
    <cellStyle name="CALC Percent Total [2] 2 4" xfId="13862"/>
    <cellStyle name="CALC Percent Total [2] 2 4 2" xfId="13863"/>
    <cellStyle name="CALC Percent Total [2] 2 4 2 2" xfId="13864"/>
    <cellStyle name="CALC Percent Total [2] 2 4 2 2 2" xfId="48581"/>
    <cellStyle name="CALC Percent Total [2] 2 4 2 3" xfId="48582"/>
    <cellStyle name="CALC Percent Total [2] 2 4 2 4" xfId="48583"/>
    <cellStyle name="CALC Percent Total [2] 2 4 3" xfId="13865"/>
    <cellStyle name="CALC Percent Total [2] 2 4 3 2" xfId="13866"/>
    <cellStyle name="CALC Percent Total [2] 2 4 3 2 2" xfId="48584"/>
    <cellStyle name="CALC Percent Total [2] 2 4 3 3" xfId="13867"/>
    <cellStyle name="CALC Percent Total [2] 2 4 3 4" xfId="48585"/>
    <cellStyle name="CALC Percent Total [2] 2 4 4" xfId="13868"/>
    <cellStyle name="CALC Percent Total [2] 2 4 4 2" xfId="13869"/>
    <cellStyle name="CALC Percent Total [2] 2 4 4 2 2" xfId="48586"/>
    <cellStyle name="CALC Percent Total [2] 2 4 4 3" xfId="13870"/>
    <cellStyle name="CALC Percent Total [2] 2 4 4 4" xfId="48587"/>
    <cellStyle name="CALC Percent Total [2] 2 4 5" xfId="13871"/>
    <cellStyle name="CALC Percent Total [2] 2 4 5 2" xfId="13872"/>
    <cellStyle name="CALC Percent Total [2] 2 4 5 2 2" xfId="48588"/>
    <cellStyle name="CALC Percent Total [2] 2 4 5 3" xfId="13873"/>
    <cellStyle name="CALC Percent Total [2] 2 4 5 4" xfId="48589"/>
    <cellStyle name="CALC Percent Total [2] 2 4 6" xfId="13874"/>
    <cellStyle name="CALC Percent Total [2] 2 4 6 2" xfId="13875"/>
    <cellStyle name="CALC Percent Total [2] 2 4 6 2 2" xfId="48590"/>
    <cellStyle name="CALC Percent Total [2] 2 4 6 3" xfId="13876"/>
    <cellStyle name="CALC Percent Total [2] 2 4 6 4" xfId="48591"/>
    <cellStyle name="CALC Percent Total [2] 2 4 7" xfId="13877"/>
    <cellStyle name="CALC Percent Total [2] 2 4 7 2" xfId="13878"/>
    <cellStyle name="CALC Percent Total [2] 2 4 7 2 2" xfId="48592"/>
    <cellStyle name="CALC Percent Total [2] 2 4 7 3" xfId="13879"/>
    <cellStyle name="CALC Percent Total [2] 2 4 7 4" xfId="48593"/>
    <cellStyle name="CALC Percent Total [2] 2 4 8" xfId="13880"/>
    <cellStyle name="CALC Percent Total [2] 2 4 8 2" xfId="48594"/>
    <cellStyle name="CALC Percent Total [2] 2 5" xfId="13881"/>
    <cellStyle name="CALC Percent Total [2] 2 5 10" xfId="13882"/>
    <cellStyle name="CALC Percent Total [2] 2 5 10 2" xfId="48595"/>
    <cellStyle name="CALC Percent Total [2] 2 5 11" xfId="48596"/>
    <cellStyle name="CALC Percent Total [2] 2 5 2" xfId="13883"/>
    <cellStyle name="CALC Percent Total [2] 2 5 2 2" xfId="13884"/>
    <cellStyle name="CALC Percent Total [2] 2 5 2 2 2" xfId="48597"/>
    <cellStyle name="CALC Percent Total [2] 2 5 2 3" xfId="13885"/>
    <cellStyle name="CALC Percent Total [2] 2 5 2 4" xfId="48598"/>
    <cellStyle name="CALC Percent Total [2] 2 5 3" xfId="13886"/>
    <cellStyle name="CALC Percent Total [2] 2 5 3 2" xfId="13887"/>
    <cellStyle name="CALC Percent Total [2] 2 5 3 2 2" xfId="48599"/>
    <cellStyle name="CALC Percent Total [2] 2 5 3 3" xfId="13888"/>
    <cellStyle name="CALC Percent Total [2] 2 5 3 4" xfId="48600"/>
    <cellStyle name="CALC Percent Total [2] 2 5 4" xfId="13889"/>
    <cellStyle name="CALC Percent Total [2] 2 5 4 2" xfId="13890"/>
    <cellStyle name="CALC Percent Total [2] 2 5 4 2 2" xfId="48601"/>
    <cellStyle name="CALC Percent Total [2] 2 5 4 3" xfId="13891"/>
    <cellStyle name="CALC Percent Total [2] 2 5 4 4" xfId="48602"/>
    <cellStyle name="CALC Percent Total [2] 2 5 5" xfId="13892"/>
    <cellStyle name="CALC Percent Total [2] 2 5 5 2" xfId="13893"/>
    <cellStyle name="CALC Percent Total [2] 2 5 5 2 2" xfId="48603"/>
    <cellStyle name="CALC Percent Total [2] 2 5 5 3" xfId="13894"/>
    <cellStyle name="CALC Percent Total [2] 2 5 5 4" xfId="48604"/>
    <cellStyle name="CALC Percent Total [2] 2 5 6" xfId="13895"/>
    <cellStyle name="CALC Percent Total [2] 2 5 6 2" xfId="13896"/>
    <cellStyle name="CALC Percent Total [2] 2 5 6 2 2" xfId="48605"/>
    <cellStyle name="CALC Percent Total [2] 2 5 6 3" xfId="13897"/>
    <cellStyle name="CALC Percent Total [2] 2 5 6 4" xfId="48606"/>
    <cellStyle name="CALC Percent Total [2] 2 5 7" xfId="13898"/>
    <cellStyle name="CALC Percent Total [2] 2 5 7 2" xfId="13899"/>
    <cellStyle name="CALC Percent Total [2] 2 5 7 2 2" xfId="48607"/>
    <cellStyle name="CALC Percent Total [2] 2 5 7 3" xfId="13900"/>
    <cellStyle name="CALC Percent Total [2] 2 5 7 4" xfId="48608"/>
    <cellStyle name="CALC Percent Total [2] 2 5 8" xfId="13901"/>
    <cellStyle name="CALC Percent Total [2] 2 5 8 2" xfId="13902"/>
    <cellStyle name="CALC Percent Total [2] 2 5 8 2 2" xfId="48609"/>
    <cellStyle name="CALC Percent Total [2] 2 5 8 3" xfId="13903"/>
    <cellStyle name="CALC Percent Total [2] 2 5 8 4" xfId="48610"/>
    <cellStyle name="CALC Percent Total [2] 2 5 9" xfId="13904"/>
    <cellStyle name="CALC Percent Total [2] 2 5 9 2" xfId="13905"/>
    <cellStyle name="CALC Percent Total [2] 2 5 9 2 2" xfId="48611"/>
    <cellStyle name="CALC Percent Total [2] 2 5 9 3" xfId="13906"/>
    <cellStyle name="CALC Percent Total [2] 2 5 9 4" xfId="48612"/>
    <cellStyle name="CALC Percent Total [2] 2 6" xfId="13907"/>
    <cellStyle name="CALC Percent Total [2] 2 6 10" xfId="13908"/>
    <cellStyle name="CALC Percent Total [2] 2 6 10 2" xfId="48613"/>
    <cellStyle name="CALC Percent Total [2] 2 6 11" xfId="48614"/>
    <cellStyle name="CALC Percent Total [2] 2 6 2" xfId="13909"/>
    <cellStyle name="CALC Percent Total [2] 2 6 2 2" xfId="13910"/>
    <cellStyle name="CALC Percent Total [2] 2 6 2 2 2" xfId="48615"/>
    <cellStyle name="CALC Percent Total [2] 2 6 2 3" xfId="13911"/>
    <cellStyle name="CALC Percent Total [2] 2 6 2 4" xfId="48616"/>
    <cellStyle name="CALC Percent Total [2] 2 6 3" xfId="13912"/>
    <cellStyle name="CALC Percent Total [2] 2 6 3 2" xfId="13913"/>
    <cellStyle name="CALC Percent Total [2] 2 6 3 2 2" xfId="48617"/>
    <cellStyle name="CALC Percent Total [2] 2 6 3 3" xfId="13914"/>
    <cellStyle name="CALC Percent Total [2] 2 6 3 4" xfId="48618"/>
    <cellStyle name="CALC Percent Total [2] 2 6 4" xfId="13915"/>
    <cellStyle name="CALC Percent Total [2] 2 6 4 2" xfId="13916"/>
    <cellStyle name="CALC Percent Total [2] 2 6 4 2 2" xfId="48619"/>
    <cellStyle name="CALC Percent Total [2] 2 6 4 3" xfId="13917"/>
    <cellStyle name="CALC Percent Total [2] 2 6 4 4" xfId="48620"/>
    <cellStyle name="CALC Percent Total [2] 2 6 5" xfId="13918"/>
    <cellStyle name="CALC Percent Total [2] 2 6 5 2" xfId="13919"/>
    <cellStyle name="CALC Percent Total [2] 2 6 5 2 2" xfId="48621"/>
    <cellStyle name="CALC Percent Total [2] 2 6 5 3" xfId="13920"/>
    <cellStyle name="CALC Percent Total [2] 2 6 5 4" xfId="48622"/>
    <cellStyle name="CALC Percent Total [2] 2 6 6" xfId="13921"/>
    <cellStyle name="CALC Percent Total [2] 2 6 6 2" xfId="13922"/>
    <cellStyle name="CALC Percent Total [2] 2 6 6 2 2" xfId="48623"/>
    <cellStyle name="CALC Percent Total [2] 2 6 6 3" xfId="13923"/>
    <cellStyle name="CALC Percent Total [2] 2 6 6 4" xfId="48624"/>
    <cellStyle name="CALC Percent Total [2] 2 6 7" xfId="13924"/>
    <cellStyle name="CALC Percent Total [2] 2 6 7 2" xfId="13925"/>
    <cellStyle name="CALC Percent Total [2] 2 6 7 2 2" xfId="48625"/>
    <cellStyle name="CALC Percent Total [2] 2 6 7 3" xfId="13926"/>
    <cellStyle name="CALC Percent Total [2] 2 6 7 4" xfId="48626"/>
    <cellStyle name="CALC Percent Total [2] 2 6 8" xfId="13927"/>
    <cellStyle name="CALC Percent Total [2] 2 6 8 2" xfId="13928"/>
    <cellStyle name="CALC Percent Total [2] 2 6 8 2 2" xfId="48627"/>
    <cellStyle name="CALC Percent Total [2] 2 6 8 3" xfId="13929"/>
    <cellStyle name="CALC Percent Total [2] 2 6 8 4" xfId="48628"/>
    <cellStyle name="CALC Percent Total [2] 2 6 9" xfId="13930"/>
    <cellStyle name="CALC Percent Total [2] 2 6 9 2" xfId="13931"/>
    <cellStyle name="CALC Percent Total [2] 2 6 9 2 2" xfId="48629"/>
    <cellStyle name="CALC Percent Total [2] 2 6 9 3" xfId="13932"/>
    <cellStyle name="CALC Percent Total [2] 2 6 9 4" xfId="48630"/>
    <cellStyle name="CALC Percent Total [2] 2 7" xfId="13933"/>
    <cellStyle name="CALC Percent Total [2] 2 7 10" xfId="13934"/>
    <cellStyle name="CALC Percent Total [2] 2 7 10 2" xfId="48631"/>
    <cellStyle name="CALC Percent Total [2] 2 7 11" xfId="48632"/>
    <cellStyle name="CALC Percent Total [2] 2 7 2" xfId="13935"/>
    <cellStyle name="CALC Percent Total [2] 2 7 2 2" xfId="13936"/>
    <cellStyle name="CALC Percent Total [2] 2 7 2 2 2" xfId="48633"/>
    <cellStyle name="CALC Percent Total [2] 2 7 2 3" xfId="13937"/>
    <cellStyle name="CALC Percent Total [2] 2 7 2 4" xfId="48634"/>
    <cellStyle name="CALC Percent Total [2] 2 7 3" xfId="13938"/>
    <cellStyle name="CALC Percent Total [2] 2 7 3 2" xfId="13939"/>
    <cellStyle name="CALC Percent Total [2] 2 7 3 2 2" xfId="48635"/>
    <cellStyle name="CALC Percent Total [2] 2 7 3 3" xfId="13940"/>
    <cellStyle name="CALC Percent Total [2] 2 7 3 4" xfId="48636"/>
    <cellStyle name="CALC Percent Total [2] 2 7 4" xfId="13941"/>
    <cellStyle name="CALC Percent Total [2] 2 7 4 2" xfId="13942"/>
    <cellStyle name="CALC Percent Total [2] 2 7 4 2 2" xfId="48637"/>
    <cellStyle name="CALC Percent Total [2] 2 7 4 3" xfId="13943"/>
    <cellStyle name="CALC Percent Total [2] 2 7 4 4" xfId="48638"/>
    <cellStyle name="CALC Percent Total [2] 2 7 5" xfId="13944"/>
    <cellStyle name="CALC Percent Total [2] 2 7 5 2" xfId="13945"/>
    <cellStyle name="CALC Percent Total [2] 2 7 5 2 2" xfId="48639"/>
    <cellStyle name="CALC Percent Total [2] 2 7 5 3" xfId="13946"/>
    <cellStyle name="CALC Percent Total [2] 2 7 5 4" xfId="48640"/>
    <cellStyle name="CALC Percent Total [2] 2 7 6" xfId="13947"/>
    <cellStyle name="CALC Percent Total [2] 2 7 6 2" xfId="13948"/>
    <cellStyle name="CALC Percent Total [2] 2 7 6 2 2" xfId="48641"/>
    <cellStyle name="CALC Percent Total [2] 2 7 6 3" xfId="13949"/>
    <cellStyle name="CALC Percent Total [2] 2 7 6 4" xfId="48642"/>
    <cellStyle name="CALC Percent Total [2] 2 7 7" xfId="13950"/>
    <cellStyle name="CALC Percent Total [2] 2 7 7 2" xfId="13951"/>
    <cellStyle name="CALC Percent Total [2] 2 7 7 2 2" xfId="48643"/>
    <cellStyle name="CALC Percent Total [2] 2 7 7 3" xfId="13952"/>
    <cellStyle name="CALC Percent Total [2] 2 7 7 4" xfId="48644"/>
    <cellStyle name="CALC Percent Total [2] 2 7 8" xfId="13953"/>
    <cellStyle name="CALC Percent Total [2] 2 7 8 2" xfId="13954"/>
    <cellStyle name="CALC Percent Total [2] 2 7 8 2 2" xfId="48645"/>
    <cellStyle name="CALC Percent Total [2] 2 7 8 3" xfId="13955"/>
    <cellStyle name="CALC Percent Total [2] 2 7 8 4" xfId="48646"/>
    <cellStyle name="CALC Percent Total [2] 2 7 9" xfId="13956"/>
    <cellStyle name="CALC Percent Total [2] 2 7 9 2" xfId="13957"/>
    <cellStyle name="CALC Percent Total [2] 2 7 9 2 2" xfId="48647"/>
    <cellStyle name="CALC Percent Total [2] 2 7 9 3" xfId="13958"/>
    <cellStyle name="CALC Percent Total [2] 2 7 9 4" xfId="48648"/>
    <cellStyle name="CALC Percent Total [2] 2 8" xfId="13959"/>
    <cellStyle name="CALC Percent Total [2] 2 8 10" xfId="13960"/>
    <cellStyle name="CALC Percent Total [2] 2 8 10 2" xfId="48649"/>
    <cellStyle name="CALC Percent Total [2] 2 8 11" xfId="48650"/>
    <cellStyle name="CALC Percent Total [2] 2 8 2" xfId="13961"/>
    <cellStyle name="CALC Percent Total [2] 2 8 2 2" xfId="13962"/>
    <cellStyle name="CALC Percent Total [2] 2 8 2 2 2" xfId="48651"/>
    <cellStyle name="CALC Percent Total [2] 2 8 2 3" xfId="13963"/>
    <cellStyle name="CALC Percent Total [2] 2 8 2 4" xfId="48652"/>
    <cellStyle name="CALC Percent Total [2] 2 8 3" xfId="13964"/>
    <cellStyle name="CALC Percent Total [2] 2 8 3 2" xfId="13965"/>
    <cellStyle name="CALC Percent Total [2] 2 8 3 2 2" xfId="48653"/>
    <cellStyle name="CALC Percent Total [2] 2 8 3 3" xfId="13966"/>
    <cellStyle name="CALC Percent Total [2] 2 8 3 4" xfId="48654"/>
    <cellStyle name="CALC Percent Total [2] 2 8 4" xfId="13967"/>
    <cellStyle name="CALC Percent Total [2] 2 8 4 2" xfId="13968"/>
    <cellStyle name="CALC Percent Total [2] 2 8 4 2 2" xfId="48655"/>
    <cellStyle name="CALC Percent Total [2] 2 8 4 3" xfId="13969"/>
    <cellStyle name="CALC Percent Total [2] 2 8 4 4" xfId="48656"/>
    <cellStyle name="CALC Percent Total [2] 2 8 5" xfId="13970"/>
    <cellStyle name="CALC Percent Total [2] 2 8 5 2" xfId="13971"/>
    <cellStyle name="CALC Percent Total [2] 2 8 5 2 2" xfId="48657"/>
    <cellStyle name="CALC Percent Total [2] 2 8 5 3" xfId="13972"/>
    <cellStyle name="CALC Percent Total [2] 2 8 5 4" xfId="48658"/>
    <cellStyle name="CALC Percent Total [2] 2 8 6" xfId="13973"/>
    <cellStyle name="CALC Percent Total [2] 2 8 6 2" xfId="13974"/>
    <cellStyle name="CALC Percent Total [2] 2 8 6 2 2" xfId="48659"/>
    <cellStyle name="CALC Percent Total [2] 2 8 6 3" xfId="13975"/>
    <cellStyle name="CALC Percent Total [2] 2 8 6 4" xfId="48660"/>
    <cellStyle name="CALC Percent Total [2] 2 8 7" xfId="13976"/>
    <cellStyle name="CALC Percent Total [2] 2 8 7 2" xfId="13977"/>
    <cellStyle name="CALC Percent Total [2] 2 8 7 2 2" xfId="48661"/>
    <cellStyle name="CALC Percent Total [2] 2 8 7 3" xfId="13978"/>
    <cellStyle name="CALC Percent Total [2] 2 8 7 4" xfId="48662"/>
    <cellStyle name="CALC Percent Total [2] 2 8 8" xfId="13979"/>
    <cellStyle name="CALC Percent Total [2] 2 8 8 2" xfId="13980"/>
    <cellStyle name="CALC Percent Total [2] 2 8 8 2 2" xfId="48663"/>
    <cellStyle name="CALC Percent Total [2] 2 8 8 3" xfId="13981"/>
    <cellStyle name="CALC Percent Total [2] 2 8 8 4" xfId="48664"/>
    <cellStyle name="CALC Percent Total [2] 2 8 9" xfId="13982"/>
    <cellStyle name="CALC Percent Total [2] 2 8 9 2" xfId="13983"/>
    <cellStyle name="CALC Percent Total [2] 2 8 9 2 2" xfId="48665"/>
    <cellStyle name="CALC Percent Total [2] 2 8 9 3" xfId="13984"/>
    <cellStyle name="CALC Percent Total [2] 2 8 9 4" xfId="48666"/>
    <cellStyle name="CALC Percent Total [2] 2 9" xfId="13985"/>
    <cellStyle name="CALC Percent Total [2] 2 9 10" xfId="13986"/>
    <cellStyle name="CALC Percent Total [2] 2 9 10 2" xfId="48667"/>
    <cellStyle name="CALC Percent Total [2] 2 9 11" xfId="48668"/>
    <cellStyle name="CALC Percent Total [2] 2 9 12" xfId="48669"/>
    <cellStyle name="CALC Percent Total [2] 2 9 2" xfId="13987"/>
    <cellStyle name="CALC Percent Total [2] 2 9 2 2" xfId="13988"/>
    <cellStyle name="CALC Percent Total [2] 2 9 2 2 2" xfId="48670"/>
    <cellStyle name="CALC Percent Total [2] 2 9 2 3" xfId="13989"/>
    <cellStyle name="CALC Percent Total [2] 2 9 2 4" xfId="48671"/>
    <cellStyle name="CALC Percent Total [2] 2 9 3" xfId="13990"/>
    <cellStyle name="CALC Percent Total [2] 2 9 3 2" xfId="13991"/>
    <cellStyle name="CALC Percent Total [2] 2 9 3 2 2" xfId="48672"/>
    <cellStyle name="CALC Percent Total [2] 2 9 3 3" xfId="13992"/>
    <cellStyle name="CALC Percent Total [2] 2 9 3 4" xfId="48673"/>
    <cellStyle name="CALC Percent Total [2] 2 9 4" xfId="13993"/>
    <cellStyle name="CALC Percent Total [2] 2 9 4 2" xfId="13994"/>
    <cellStyle name="CALC Percent Total [2] 2 9 4 2 2" xfId="48674"/>
    <cellStyle name="CALC Percent Total [2] 2 9 4 3" xfId="13995"/>
    <cellStyle name="CALC Percent Total [2] 2 9 4 4" xfId="48675"/>
    <cellStyle name="CALC Percent Total [2] 2 9 5" xfId="13996"/>
    <cellStyle name="CALC Percent Total [2] 2 9 5 2" xfId="13997"/>
    <cellStyle name="CALC Percent Total [2] 2 9 5 2 2" xfId="48676"/>
    <cellStyle name="CALC Percent Total [2] 2 9 5 3" xfId="13998"/>
    <cellStyle name="CALC Percent Total [2] 2 9 5 4" xfId="48677"/>
    <cellStyle name="CALC Percent Total [2] 2 9 6" xfId="13999"/>
    <cellStyle name="CALC Percent Total [2] 2 9 6 2" xfId="14000"/>
    <cellStyle name="CALC Percent Total [2] 2 9 6 2 2" xfId="48678"/>
    <cellStyle name="CALC Percent Total [2] 2 9 6 3" xfId="14001"/>
    <cellStyle name="CALC Percent Total [2] 2 9 6 4" xfId="48679"/>
    <cellStyle name="CALC Percent Total [2] 2 9 7" xfId="14002"/>
    <cellStyle name="CALC Percent Total [2] 2 9 7 2" xfId="14003"/>
    <cellStyle name="CALC Percent Total [2] 2 9 7 2 2" xfId="48680"/>
    <cellStyle name="CALC Percent Total [2] 2 9 7 3" xfId="14004"/>
    <cellStyle name="CALC Percent Total [2] 2 9 7 4" xfId="48681"/>
    <cellStyle name="CALC Percent Total [2] 2 9 8" xfId="14005"/>
    <cellStyle name="CALC Percent Total [2] 2 9 8 2" xfId="14006"/>
    <cellStyle name="CALC Percent Total [2] 2 9 8 2 2" xfId="48682"/>
    <cellStyle name="CALC Percent Total [2] 2 9 8 3" xfId="14007"/>
    <cellStyle name="CALC Percent Total [2] 2 9 8 4" xfId="48683"/>
    <cellStyle name="CALC Percent Total [2] 2 9 9" xfId="14008"/>
    <cellStyle name="CALC Percent Total [2] 2 9 9 2" xfId="14009"/>
    <cellStyle name="CALC Percent Total [2] 2 9 9 2 2" xfId="48684"/>
    <cellStyle name="CALC Percent Total [2] 2 9 9 3" xfId="14010"/>
    <cellStyle name="CALC Percent Total [2] 2 9 9 4" xfId="48685"/>
    <cellStyle name="CALC Percent Total [2] 20" xfId="14011"/>
    <cellStyle name="CALC Percent Total [2] 20 10" xfId="48686"/>
    <cellStyle name="CALC Percent Total [2] 20 11" xfId="48687"/>
    <cellStyle name="CALC Percent Total [2] 20 2" xfId="14012"/>
    <cellStyle name="CALC Percent Total [2] 20 2 2" xfId="14013"/>
    <cellStyle name="CALC Percent Total [2] 20 2 2 2" xfId="48688"/>
    <cellStyle name="CALC Percent Total [2] 20 2 3" xfId="14014"/>
    <cellStyle name="CALC Percent Total [2] 20 2 4" xfId="48689"/>
    <cellStyle name="CALC Percent Total [2] 20 3" xfId="14015"/>
    <cellStyle name="CALC Percent Total [2] 20 3 2" xfId="14016"/>
    <cellStyle name="CALC Percent Total [2] 20 3 2 2" xfId="48690"/>
    <cellStyle name="CALC Percent Total [2] 20 3 3" xfId="14017"/>
    <cellStyle name="CALC Percent Total [2] 20 3 4" xfId="48691"/>
    <cellStyle name="CALC Percent Total [2] 20 4" xfId="14018"/>
    <cellStyle name="CALC Percent Total [2] 20 4 2" xfId="14019"/>
    <cellStyle name="CALC Percent Total [2] 20 4 2 2" xfId="48692"/>
    <cellStyle name="CALC Percent Total [2] 20 4 3" xfId="14020"/>
    <cellStyle name="CALC Percent Total [2] 20 4 4" xfId="48693"/>
    <cellStyle name="CALC Percent Total [2] 20 5" xfId="14021"/>
    <cellStyle name="CALC Percent Total [2] 20 5 2" xfId="14022"/>
    <cellStyle name="CALC Percent Total [2] 20 5 2 2" xfId="48694"/>
    <cellStyle name="CALC Percent Total [2] 20 5 3" xfId="14023"/>
    <cellStyle name="CALC Percent Total [2] 20 5 4" xfId="48695"/>
    <cellStyle name="CALC Percent Total [2] 20 6" xfId="14024"/>
    <cellStyle name="CALC Percent Total [2] 20 6 2" xfId="14025"/>
    <cellStyle name="CALC Percent Total [2] 20 6 2 2" xfId="48696"/>
    <cellStyle name="CALC Percent Total [2] 20 6 3" xfId="14026"/>
    <cellStyle name="CALC Percent Total [2] 20 6 4" xfId="48697"/>
    <cellStyle name="CALC Percent Total [2] 20 7" xfId="14027"/>
    <cellStyle name="CALC Percent Total [2] 20 7 2" xfId="14028"/>
    <cellStyle name="CALC Percent Total [2] 20 7 2 2" xfId="48698"/>
    <cellStyle name="CALC Percent Total [2] 20 7 3" xfId="14029"/>
    <cellStyle name="CALC Percent Total [2] 20 7 4" xfId="48699"/>
    <cellStyle name="CALC Percent Total [2] 20 8" xfId="14030"/>
    <cellStyle name="CALC Percent Total [2] 20 8 2" xfId="14031"/>
    <cellStyle name="CALC Percent Total [2] 20 8 2 2" xfId="48700"/>
    <cellStyle name="CALC Percent Total [2] 20 8 3" xfId="14032"/>
    <cellStyle name="CALC Percent Total [2] 20 8 4" xfId="48701"/>
    <cellStyle name="CALC Percent Total [2] 20 9" xfId="14033"/>
    <cellStyle name="CALC Percent Total [2] 20 9 2" xfId="48702"/>
    <cellStyle name="CALC Percent Total [2] 21" xfId="14034"/>
    <cellStyle name="CALC Percent Total [2] 21 10" xfId="48703"/>
    <cellStyle name="CALC Percent Total [2] 21 11" xfId="48704"/>
    <cellStyle name="CALC Percent Total [2] 21 2" xfId="14035"/>
    <cellStyle name="CALC Percent Total [2] 21 2 2" xfId="14036"/>
    <cellStyle name="CALC Percent Total [2] 21 2 2 2" xfId="48705"/>
    <cellStyle name="CALC Percent Total [2] 21 2 3" xfId="14037"/>
    <cellStyle name="CALC Percent Total [2] 21 2 4" xfId="48706"/>
    <cellStyle name="CALC Percent Total [2] 21 3" xfId="14038"/>
    <cellStyle name="CALC Percent Total [2] 21 3 2" xfId="14039"/>
    <cellStyle name="CALC Percent Total [2] 21 3 2 2" xfId="48707"/>
    <cellStyle name="CALC Percent Total [2] 21 3 3" xfId="14040"/>
    <cellStyle name="CALC Percent Total [2] 21 3 4" xfId="48708"/>
    <cellStyle name="CALC Percent Total [2] 21 4" xfId="14041"/>
    <cellStyle name="CALC Percent Total [2] 21 4 2" xfId="14042"/>
    <cellStyle name="CALC Percent Total [2] 21 4 2 2" xfId="48709"/>
    <cellStyle name="CALC Percent Total [2] 21 4 3" xfId="14043"/>
    <cellStyle name="CALC Percent Total [2] 21 4 4" xfId="48710"/>
    <cellStyle name="CALC Percent Total [2] 21 5" xfId="14044"/>
    <cellStyle name="CALC Percent Total [2] 21 5 2" xfId="14045"/>
    <cellStyle name="CALC Percent Total [2] 21 5 2 2" xfId="48711"/>
    <cellStyle name="CALC Percent Total [2] 21 5 3" xfId="14046"/>
    <cellStyle name="CALC Percent Total [2] 21 5 4" xfId="48712"/>
    <cellStyle name="CALC Percent Total [2] 21 6" xfId="14047"/>
    <cellStyle name="CALC Percent Total [2] 21 6 2" xfId="14048"/>
    <cellStyle name="CALC Percent Total [2] 21 6 2 2" xfId="48713"/>
    <cellStyle name="CALC Percent Total [2] 21 6 3" xfId="14049"/>
    <cellStyle name="CALC Percent Total [2] 21 6 4" xfId="48714"/>
    <cellStyle name="CALC Percent Total [2] 21 7" xfId="14050"/>
    <cellStyle name="CALC Percent Total [2] 21 7 2" xfId="14051"/>
    <cellStyle name="CALC Percent Total [2] 21 7 2 2" xfId="48715"/>
    <cellStyle name="CALC Percent Total [2] 21 7 3" xfId="14052"/>
    <cellStyle name="CALC Percent Total [2] 21 7 4" xfId="48716"/>
    <cellStyle name="CALC Percent Total [2] 21 8" xfId="14053"/>
    <cellStyle name="CALC Percent Total [2] 21 8 2" xfId="14054"/>
    <cellStyle name="CALC Percent Total [2] 21 8 2 2" xfId="48717"/>
    <cellStyle name="CALC Percent Total [2] 21 8 3" xfId="14055"/>
    <cellStyle name="CALC Percent Total [2] 21 8 4" xfId="48718"/>
    <cellStyle name="CALC Percent Total [2] 21 9" xfId="14056"/>
    <cellStyle name="CALC Percent Total [2] 21 9 2" xfId="48719"/>
    <cellStyle name="CALC Percent Total [2] 22" xfId="14057"/>
    <cellStyle name="CALC Percent Total [2] 22 2" xfId="14058"/>
    <cellStyle name="CALC Percent Total [2] 22 2 2" xfId="14059"/>
    <cellStyle name="CALC Percent Total [2] 22 2 2 2" xfId="48720"/>
    <cellStyle name="CALC Percent Total [2] 22 2 3" xfId="14060"/>
    <cellStyle name="CALC Percent Total [2] 22 2 4" xfId="48721"/>
    <cellStyle name="CALC Percent Total [2] 22 3" xfId="14061"/>
    <cellStyle name="CALC Percent Total [2] 22 3 2" xfId="14062"/>
    <cellStyle name="CALC Percent Total [2] 22 3 2 2" xfId="48722"/>
    <cellStyle name="CALC Percent Total [2] 22 3 3" xfId="14063"/>
    <cellStyle name="CALC Percent Total [2] 22 3 4" xfId="48723"/>
    <cellStyle name="CALC Percent Total [2] 22 4" xfId="48724"/>
    <cellStyle name="CALC Percent Total [2] 22 4 2" xfId="48725"/>
    <cellStyle name="CALC Percent Total [2] 23" xfId="48726"/>
    <cellStyle name="CALC Percent Total [2] 23 2" xfId="48727"/>
    <cellStyle name="CALC Percent Total [2] 3" xfId="14064"/>
    <cellStyle name="CALC Percent Total [2] 3 2" xfId="14065"/>
    <cellStyle name="CALC Percent Total [2] 3 2 2" xfId="14066"/>
    <cellStyle name="CALC Percent Total [2] 3 2 2 2" xfId="48728"/>
    <cellStyle name="CALC Percent Total [2] 3 2 3" xfId="48729"/>
    <cellStyle name="CALC Percent Total [2] 3 2 4" xfId="48730"/>
    <cellStyle name="CALC Percent Total [2] 3 3" xfId="14067"/>
    <cellStyle name="CALC Percent Total [2] 3 3 2" xfId="14068"/>
    <cellStyle name="CALC Percent Total [2] 3 3 2 2" xfId="48731"/>
    <cellStyle name="CALC Percent Total [2] 3 3 3" xfId="14069"/>
    <cellStyle name="CALC Percent Total [2] 3 3 4" xfId="48732"/>
    <cellStyle name="CALC Percent Total [2] 3 4" xfId="14070"/>
    <cellStyle name="CALC Percent Total [2] 3 4 2" xfId="14071"/>
    <cellStyle name="CALC Percent Total [2] 3 4 2 2" xfId="48733"/>
    <cellStyle name="CALC Percent Total [2] 3 4 3" xfId="14072"/>
    <cellStyle name="CALC Percent Total [2] 3 4 4" xfId="48734"/>
    <cellStyle name="CALC Percent Total [2] 3 5" xfId="14073"/>
    <cellStyle name="CALC Percent Total [2] 3 5 2" xfId="14074"/>
    <cellStyle name="CALC Percent Total [2] 3 5 2 2" xfId="48735"/>
    <cellStyle name="CALC Percent Total [2] 3 5 3" xfId="14075"/>
    <cellStyle name="CALC Percent Total [2] 3 5 4" xfId="48736"/>
    <cellStyle name="CALC Percent Total [2] 3 6" xfId="14076"/>
    <cellStyle name="CALC Percent Total [2] 3 6 2" xfId="14077"/>
    <cellStyle name="CALC Percent Total [2] 3 6 2 2" xfId="48737"/>
    <cellStyle name="CALC Percent Total [2] 3 6 3" xfId="14078"/>
    <cellStyle name="CALC Percent Total [2] 3 6 4" xfId="48738"/>
    <cellStyle name="CALC Percent Total [2] 3 7" xfId="14079"/>
    <cellStyle name="CALC Percent Total [2] 3 7 2" xfId="14080"/>
    <cellStyle name="CALC Percent Total [2] 3 7 2 2" xfId="48739"/>
    <cellStyle name="CALC Percent Total [2] 3 7 3" xfId="14081"/>
    <cellStyle name="CALC Percent Total [2] 3 7 4" xfId="48740"/>
    <cellStyle name="CALC Percent Total [2] 3 8" xfId="14082"/>
    <cellStyle name="CALC Percent Total [2] 3 8 2" xfId="48741"/>
    <cellStyle name="CALC Percent Total [2] 4" xfId="14083"/>
    <cellStyle name="CALC Percent Total [2] 4 10" xfId="14084"/>
    <cellStyle name="CALC Percent Total [2] 4 10 2" xfId="48742"/>
    <cellStyle name="CALC Percent Total [2] 4 11" xfId="48743"/>
    <cellStyle name="CALC Percent Total [2] 4 2" xfId="14085"/>
    <cellStyle name="CALC Percent Total [2] 4 2 2" xfId="14086"/>
    <cellStyle name="CALC Percent Total [2] 4 2 2 2" xfId="48744"/>
    <cellStyle name="CALC Percent Total [2] 4 2 3" xfId="14087"/>
    <cellStyle name="CALC Percent Total [2] 4 2 4" xfId="48745"/>
    <cellStyle name="CALC Percent Total [2] 4 3" xfId="14088"/>
    <cellStyle name="CALC Percent Total [2] 4 3 2" xfId="14089"/>
    <cellStyle name="CALC Percent Total [2] 4 3 2 2" xfId="48746"/>
    <cellStyle name="CALC Percent Total [2] 4 3 3" xfId="14090"/>
    <cellStyle name="CALC Percent Total [2] 4 3 4" xfId="48747"/>
    <cellStyle name="CALC Percent Total [2] 4 4" xfId="14091"/>
    <cellStyle name="CALC Percent Total [2] 4 4 2" xfId="14092"/>
    <cellStyle name="CALC Percent Total [2] 4 4 2 2" xfId="48748"/>
    <cellStyle name="CALC Percent Total [2] 4 4 3" xfId="14093"/>
    <cellStyle name="CALC Percent Total [2] 4 4 4" xfId="48749"/>
    <cellStyle name="CALC Percent Total [2] 4 5" xfId="14094"/>
    <cellStyle name="CALC Percent Total [2] 4 5 2" xfId="14095"/>
    <cellStyle name="CALC Percent Total [2] 4 5 2 2" xfId="48750"/>
    <cellStyle name="CALC Percent Total [2] 4 5 3" xfId="14096"/>
    <cellStyle name="CALC Percent Total [2] 4 5 4" xfId="48751"/>
    <cellStyle name="CALC Percent Total [2] 4 6" xfId="14097"/>
    <cellStyle name="CALC Percent Total [2] 4 6 2" xfId="14098"/>
    <cellStyle name="CALC Percent Total [2] 4 6 2 2" xfId="48752"/>
    <cellStyle name="CALC Percent Total [2] 4 6 3" xfId="14099"/>
    <cellStyle name="CALC Percent Total [2] 4 6 4" xfId="48753"/>
    <cellStyle name="CALC Percent Total [2] 4 7" xfId="14100"/>
    <cellStyle name="CALC Percent Total [2] 4 7 2" xfId="14101"/>
    <cellStyle name="CALC Percent Total [2] 4 7 2 2" xfId="48754"/>
    <cellStyle name="CALC Percent Total [2] 4 7 3" xfId="14102"/>
    <cellStyle name="CALC Percent Total [2] 4 7 4" xfId="48755"/>
    <cellStyle name="CALC Percent Total [2] 4 8" xfId="14103"/>
    <cellStyle name="CALC Percent Total [2] 4 8 2" xfId="14104"/>
    <cellStyle name="CALC Percent Total [2] 4 8 2 2" xfId="48756"/>
    <cellStyle name="CALC Percent Total [2] 4 8 3" xfId="14105"/>
    <cellStyle name="CALC Percent Total [2] 4 8 4" xfId="48757"/>
    <cellStyle name="CALC Percent Total [2] 4 9" xfId="14106"/>
    <cellStyle name="CALC Percent Total [2] 4 9 2" xfId="14107"/>
    <cellStyle name="CALC Percent Total [2] 4 9 2 2" xfId="48758"/>
    <cellStyle name="CALC Percent Total [2] 4 9 3" xfId="14108"/>
    <cellStyle name="CALC Percent Total [2] 4 9 4" xfId="48759"/>
    <cellStyle name="CALC Percent Total [2] 5" xfId="14109"/>
    <cellStyle name="CALC Percent Total [2] 5 10" xfId="14110"/>
    <cellStyle name="CALC Percent Total [2] 5 10 2" xfId="48760"/>
    <cellStyle name="CALC Percent Total [2] 5 11" xfId="48761"/>
    <cellStyle name="CALC Percent Total [2] 5 2" xfId="14111"/>
    <cellStyle name="CALC Percent Total [2] 5 2 2" xfId="14112"/>
    <cellStyle name="CALC Percent Total [2] 5 2 2 2" xfId="48762"/>
    <cellStyle name="CALC Percent Total [2] 5 2 3" xfId="14113"/>
    <cellStyle name="CALC Percent Total [2] 5 2 4" xfId="48763"/>
    <cellStyle name="CALC Percent Total [2] 5 3" xfId="14114"/>
    <cellStyle name="CALC Percent Total [2] 5 3 2" xfId="14115"/>
    <cellStyle name="CALC Percent Total [2] 5 3 2 2" xfId="48764"/>
    <cellStyle name="CALC Percent Total [2] 5 3 3" xfId="14116"/>
    <cellStyle name="CALC Percent Total [2] 5 3 4" xfId="48765"/>
    <cellStyle name="CALC Percent Total [2] 5 4" xfId="14117"/>
    <cellStyle name="CALC Percent Total [2] 5 4 2" xfId="14118"/>
    <cellStyle name="CALC Percent Total [2] 5 4 2 2" xfId="48766"/>
    <cellStyle name="CALC Percent Total [2] 5 4 3" xfId="14119"/>
    <cellStyle name="CALC Percent Total [2] 5 4 4" xfId="48767"/>
    <cellStyle name="CALC Percent Total [2] 5 5" xfId="14120"/>
    <cellStyle name="CALC Percent Total [2] 5 5 2" xfId="14121"/>
    <cellStyle name="CALC Percent Total [2] 5 5 2 2" xfId="48768"/>
    <cellStyle name="CALC Percent Total [2] 5 5 3" xfId="14122"/>
    <cellStyle name="CALC Percent Total [2] 5 5 4" xfId="48769"/>
    <cellStyle name="CALC Percent Total [2] 5 6" xfId="14123"/>
    <cellStyle name="CALC Percent Total [2] 5 6 2" xfId="14124"/>
    <cellStyle name="CALC Percent Total [2] 5 6 2 2" xfId="48770"/>
    <cellStyle name="CALC Percent Total [2] 5 6 3" xfId="14125"/>
    <cellStyle name="CALC Percent Total [2] 5 6 4" xfId="48771"/>
    <cellStyle name="CALC Percent Total [2] 5 7" xfId="14126"/>
    <cellStyle name="CALC Percent Total [2] 5 7 2" xfId="14127"/>
    <cellStyle name="CALC Percent Total [2] 5 7 2 2" xfId="48772"/>
    <cellStyle name="CALC Percent Total [2] 5 7 3" xfId="14128"/>
    <cellStyle name="CALC Percent Total [2] 5 7 4" xfId="48773"/>
    <cellStyle name="CALC Percent Total [2] 5 8" xfId="14129"/>
    <cellStyle name="CALC Percent Total [2] 5 8 2" xfId="14130"/>
    <cellStyle name="CALC Percent Total [2] 5 8 2 2" xfId="48774"/>
    <cellStyle name="CALC Percent Total [2] 5 8 3" xfId="14131"/>
    <cellStyle name="CALC Percent Total [2] 5 8 4" xfId="48775"/>
    <cellStyle name="CALC Percent Total [2] 5 9" xfId="14132"/>
    <cellStyle name="CALC Percent Total [2] 5 9 2" xfId="14133"/>
    <cellStyle name="CALC Percent Total [2] 5 9 2 2" xfId="48776"/>
    <cellStyle name="CALC Percent Total [2] 5 9 3" xfId="14134"/>
    <cellStyle name="CALC Percent Total [2] 5 9 4" xfId="48777"/>
    <cellStyle name="CALC Percent Total [2] 6" xfId="14135"/>
    <cellStyle name="CALC Percent Total [2] 6 10" xfId="14136"/>
    <cellStyle name="CALC Percent Total [2] 6 10 2" xfId="48778"/>
    <cellStyle name="CALC Percent Total [2] 6 11" xfId="48779"/>
    <cellStyle name="CALC Percent Total [2] 6 2" xfId="14137"/>
    <cellStyle name="CALC Percent Total [2] 6 2 2" xfId="14138"/>
    <cellStyle name="CALC Percent Total [2] 6 2 2 2" xfId="48780"/>
    <cellStyle name="CALC Percent Total [2] 6 2 3" xfId="14139"/>
    <cellStyle name="CALC Percent Total [2] 6 2 4" xfId="48781"/>
    <cellStyle name="CALC Percent Total [2] 6 3" xfId="14140"/>
    <cellStyle name="CALC Percent Total [2] 6 3 2" xfId="14141"/>
    <cellStyle name="CALC Percent Total [2] 6 3 2 2" xfId="48782"/>
    <cellStyle name="CALC Percent Total [2] 6 3 3" xfId="14142"/>
    <cellStyle name="CALC Percent Total [2] 6 3 4" xfId="48783"/>
    <cellStyle name="CALC Percent Total [2] 6 4" xfId="14143"/>
    <cellStyle name="CALC Percent Total [2] 6 4 2" xfId="14144"/>
    <cellStyle name="CALC Percent Total [2] 6 4 2 2" xfId="48784"/>
    <cellStyle name="CALC Percent Total [2] 6 4 3" xfId="14145"/>
    <cellStyle name="CALC Percent Total [2] 6 4 4" xfId="48785"/>
    <cellStyle name="CALC Percent Total [2] 6 5" xfId="14146"/>
    <cellStyle name="CALC Percent Total [2] 6 5 2" xfId="14147"/>
    <cellStyle name="CALC Percent Total [2] 6 5 2 2" xfId="48786"/>
    <cellStyle name="CALC Percent Total [2] 6 5 3" xfId="14148"/>
    <cellStyle name="CALC Percent Total [2] 6 5 4" xfId="48787"/>
    <cellStyle name="CALC Percent Total [2] 6 6" xfId="14149"/>
    <cellStyle name="CALC Percent Total [2] 6 6 2" xfId="14150"/>
    <cellStyle name="CALC Percent Total [2] 6 6 2 2" xfId="48788"/>
    <cellStyle name="CALC Percent Total [2] 6 6 3" xfId="14151"/>
    <cellStyle name="CALC Percent Total [2] 6 6 4" xfId="48789"/>
    <cellStyle name="CALC Percent Total [2] 6 7" xfId="14152"/>
    <cellStyle name="CALC Percent Total [2] 6 7 2" xfId="14153"/>
    <cellStyle name="CALC Percent Total [2] 6 7 2 2" xfId="48790"/>
    <cellStyle name="CALC Percent Total [2] 6 7 3" xfId="14154"/>
    <cellStyle name="CALC Percent Total [2] 6 7 4" xfId="48791"/>
    <cellStyle name="CALC Percent Total [2] 6 8" xfId="14155"/>
    <cellStyle name="CALC Percent Total [2] 6 8 2" xfId="14156"/>
    <cellStyle name="CALC Percent Total [2] 6 8 2 2" xfId="48792"/>
    <cellStyle name="CALC Percent Total [2] 6 8 3" xfId="14157"/>
    <cellStyle name="CALC Percent Total [2] 6 8 4" xfId="48793"/>
    <cellStyle name="CALC Percent Total [2] 6 9" xfId="14158"/>
    <cellStyle name="CALC Percent Total [2] 6 9 2" xfId="14159"/>
    <cellStyle name="CALC Percent Total [2] 6 9 2 2" xfId="48794"/>
    <cellStyle name="CALC Percent Total [2] 6 9 3" xfId="14160"/>
    <cellStyle name="CALC Percent Total [2] 6 9 4" xfId="48795"/>
    <cellStyle name="CALC Percent Total [2] 7" xfId="14161"/>
    <cellStyle name="CALC Percent Total [2] 7 10" xfId="14162"/>
    <cellStyle name="CALC Percent Total [2] 7 10 2" xfId="48796"/>
    <cellStyle name="CALC Percent Total [2] 7 11" xfId="48797"/>
    <cellStyle name="CALC Percent Total [2] 7 2" xfId="14163"/>
    <cellStyle name="CALC Percent Total [2] 7 2 2" xfId="14164"/>
    <cellStyle name="CALC Percent Total [2] 7 2 2 2" xfId="48798"/>
    <cellStyle name="CALC Percent Total [2] 7 2 3" xfId="14165"/>
    <cellStyle name="CALC Percent Total [2] 7 2 4" xfId="48799"/>
    <cellStyle name="CALC Percent Total [2] 7 3" xfId="14166"/>
    <cellStyle name="CALC Percent Total [2] 7 3 2" xfId="14167"/>
    <cellStyle name="CALC Percent Total [2] 7 3 2 2" xfId="48800"/>
    <cellStyle name="CALC Percent Total [2] 7 3 3" xfId="14168"/>
    <cellStyle name="CALC Percent Total [2] 7 3 4" xfId="48801"/>
    <cellStyle name="CALC Percent Total [2] 7 4" xfId="14169"/>
    <cellStyle name="CALC Percent Total [2] 7 4 2" xfId="14170"/>
    <cellStyle name="CALC Percent Total [2] 7 4 2 2" xfId="48802"/>
    <cellStyle name="CALC Percent Total [2] 7 4 3" xfId="14171"/>
    <cellStyle name="CALC Percent Total [2] 7 4 4" xfId="48803"/>
    <cellStyle name="CALC Percent Total [2] 7 5" xfId="14172"/>
    <cellStyle name="CALC Percent Total [2] 7 5 2" xfId="14173"/>
    <cellStyle name="CALC Percent Total [2] 7 5 2 2" xfId="48804"/>
    <cellStyle name="CALC Percent Total [2] 7 5 3" xfId="14174"/>
    <cellStyle name="CALC Percent Total [2] 7 5 4" xfId="48805"/>
    <cellStyle name="CALC Percent Total [2] 7 6" xfId="14175"/>
    <cellStyle name="CALC Percent Total [2] 7 6 2" xfId="14176"/>
    <cellStyle name="CALC Percent Total [2] 7 6 2 2" xfId="48806"/>
    <cellStyle name="CALC Percent Total [2] 7 6 3" xfId="14177"/>
    <cellStyle name="CALC Percent Total [2] 7 6 4" xfId="48807"/>
    <cellStyle name="CALC Percent Total [2] 7 7" xfId="14178"/>
    <cellStyle name="CALC Percent Total [2] 7 7 2" xfId="14179"/>
    <cellStyle name="CALC Percent Total [2] 7 7 2 2" xfId="48808"/>
    <cellStyle name="CALC Percent Total [2] 7 7 3" xfId="14180"/>
    <cellStyle name="CALC Percent Total [2] 7 7 4" xfId="48809"/>
    <cellStyle name="CALC Percent Total [2] 7 8" xfId="14181"/>
    <cellStyle name="CALC Percent Total [2] 7 8 2" xfId="14182"/>
    <cellStyle name="CALC Percent Total [2] 7 8 2 2" xfId="48810"/>
    <cellStyle name="CALC Percent Total [2] 7 8 3" xfId="14183"/>
    <cellStyle name="CALC Percent Total [2] 7 8 4" xfId="48811"/>
    <cellStyle name="CALC Percent Total [2] 7 9" xfId="14184"/>
    <cellStyle name="CALC Percent Total [2] 7 9 2" xfId="14185"/>
    <cellStyle name="CALC Percent Total [2] 7 9 2 2" xfId="48812"/>
    <cellStyle name="CALC Percent Total [2] 7 9 3" xfId="14186"/>
    <cellStyle name="CALC Percent Total [2] 7 9 4" xfId="48813"/>
    <cellStyle name="CALC Percent Total [2] 8" xfId="14187"/>
    <cellStyle name="CALC Percent Total [2] 8 10" xfId="14188"/>
    <cellStyle name="CALC Percent Total [2] 8 10 2" xfId="48814"/>
    <cellStyle name="CALC Percent Total [2] 8 11" xfId="48815"/>
    <cellStyle name="CALC Percent Total [2] 8 12" xfId="48816"/>
    <cellStyle name="CALC Percent Total [2] 8 2" xfId="14189"/>
    <cellStyle name="CALC Percent Total [2] 8 2 2" xfId="14190"/>
    <cellStyle name="CALC Percent Total [2] 8 2 2 2" xfId="48817"/>
    <cellStyle name="CALC Percent Total [2] 8 2 3" xfId="14191"/>
    <cellStyle name="CALC Percent Total [2] 8 2 4" xfId="48818"/>
    <cellStyle name="CALC Percent Total [2] 8 3" xfId="14192"/>
    <cellStyle name="CALC Percent Total [2] 8 3 2" xfId="14193"/>
    <cellStyle name="CALC Percent Total [2] 8 3 2 2" xfId="48819"/>
    <cellStyle name="CALC Percent Total [2] 8 3 3" xfId="14194"/>
    <cellStyle name="CALC Percent Total [2] 8 3 4" xfId="48820"/>
    <cellStyle name="CALC Percent Total [2] 8 4" xfId="14195"/>
    <cellStyle name="CALC Percent Total [2] 8 4 2" xfId="14196"/>
    <cellStyle name="CALC Percent Total [2] 8 4 2 2" xfId="48821"/>
    <cellStyle name="CALC Percent Total [2] 8 4 3" xfId="14197"/>
    <cellStyle name="CALC Percent Total [2] 8 4 4" xfId="48822"/>
    <cellStyle name="CALC Percent Total [2] 8 5" xfId="14198"/>
    <cellStyle name="CALC Percent Total [2] 8 5 2" xfId="14199"/>
    <cellStyle name="CALC Percent Total [2] 8 5 2 2" xfId="48823"/>
    <cellStyle name="CALC Percent Total [2] 8 5 3" xfId="14200"/>
    <cellStyle name="CALC Percent Total [2] 8 5 4" xfId="48824"/>
    <cellStyle name="CALC Percent Total [2] 8 6" xfId="14201"/>
    <cellStyle name="CALC Percent Total [2] 8 6 2" xfId="14202"/>
    <cellStyle name="CALC Percent Total [2] 8 6 2 2" xfId="48825"/>
    <cellStyle name="CALC Percent Total [2] 8 6 3" xfId="14203"/>
    <cellStyle name="CALC Percent Total [2] 8 6 4" xfId="48826"/>
    <cellStyle name="CALC Percent Total [2] 8 7" xfId="14204"/>
    <cellStyle name="CALC Percent Total [2] 8 7 2" xfId="14205"/>
    <cellStyle name="CALC Percent Total [2] 8 7 2 2" xfId="48827"/>
    <cellStyle name="CALC Percent Total [2] 8 7 3" xfId="14206"/>
    <cellStyle name="CALC Percent Total [2] 8 7 4" xfId="48828"/>
    <cellStyle name="CALC Percent Total [2] 8 8" xfId="14207"/>
    <cellStyle name="CALC Percent Total [2] 8 8 2" xfId="14208"/>
    <cellStyle name="CALC Percent Total [2] 8 8 2 2" xfId="48829"/>
    <cellStyle name="CALC Percent Total [2] 8 8 3" xfId="14209"/>
    <cellStyle name="CALC Percent Total [2] 8 8 4" xfId="48830"/>
    <cellStyle name="CALC Percent Total [2] 8 9" xfId="14210"/>
    <cellStyle name="CALC Percent Total [2] 8 9 2" xfId="14211"/>
    <cellStyle name="CALC Percent Total [2] 8 9 2 2" xfId="48831"/>
    <cellStyle name="CALC Percent Total [2] 8 9 3" xfId="14212"/>
    <cellStyle name="CALC Percent Total [2] 8 9 4" xfId="48832"/>
    <cellStyle name="CALC Percent Total [2] 9" xfId="14213"/>
    <cellStyle name="CALC Percent Total [2] 9 10" xfId="14214"/>
    <cellStyle name="CALC Percent Total [2] 9 10 2" xfId="48833"/>
    <cellStyle name="CALC Percent Total [2] 9 11" xfId="48834"/>
    <cellStyle name="CALC Percent Total [2] 9 12" xfId="48835"/>
    <cellStyle name="CALC Percent Total [2] 9 2" xfId="14215"/>
    <cellStyle name="CALC Percent Total [2] 9 2 2" xfId="14216"/>
    <cellStyle name="CALC Percent Total [2] 9 2 2 2" xfId="48836"/>
    <cellStyle name="CALC Percent Total [2] 9 2 3" xfId="14217"/>
    <cellStyle name="CALC Percent Total [2] 9 2 4" xfId="48837"/>
    <cellStyle name="CALC Percent Total [2] 9 3" xfId="14218"/>
    <cellStyle name="CALC Percent Total [2] 9 3 2" xfId="14219"/>
    <cellStyle name="CALC Percent Total [2] 9 3 2 2" xfId="48838"/>
    <cellStyle name="CALC Percent Total [2] 9 3 3" xfId="14220"/>
    <cellStyle name="CALC Percent Total [2] 9 3 4" xfId="48839"/>
    <cellStyle name="CALC Percent Total [2] 9 4" xfId="14221"/>
    <cellStyle name="CALC Percent Total [2] 9 4 2" xfId="14222"/>
    <cellStyle name="CALC Percent Total [2] 9 4 2 2" xfId="48840"/>
    <cellStyle name="CALC Percent Total [2] 9 4 3" xfId="14223"/>
    <cellStyle name="CALC Percent Total [2] 9 4 4" xfId="48841"/>
    <cellStyle name="CALC Percent Total [2] 9 5" xfId="14224"/>
    <cellStyle name="CALC Percent Total [2] 9 5 2" xfId="14225"/>
    <cellStyle name="CALC Percent Total [2] 9 5 2 2" xfId="48842"/>
    <cellStyle name="CALC Percent Total [2] 9 5 3" xfId="14226"/>
    <cellStyle name="CALC Percent Total [2] 9 5 4" xfId="48843"/>
    <cellStyle name="CALC Percent Total [2] 9 6" xfId="14227"/>
    <cellStyle name="CALC Percent Total [2] 9 6 2" xfId="14228"/>
    <cellStyle name="CALC Percent Total [2] 9 6 2 2" xfId="48844"/>
    <cellStyle name="CALC Percent Total [2] 9 6 3" xfId="14229"/>
    <cellStyle name="CALC Percent Total [2] 9 6 4" xfId="48845"/>
    <cellStyle name="CALC Percent Total [2] 9 7" xfId="14230"/>
    <cellStyle name="CALC Percent Total [2] 9 7 2" xfId="14231"/>
    <cellStyle name="CALC Percent Total [2] 9 7 2 2" xfId="48846"/>
    <cellStyle name="CALC Percent Total [2] 9 7 3" xfId="14232"/>
    <cellStyle name="CALC Percent Total [2] 9 7 4" xfId="48847"/>
    <cellStyle name="CALC Percent Total [2] 9 8" xfId="14233"/>
    <cellStyle name="CALC Percent Total [2] 9 8 2" xfId="14234"/>
    <cellStyle name="CALC Percent Total [2] 9 8 2 2" xfId="48848"/>
    <cellStyle name="CALC Percent Total [2] 9 8 3" xfId="14235"/>
    <cellStyle name="CALC Percent Total [2] 9 8 4" xfId="48849"/>
    <cellStyle name="CALC Percent Total [2] 9 9" xfId="14236"/>
    <cellStyle name="CALC Percent Total [2] 9 9 2" xfId="14237"/>
    <cellStyle name="CALC Percent Total [2] 9 9 2 2" xfId="48850"/>
    <cellStyle name="CALC Percent Total [2] 9 9 3" xfId="14238"/>
    <cellStyle name="CALC Percent Total [2] 9 9 4" xfId="48851"/>
    <cellStyle name="CALC Percent Total 10" xfId="14239"/>
    <cellStyle name="CALC Percent Total 10 10" xfId="14240"/>
    <cellStyle name="CALC Percent Total 10 10 2" xfId="48852"/>
    <cellStyle name="CALC Percent Total 10 11" xfId="48853"/>
    <cellStyle name="CALC Percent Total 10 2" xfId="14241"/>
    <cellStyle name="CALC Percent Total 10 2 2" xfId="14242"/>
    <cellStyle name="CALC Percent Total 10 2 2 2" xfId="48854"/>
    <cellStyle name="CALC Percent Total 10 2 3" xfId="14243"/>
    <cellStyle name="CALC Percent Total 10 2 4" xfId="48855"/>
    <cellStyle name="CALC Percent Total 10 3" xfId="14244"/>
    <cellStyle name="CALC Percent Total 10 3 2" xfId="14245"/>
    <cellStyle name="CALC Percent Total 10 3 2 2" xfId="48856"/>
    <cellStyle name="CALC Percent Total 10 3 3" xfId="14246"/>
    <cellStyle name="CALC Percent Total 10 3 4" xfId="48857"/>
    <cellStyle name="CALC Percent Total 10 4" xfId="14247"/>
    <cellStyle name="CALC Percent Total 10 4 2" xfId="14248"/>
    <cellStyle name="CALC Percent Total 10 4 2 2" xfId="48858"/>
    <cellStyle name="CALC Percent Total 10 4 3" xfId="14249"/>
    <cellStyle name="CALC Percent Total 10 4 4" xfId="48859"/>
    <cellStyle name="CALC Percent Total 10 5" xfId="14250"/>
    <cellStyle name="CALC Percent Total 10 5 2" xfId="14251"/>
    <cellStyle name="CALC Percent Total 10 5 2 2" xfId="48860"/>
    <cellStyle name="CALC Percent Total 10 5 3" xfId="14252"/>
    <cellStyle name="CALC Percent Total 10 5 4" xfId="48861"/>
    <cellStyle name="CALC Percent Total 10 6" xfId="14253"/>
    <cellStyle name="CALC Percent Total 10 6 2" xfId="14254"/>
    <cellStyle name="CALC Percent Total 10 6 2 2" xfId="48862"/>
    <cellStyle name="CALC Percent Total 10 6 3" xfId="14255"/>
    <cellStyle name="CALC Percent Total 10 6 4" xfId="48863"/>
    <cellStyle name="CALC Percent Total 10 7" xfId="14256"/>
    <cellStyle name="CALC Percent Total 10 7 2" xfId="14257"/>
    <cellStyle name="CALC Percent Total 10 7 2 2" xfId="48864"/>
    <cellStyle name="CALC Percent Total 10 7 3" xfId="14258"/>
    <cellStyle name="CALC Percent Total 10 7 4" xfId="48865"/>
    <cellStyle name="CALC Percent Total 10 8" xfId="14259"/>
    <cellStyle name="CALC Percent Total 10 8 2" xfId="14260"/>
    <cellStyle name="CALC Percent Total 10 8 2 2" xfId="48866"/>
    <cellStyle name="CALC Percent Total 10 8 3" xfId="14261"/>
    <cellStyle name="CALC Percent Total 10 8 4" xfId="48867"/>
    <cellStyle name="CALC Percent Total 10 9" xfId="14262"/>
    <cellStyle name="CALC Percent Total 10 9 2" xfId="14263"/>
    <cellStyle name="CALC Percent Total 10 9 2 2" xfId="48868"/>
    <cellStyle name="CALC Percent Total 10 9 3" xfId="14264"/>
    <cellStyle name="CALC Percent Total 10 9 4" xfId="48869"/>
    <cellStyle name="CALC Percent Total 100" xfId="14265"/>
    <cellStyle name="CALC Percent Total 100 2" xfId="14266"/>
    <cellStyle name="CALC Percent Total 100 2 2" xfId="14267"/>
    <cellStyle name="CALC Percent Total 100 2 2 2" xfId="48870"/>
    <cellStyle name="CALC Percent Total 100 2 3" xfId="14268"/>
    <cellStyle name="CALC Percent Total 100 2 4" xfId="48871"/>
    <cellStyle name="CALC Percent Total 100 3" xfId="14269"/>
    <cellStyle name="CALC Percent Total 100 3 2" xfId="14270"/>
    <cellStyle name="CALC Percent Total 100 3 2 2" xfId="48872"/>
    <cellStyle name="CALC Percent Total 100 3 3" xfId="14271"/>
    <cellStyle name="CALC Percent Total 100 3 4" xfId="48873"/>
    <cellStyle name="CALC Percent Total 100 4" xfId="48874"/>
    <cellStyle name="CALC Percent Total 100 4 2" xfId="48875"/>
    <cellStyle name="CALC Percent Total 101" xfId="14272"/>
    <cellStyle name="CALC Percent Total 101 2" xfId="48876"/>
    <cellStyle name="CALC Percent Total 101 2 2" xfId="48877"/>
    <cellStyle name="CALC Percent Total 102" xfId="14273"/>
    <cellStyle name="CALC Percent Total 102 2" xfId="48878"/>
    <cellStyle name="CALC Percent Total 102 2 2" xfId="48879"/>
    <cellStyle name="CALC Percent Total 103" xfId="14274"/>
    <cellStyle name="CALC Percent Total 103 2" xfId="48880"/>
    <cellStyle name="CALC Percent Total 103 2 2" xfId="48881"/>
    <cellStyle name="CALC Percent Total 104" xfId="14275"/>
    <cellStyle name="CALC Percent Total 104 2" xfId="48882"/>
    <cellStyle name="CALC Percent Total 104 2 2" xfId="48883"/>
    <cellStyle name="CALC Percent Total 105" xfId="14276"/>
    <cellStyle name="CALC Percent Total 105 2" xfId="48884"/>
    <cellStyle name="CALC Percent Total 105 2 2" xfId="48885"/>
    <cellStyle name="CALC Percent Total 106" xfId="14277"/>
    <cellStyle name="CALC Percent Total 106 2" xfId="48886"/>
    <cellStyle name="CALC Percent Total 106 2 2" xfId="48887"/>
    <cellStyle name="CALC Percent Total 107" xfId="14278"/>
    <cellStyle name="CALC Percent Total 107 2" xfId="48888"/>
    <cellStyle name="CALC Percent Total 107 2 2" xfId="48889"/>
    <cellStyle name="CALC Percent Total 108" xfId="14279"/>
    <cellStyle name="CALC Percent Total 108 2" xfId="48890"/>
    <cellStyle name="CALC Percent Total 108 2 2" xfId="48891"/>
    <cellStyle name="CALC Percent Total 109" xfId="14280"/>
    <cellStyle name="CALC Percent Total 109 2" xfId="48892"/>
    <cellStyle name="CALC Percent Total 11" xfId="14281"/>
    <cellStyle name="CALC Percent Total 11 10" xfId="14282"/>
    <cellStyle name="CALC Percent Total 11 10 2" xfId="48893"/>
    <cellStyle name="CALC Percent Total 11 11" xfId="48894"/>
    <cellStyle name="CALC Percent Total 11 2" xfId="14283"/>
    <cellStyle name="CALC Percent Total 11 2 2" xfId="14284"/>
    <cellStyle name="CALC Percent Total 11 2 2 2" xfId="48895"/>
    <cellStyle name="CALC Percent Total 11 2 3" xfId="14285"/>
    <cellStyle name="CALC Percent Total 11 2 4" xfId="48896"/>
    <cellStyle name="CALC Percent Total 11 3" xfId="14286"/>
    <cellStyle name="CALC Percent Total 11 3 2" xfId="14287"/>
    <cellStyle name="CALC Percent Total 11 3 2 2" xfId="48897"/>
    <cellStyle name="CALC Percent Total 11 3 3" xfId="14288"/>
    <cellStyle name="CALC Percent Total 11 3 4" xfId="48898"/>
    <cellStyle name="CALC Percent Total 11 4" xfId="14289"/>
    <cellStyle name="CALC Percent Total 11 4 2" xfId="14290"/>
    <cellStyle name="CALC Percent Total 11 4 2 2" xfId="48899"/>
    <cellStyle name="CALC Percent Total 11 4 3" xfId="14291"/>
    <cellStyle name="CALC Percent Total 11 4 4" xfId="48900"/>
    <cellStyle name="CALC Percent Total 11 5" xfId="14292"/>
    <cellStyle name="CALC Percent Total 11 5 2" xfId="14293"/>
    <cellStyle name="CALC Percent Total 11 5 2 2" xfId="48901"/>
    <cellStyle name="CALC Percent Total 11 5 3" xfId="14294"/>
    <cellStyle name="CALC Percent Total 11 5 4" xfId="48902"/>
    <cellStyle name="CALC Percent Total 11 6" xfId="14295"/>
    <cellStyle name="CALC Percent Total 11 6 2" xfId="14296"/>
    <cellStyle name="CALC Percent Total 11 6 2 2" xfId="48903"/>
    <cellStyle name="CALC Percent Total 11 6 3" xfId="14297"/>
    <cellStyle name="CALC Percent Total 11 6 4" xfId="48904"/>
    <cellStyle name="CALC Percent Total 11 7" xfId="14298"/>
    <cellStyle name="CALC Percent Total 11 7 2" xfId="14299"/>
    <cellStyle name="CALC Percent Total 11 7 2 2" xfId="48905"/>
    <cellStyle name="CALC Percent Total 11 7 3" xfId="14300"/>
    <cellStyle name="CALC Percent Total 11 7 4" xfId="48906"/>
    <cellStyle name="CALC Percent Total 11 8" xfId="14301"/>
    <cellStyle name="CALC Percent Total 11 8 2" xfId="14302"/>
    <cellStyle name="CALC Percent Total 11 8 2 2" xfId="48907"/>
    <cellStyle name="CALC Percent Total 11 8 3" xfId="14303"/>
    <cellStyle name="CALC Percent Total 11 8 4" xfId="48908"/>
    <cellStyle name="CALC Percent Total 11 9" xfId="14304"/>
    <cellStyle name="CALC Percent Total 11 9 2" xfId="14305"/>
    <cellStyle name="CALC Percent Total 11 9 2 2" xfId="48909"/>
    <cellStyle name="CALC Percent Total 11 9 3" xfId="14306"/>
    <cellStyle name="CALC Percent Total 11 9 4" xfId="48910"/>
    <cellStyle name="CALC Percent Total 110" xfId="14307"/>
    <cellStyle name="CALC Percent Total 111" xfId="48911"/>
    <cellStyle name="CALC Percent Total 112" xfId="48912"/>
    <cellStyle name="CALC Percent Total 12" xfId="14308"/>
    <cellStyle name="CALC Percent Total 12 10" xfId="14309"/>
    <cellStyle name="CALC Percent Total 12 10 2" xfId="48913"/>
    <cellStyle name="CALC Percent Total 12 11" xfId="48914"/>
    <cellStyle name="CALC Percent Total 12 2" xfId="14310"/>
    <cellStyle name="CALC Percent Total 12 2 2" xfId="14311"/>
    <cellStyle name="CALC Percent Total 12 2 2 2" xfId="48915"/>
    <cellStyle name="CALC Percent Total 12 2 3" xfId="14312"/>
    <cellStyle name="CALC Percent Total 12 2 4" xfId="48916"/>
    <cellStyle name="CALC Percent Total 12 3" xfId="14313"/>
    <cellStyle name="CALC Percent Total 12 3 2" xfId="14314"/>
    <cellStyle name="CALC Percent Total 12 3 2 2" xfId="48917"/>
    <cellStyle name="CALC Percent Total 12 3 3" xfId="14315"/>
    <cellStyle name="CALC Percent Total 12 3 4" xfId="48918"/>
    <cellStyle name="CALC Percent Total 12 4" xfId="14316"/>
    <cellStyle name="CALC Percent Total 12 4 2" xfId="14317"/>
    <cellStyle name="CALC Percent Total 12 4 2 2" xfId="48919"/>
    <cellStyle name="CALC Percent Total 12 4 3" xfId="14318"/>
    <cellStyle name="CALC Percent Total 12 4 4" xfId="48920"/>
    <cellStyle name="CALC Percent Total 12 5" xfId="14319"/>
    <cellStyle name="CALC Percent Total 12 5 2" xfId="14320"/>
    <cellStyle name="CALC Percent Total 12 5 2 2" xfId="48921"/>
    <cellStyle name="CALC Percent Total 12 5 3" xfId="14321"/>
    <cellStyle name="CALC Percent Total 12 5 4" xfId="48922"/>
    <cellStyle name="CALC Percent Total 12 6" xfId="14322"/>
    <cellStyle name="CALC Percent Total 12 6 2" xfId="14323"/>
    <cellStyle name="CALC Percent Total 12 6 2 2" xfId="48923"/>
    <cellStyle name="CALC Percent Total 12 6 3" xfId="14324"/>
    <cellStyle name="CALC Percent Total 12 6 4" xfId="48924"/>
    <cellStyle name="CALC Percent Total 12 7" xfId="14325"/>
    <cellStyle name="CALC Percent Total 12 7 2" xfId="14326"/>
    <cellStyle name="CALC Percent Total 12 7 2 2" xfId="48925"/>
    <cellStyle name="CALC Percent Total 12 7 3" xfId="14327"/>
    <cellStyle name="CALC Percent Total 12 7 4" xfId="48926"/>
    <cellStyle name="CALC Percent Total 12 8" xfId="14328"/>
    <cellStyle name="CALC Percent Total 12 8 2" xfId="14329"/>
    <cellStyle name="CALC Percent Total 12 8 2 2" xfId="48927"/>
    <cellStyle name="CALC Percent Total 12 8 3" xfId="14330"/>
    <cellStyle name="CALC Percent Total 12 8 4" xfId="48928"/>
    <cellStyle name="CALC Percent Total 12 9" xfId="14331"/>
    <cellStyle name="CALC Percent Total 12 9 2" xfId="14332"/>
    <cellStyle name="CALC Percent Total 12 9 2 2" xfId="48929"/>
    <cellStyle name="CALC Percent Total 12 9 3" xfId="14333"/>
    <cellStyle name="CALC Percent Total 12 9 4" xfId="48930"/>
    <cellStyle name="CALC Percent Total 13" xfId="14334"/>
    <cellStyle name="CALC Percent Total 13 10" xfId="14335"/>
    <cellStyle name="CALC Percent Total 13 10 2" xfId="48931"/>
    <cellStyle name="CALC Percent Total 13 11" xfId="48932"/>
    <cellStyle name="CALC Percent Total 13 2" xfId="14336"/>
    <cellStyle name="CALC Percent Total 13 2 2" xfId="14337"/>
    <cellStyle name="CALC Percent Total 13 2 2 2" xfId="48933"/>
    <cellStyle name="CALC Percent Total 13 2 3" xfId="14338"/>
    <cellStyle name="CALC Percent Total 13 2 4" xfId="48934"/>
    <cellStyle name="CALC Percent Total 13 3" xfId="14339"/>
    <cellStyle name="CALC Percent Total 13 3 2" xfId="14340"/>
    <cellStyle name="CALC Percent Total 13 3 2 2" xfId="48935"/>
    <cellStyle name="CALC Percent Total 13 3 3" xfId="14341"/>
    <cellStyle name="CALC Percent Total 13 3 4" xfId="48936"/>
    <cellStyle name="CALC Percent Total 13 4" xfId="14342"/>
    <cellStyle name="CALC Percent Total 13 4 2" xfId="14343"/>
    <cellStyle name="CALC Percent Total 13 4 2 2" xfId="48937"/>
    <cellStyle name="CALC Percent Total 13 4 3" xfId="14344"/>
    <cellStyle name="CALC Percent Total 13 4 4" xfId="48938"/>
    <cellStyle name="CALC Percent Total 13 5" xfId="14345"/>
    <cellStyle name="CALC Percent Total 13 5 2" xfId="14346"/>
    <cellStyle name="CALC Percent Total 13 5 2 2" xfId="48939"/>
    <cellStyle name="CALC Percent Total 13 5 3" xfId="14347"/>
    <cellStyle name="CALC Percent Total 13 5 4" xfId="48940"/>
    <cellStyle name="CALC Percent Total 13 6" xfId="14348"/>
    <cellStyle name="CALC Percent Total 13 6 2" xfId="14349"/>
    <cellStyle name="CALC Percent Total 13 6 2 2" xfId="48941"/>
    <cellStyle name="CALC Percent Total 13 6 3" xfId="14350"/>
    <cellStyle name="CALC Percent Total 13 6 4" xfId="48942"/>
    <cellStyle name="CALC Percent Total 13 7" xfId="14351"/>
    <cellStyle name="CALC Percent Total 13 7 2" xfId="14352"/>
    <cellStyle name="CALC Percent Total 13 7 2 2" xfId="48943"/>
    <cellStyle name="CALC Percent Total 13 7 3" xfId="14353"/>
    <cellStyle name="CALC Percent Total 13 7 4" xfId="48944"/>
    <cellStyle name="CALC Percent Total 13 8" xfId="14354"/>
    <cellStyle name="CALC Percent Total 13 8 2" xfId="14355"/>
    <cellStyle name="CALC Percent Total 13 8 2 2" xfId="48945"/>
    <cellStyle name="CALC Percent Total 13 8 3" xfId="14356"/>
    <cellStyle name="CALC Percent Total 13 8 4" xfId="48946"/>
    <cellStyle name="CALC Percent Total 13 9" xfId="14357"/>
    <cellStyle name="CALC Percent Total 13 9 2" xfId="14358"/>
    <cellStyle name="CALC Percent Total 13 9 2 2" xfId="48947"/>
    <cellStyle name="CALC Percent Total 13 9 3" xfId="14359"/>
    <cellStyle name="CALC Percent Total 13 9 4" xfId="48948"/>
    <cellStyle name="CALC Percent Total 14" xfId="14360"/>
    <cellStyle name="CALC Percent Total 14 10" xfId="14361"/>
    <cellStyle name="CALC Percent Total 14 10 2" xfId="48949"/>
    <cellStyle name="CALC Percent Total 14 11" xfId="48950"/>
    <cellStyle name="CALC Percent Total 14 2" xfId="14362"/>
    <cellStyle name="CALC Percent Total 14 2 2" xfId="14363"/>
    <cellStyle name="CALC Percent Total 14 2 2 2" xfId="48951"/>
    <cellStyle name="CALC Percent Total 14 2 3" xfId="14364"/>
    <cellStyle name="CALC Percent Total 14 2 4" xfId="48952"/>
    <cellStyle name="CALC Percent Total 14 3" xfId="14365"/>
    <cellStyle name="CALC Percent Total 14 3 2" xfId="14366"/>
    <cellStyle name="CALC Percent Total 14 3 2 2" xfId="48953"/>
    <cellStyle name="CALC Percent Total 14 3 3" xfId="14367"/>
    <cellStyle name="CALC Percent Total 14 3 4" xfId="48954"/>
    <cellStyle name="CALC Percent Total 14 4" xfId="14368"/>
    <cellStyle name="CALC Percent Total 14 4 2" xfId="14369"/>
    <cellStyle name="CALC Percent Total 14 4 2 2" xfId="48955"/>
    <cellStyle name="CALC Percent Total 14 4 3" xfId="14370"/>
    <cellStyle name="CALC Percent Total 14 4 4" xfId="48956"/>
    <cellStyle name="CALC Percent Total 14 5" xfId="14371"/>
    <cellStyle name="CALC Percent Total 14 5 2" xfId="14372"/>
    <cellStyle name="CALC Percent Total 14 5 2 2" xfId="48957"/>
    <cellStyle name="CALC Percent Total 14 5 3" xfId="14373"/>
    <cellStyle name="CALC Percent Total 14 5 4" xfId="48958"/>
    <cellStyle name="CALC Percent Total 14 6" xfId="14374"/>
    <cellStyle name="CALC Percent Total 14 6 2" xfId="14375"/>
    <cellStyle name="CALC Percent Total 14 6 2 2" xfId="48959"/>
    <cellStyle name="CALC Percent Total 14 6 3" xfId="14376"/>
    <cellStyle name="CALC Percent Total 14 6 4" xfId="48960"/>
    <cellStyle name="CALC Percent Total 14 7" xfId="14377"/>
    <cellStyle name="CALC Percent Total 14 7 2" xfId="14378"/>
    <cellStyle name="CALC Percent Total 14 7 2 2" xfId="48961"/>
    <cellStyle name="CALC Percent Total 14 7 3" xfId="14379"/>
    <cellStyle name="CALC Percent Total 14 7 4" xfId="48962"/>
    <cellStyle name="CALC Percent Total 14 8" xfId="14380"/>
    <cellStyle name="CALC Percent Total 14 8 2" xfId="14381"/>
    <cellStyle name="CALC Percent Total 14 8 2 2" xfId="48963"/>
    <cellStyle name="CALC Percent Total 14 8 3" xfId="14382"/>
    <cellStyle name="CALC Percent Total 14 8 4" xfId="48964"/>
    <cellStyle name="CALC Percent Total 14 9" xfId="14383"/>
    <cellStyle name="CALC Percent Total 14 9 2" xfId="14384"/>
    <cellStyle name="CALC Percent Total 14 9 2 2" xfId="48965"/>
    <cellStyle name="CALC Percent Total 14 9 3" xfId="14385"/>
    <cellStyle name="CALC Percent Total 14 9 4" xfId="48966"/>
    <cellStyle name="CALC Percent Total 15" xfId="14386"/>
    <cellStyle name="CALC Percent Total 15 10" xfId="14387"/>
    <cellStyle name="CALC Percent Total 15 10 2" xfId="48967"/>
    <cellStyle name="CALC Percent Total 15 11" xfId="48968"/>
    <cellStyle name="CALC Percent Total 15 2" xfId="14388"/>
    <cellStyle name="CALC Percent Total 15 2 2" xfId="14389"/>
    <cellStyle name="CALC Percent Total 15 2 2 2" xfId="48969"/>
    <cellStyle name="CALC Percent Total 15 2 3" xfId="14390"/>
    <cellStyle name="CALC Percent Total 15 2 4" xfId="48970"/>
    <cellStyle name="CALC Percent Total 15 3" xfId="14391"/>
    <cellStyle name="CALC Percent Total 15 3 2" xfId="14392"/>
    <cellStyle name="CALC Percent Total 15 3 2 2" xfId="48971"/>
    <cellStyle name="CALC Percent Total 15 3 3" xfId="14393"/>
    <cellStyle name="CALC Percent Total 15 3 4" xfId="48972"/>
    <cellStyle name="CALC Percent Total 15 4" xfId="14394"/>
    <cellStyle name="CALC Percent Total 15 4 2" xfId="14395"/>
    <cellStyle name="CALC Percent Total 15 4 2 2" xfId="48973"/>
    <cellStyle name="CALC Percent Total 15 4 3" xfId="14396"/>
    <cellStyle name="CALC Percent Total 15 4 4" xfId="48974"/>
    <cellStyle name="CALC Percent Total 15 5" xfId="14397"/>
    <cellStyle name="CALC Percent Total 15 5 2" xfId="14398"/>
    <cellStyle name="CALC Percent Total 15 5 2 2" xfId="48975"/>
    <cellStyle name="CALC Percent Total 15 5 3" xfId="14399"/>
    <cellStyle name="CALC Percent Total 15 5 4" xfId="48976"/>
    <cellStyle name="CALC Percent Total 15 6" xfId="14400"/>
    <cellStyle name="CALC Percent Total 15 6 2" xfId="14401"/>
    <cellStyle name="CALC Percent Total 15 6 2 2" xfId="48977"/>
    <cellStyle name="CALC Percent Total 15 6 3" xfId="14402"/>
    <cellStyle name="CALC Percent Total 15 6 4" xfId="48978"/>
    <cellStyle name="CALC Percent Total 15 7" xfId="14403"/>
    <cellStyle name="CALC Percent Total 15 7 2" xfId="14404"/>
    <cellStyle name="CALC Percent Total 15 7 2 2" xfId="48979"/>
    <cellStyle name="CALC Percent Total 15 7 3" xfId="14405"/>
    <cellStyle name="CALC Percent Total 15 7 4" xfId="48980"/>
    <cellStyle name="CALC Percent Total 15 8" xfId="14406"/>
    <cellStyle name="CALC Percent Total 15 8 2" xfId="14407"/>
    <cellStyle name="CALC Percent Total 15 8 2 2" xfId="48981"/>
    <cellStyle name="CALC Percent Total 15 8 3" xfId="14408"/>
    <cellStyle name="CALC Percent Total 15 8 4" xfId="48982"/>
    <cellStyle name="CALC Percent Total 15 9" xfId="14409"/>
    <cellStyle name="CALC Percent Total 15 9 2" xfId="14410"/>
    <cellStyle name="CALC Percent Total 15 9 2 2" xfId="48983"/>
    <cellStyle name="CALC Percent Total 15 9 3" xfId="14411"/>
    <cellStyle name="CALC Percent Total 15 9 4" xfId="48984"/>
    <cellStyle name="CALC Percent Total 16" xfId="14412"/>
    <cellStyle name="CALC Percent Total 16 10" xfId="14413"/>
    <cellStyle name="CALC Percent Total 16 10 2" xfId="48985"/>
    <cellStyle name="CALC Percent Total 16 11" xfId="48986"/>
    <cellStyle name="CALC Percent Total 16 2" xfId="14414"/>
    <cellStyle name="CALC Percent Total 16 2 2" xfId="14415"/>
    <cellStyle name="CALC Percent Total 16 2 2 2" xfId="48987"/>
    <cellStyle name="CALC Percent Total 16 2 3" xfId="14416"/>
    <cellStyle name="CALC Percent Total 16 2 4" xfId="48988"/>
    <cellStyle name="CALC Percent Total 16 3" xfId="14417"/>
    <cellStyle name="CALC Percent Total 16 3 2" xfId="14418"/>
    <cellStyle name="CALC Percent Total 16 3 2 2" xfId="48989"/>
    <cellStyle name="CALC Percent Total 16 3 3" xfId="14419"/>
    <cellStyle name="CALC Percent Total 16 3 4" xfId="48990"/>
    <cellStyle name="CALC Percent Total 16 4" xfId="14420"/>
    <cellStyle name="CALC Percent Total 16 4 2" xfId="14421"/>
    <cellStyle name="CALC Percent Total 16 4 2 2" xfId="48991"/>
    <cellStyle name="CALC Percent Total 16 4 3" xfId="14422"/>
    <cellStyle name="CALC Percent Total 16 4 4" xfId="48992"/>
    <cellStyle name="CALC Percent Total 16 5" xfId="14423"/>
    <cellStyle name="CALC Percent Total 16 5 2" xfId="14424"/>
    <cellStyle name="CALC Percent Total 16 5 2 2" xfId="48993"/>
    <cellStyle name="CALC Percent Total 16 5 3" xfId="14425"/>
    <cellStyle name="CALC Percent Total 16 5 4" xfId="48994"/>
    <cellStyle name="CALC Percent Total 16 6" xfId="14426"/>
    <cellStyle name="CALC Percent Total 16 6 2" xfId="14427"/>
    <cellStyle name="CALC Percent Total 16 6 2 2" xfId="48995"/>
    <cellStyle name="CALC Percent Total 16 6 3" xfId="14428"/>
    <cellStyle name="CALC Percent Total 16 6 4" xfId="48996"/>
    <cellStyle name="CALC Percent Total 16 7" xfId="14429"/>
    <cellStyle name="CALC Percent Total 16 7 2" xfId="14430"/>
    <cellStyle name="CALC Percent Total 16 7 2 2" xfId="48997"/>
    <cellStyle name="CALC Percent Total 16 7 3" xfId="14431"/>
    <cellStyle name="CALC Percent Total 16 7 4" xfId="48998"/>
    <cellStyle name="CALC Percent Total 16 8" xfId="14432"/>
    <cellStyle name="CALC Percent Total 16 8 2" xfId="14433"/>
    <cellStyle name="CALC Percent Total 16 8 2 2" xfId="48999"/>
    <cellStyle name="CALC Percent Total 16 8 3" xfId="14434"/>
    <cellStyle name="CALC Percent Total 16 8 4" xfId="49000"/>
    <cellStyle name="CALC Percent Total 16 9" xfId="14435"/>
    <cellStyle name="CALC Percent Total 16 9 2" xfId="14436"/>
    <cellStyle name="CALC Percent Total 16 9 2 2" xfId="49001"/>
    <cellStyle name="CALC Percent Total 16 9 3" xfId="14437"/>
    <cellStyle name="CALC Percent Total 16 9 4" xfId="49002"/>
    <cellStyle name="CALC Percent Total 17" xfId="14438"/>
    <cellStyle name="CALC Percent Total 17 10" xfId="14439"/>
    <cellStyle name="CALC Percent Total 17 10 2" xfId="49003"/>
    <cellStyle name="CALC Percent Total 17 11" xfId="49004"/>
    <cellStyle name="CALC Percent Total 17 2" xfId="14440"/>
    <cellStyle name="CALC Percent Total 17 2 2" xfId="14441"/>
    <cellStyle name="CALC Percent Total 17 2 2 2" xfId="49005"/>
    <cellStyle name="CALC Percent Total 17 2 3" xfId="14442"/>
    <cellStyle name="CALC Percent Total 17 2 4" xfId="49006"/>
    <cellStyle name="CALC Percent Total 17 3" xfId="14443"/>
    <cellStyle name="CALC Percent Total 17 3 2" xfId="14444"/>
    <cellStyle name="CALC Percent Total 17 3 2 2" xfId="49007"/>
    <cellStyle name="CALC Percent Total 17 3 3" xfId="14445"/>
    <cellStyle name="CALC Percent Total 17 3 4" xfId="49008"/>
    <cellStyle name="CALC Percent Total 17 4" xfId="14446"/>
    <cellStyle name="CALC Percent Total 17 4 2" xfId="14447"/>
    <cellStyle name="CALC Percent Total 17 4 2 2" xfId="49009"/>
    <cellStyle name="CALC Percent Total 17 4 3" xfId="14448"/>
    <cellStyle name="CALC Percent Total 17 4 4" xfId="49010"/>
    <cellStyle name="CALC Percent Total 17 5" xfId="14449"/>
    <cellStyle name="CALC Percent Total 17 5 2" xfId="14450"/>
    <cellStyle name="CALC Percent Total 17 5 2 2" xfId="49011"/>
    <cellStyle name="CALC Percent Total 17 5 3" xfId="14451"/>
    <cellStyle name="CALC Percent Total 17 5 4" xfId="49012"/>
    <cellStyle name="CALC Percent Total 17 6" xfId="14452"/>
    <cellStyle name="CALC Percent Total 17 6 2" xfId="14453"/>
    <cellStyle name="CALC Percent Total 17 6 2 2" xfId="49013"/>
    <cellStyle name="CALC Percent Total 17 6 3" xfId="14454"/>
    <cellStyle name="CALC Percent Total 17 6 4" xfId="49014"/>
    <cellStyle name="CALC Percent Total 17 7" xfId="14455"/>
    <cellStyle name="CALC Percent Total 17 7 2" xfId="14456"/>
    <cellStyle name="CALC Percent Total 17 7 2 2" xfId="49015"/>
    <cellStyle name="CALC Percent Total 17 7 3" xfId="14457"/>
    <cellStyle name="CALC Percent Total 17 7 4" xfId="49016"/>
    <cellStyle name="CALC Percent Total 17 8" xfId="14458"/>
    <cellStyle name="CALC Percent Total 17 8 2" xfId="14459"/>
    <cellStyle name="CALC Percent Total 17 8 2 2" xfId="49017"/>
    <cellStyle name="CALC Percent Total 17 8 3" xfId="14460"/>
    <cellStyle name="CALC Percent Total 17 8 4" xfId="49018"/>
    <cellStyle name="CALC Percent Total 17 9" xfId="14461"/>
    <cellStyle name="CALC Percent Total 17 9 2" xfId="14462"/>
    <cellStyle name="CALC Percent Total 17 9 2 2" xfId="49019"/>
    <cellStyle name="CALC Percent Total 17 9 3" xfId="14463"/>
    <cellStyle name="CALC Percent Total 17 9 4" xfId="49020"/>
    <cellStyle name="CALC Percent Total 18" xfId="14464"/>
    <cellStyle name="CALC Percent Total 18 10" xfId="14465"/>
    <cellStyle name="CALC Percent Total 18 10 2" xfId="49021"/>
    <cellStyle name="CALC Percent Total 18 11" xfId="49022"/>
    <cellStyle name="CALC Percent Total 18 12" xfId="49023"/>
    <cellStyle name="CALC Percent Total 18 2" xfId="14466"/>
    <cellStyle name="CALC Percent Total 18 2 2" xfId="14467"/>
    <cellStyle name="CALC Percent Total 18 2 2 2" xfId="49024"/>
    <cellStyle name="CALC Percent Total 18 2 3" xfId="14468"/>
    <cellStyle name="CALC Percent Total 18 2 4" xfId="49025"/>
    <cellStyle name="CALC Percent Total 18 3" xfId="14469"/>
    <cellStyle name="CALC Percent Total 18 3 2" xfId="14470"/>
    <cellStyle name="CALC Percent Total 18 3 2 2" xfId="49026"/>
    <cellStyle name="CALC Percent Total 18 3 3" xfId="14471"/>
    <cellStyle name="CALC Percent Total 18 3 4" xfId="49027"/>
    <cellStyle name="CALC Percent Total 18 4" xfId="14472"/>
    <cellStyle name="CALC Percent Total 18 4 2" xfId="14473"/>
    <cellStyle name="CALC Percent Total 18 4 2 2" xfId="49028"/>
    <cellStyle name="CALC Percent Total 18 4 3" xfId="14474"/>
    <cellStyle name="CALC Percent Total 18 4 4" xfId="49029"/>
    <cellStyle name="CALC Percent Total 18 5" xfId="14475"/>
    <cellStyle name="CALC Percent Total 18 5 2" xfId="14476"/>
    <cellStyle name="CALC Percent Total 18 5 2 2" xfId="49030"/>
    <cellStyle name="CALC Percent Total 18 5 3" xfId="14477"/>
    <cellStyle name="CALC Percent Total 18 5 4" xfId="49031"/>
    <cellStyle name="CALC Percent Total 18 6" xfId="14478"/>
    <cellStyle name="CALC Percent Total 18 6 2" xfId="14479"/>
    <cellStyle name="CALC Percent Total 18 6 2 2" xfId="49032"/>
    <cellStyle name="CALC Percent Total 18 6 3" xfId="14480"/>
    <cellStyle name="CALC Percent Total 18 6 4" xfId="49033"/>
    <cellStyle name="CALC Percent Total 18 7" xfId="14481"/>
    <cellStyle name="CALC Percent Total 18 7 2" xfId="14482"/>
    <cellStyle name="CALC Percent Total 18 7 2 2" xfId="49034"/>
    <cellStyle name="CALC Percent Total 18 7 3" xfId="14483"/>
    <cellStyle name="CALC Percent Total 18 7 4" xfId="49035"/>
    <cellStyle name="CALC Percent Total 18 8" xfId="14484"/>
    <cellStyle name="CALC Percent Total 18 8 2" xfId="14485"/>
    <cellStyle name="CALC Percent Total 18 8 2 2" xfId="49036"/>
    <cellStyle name="CALC Percent Total 18 8 3" xfId="14486"/>
    <cellStyle name="CALC Percent Total 18 8 4" xfId="49037"/>
    <cellStyle name="CALC Percent Total 18 9" xfId="14487"/>
    <cellStyle name="CALC Percent Total 18 9 2" xfId="14488"/>
    <cellStyle name="CALC Percent Total 18 9 2 2" xfId="49038"/>
    <cellStyle name="CALC Percent Total 18 9 3" xfId="14489"/>
    <cellStyle name="CALC Percent Total 18 9 4" xfId="49039"/>
    <cellStyle name="CALC Percent Total 19" xfId="14490"/>
    <cellStyle name="CALC Percent Total 19 10" xfId="14491"/>
    <cellStyle name="CALC Percent Total 19 10 2" xfId="49040"/>
    <cellStyle name="CALC Percent Total 19 11" xfId="49041"/>
    <cellStyle name="CALC Percent Total 19 12" xfId="49042"/>
    <cellStyle name="CALC Percent Total 19 2" xfId="14492"/>
    <cellStyle name="CALC Percent Total 19 2 2" xfId="14493"/>
    <cellStyle name="CALC Percent Total 19 2 2 2" xfId="49043"/>
    <cellStyle name="CALC Percent Total 19 2 3" xfId="14494"/>
    <cellStyle name="CALC Percent Total 19 2 4" xfId="49044"/>
    <cellStyle name="CALC Percent Total 19 3" xfId="14495"/>
    <cellStyle name="CALC Percent Total 19 3 2" xfId="14496"/>
    <cellStyle name="CALC Percent Total 19 3 2 2" xfId="49045"/>
    <cellStyle name="CALC Percent Total 19 3 3" xfId="14497"/>
    <cellStyle name="CALC Percent Total 19 3 4" xfId="49046"/>
    <cellStyle name="CALC Percent Total 19 4" xfId="14498"/>
    <cellStyle name="CALC Percent Total 19 4 2" xfId="14499"/>
    <cellStyle name="CALC Percent Total 19 4 2 2" xfId="49047"/>
    <cellStyle name="CALC Percent Total 19 4 3" xfId="14500"/>
    <cellStyle name="CALC Percent Total 19 4 4" xfId="49048"/>
    <cellStyle name="CALC Percent Total 19 5" xfId="14501"/>
    <cellStyle name="CALC Percent Total 19 5 2" xfId="14502"/>
    <cellStyle name="CALC Percent Total 19 5 2 2" xfId="49049"/>
    <cellStyle name="CALC Percent Total 19 5 3" xfId="14503"/>
    <cellStyle name="CALC Percent Total 19 5 4" xfId="49050"/>
    <cellStyle name="CALC Percent Total 19 6" xfId="14504"/>
    <cellStyle name="CALC Percent Total 19 6 2" xfId="14505"/>
    <cellStyle name="CALC Percent Total 19 6 2 2" xfId="49051"/>
    <cellStyle name="CALC Percent Total 19 6 3" xfId="14506"/>
    <cellStyle name="CALC Percent Total 19 6 4" xfId="49052"/>
    <cellStyle name="CALC Percent Total 19 7" xfId="14507"/>
    <cellStyle name="CALC Percent Total 19 7 2" xfId="14508"/>
    <cellStyle name="CALC Percent Total 19 7 2 2" xfId="49053"/>
    <cellStyle name="CALC Percent Total 19 7 3" xfId="14509"/>
    <cellStyle name="CALC Percent Total 19 7 4" xfId="49054"/>
    <cellStyle name="CALC Percent Total 19 8" xfId="14510"/>
    <cellStyle name="CALC Percent Total 19 8 2" xfId="14511"/>
    <cellStyle name="CALC Percent Total 19 8 2 2" xfId="49055"/>
    <cellStyle name="CALC Percent Total 19 8 3" xfId="14512"/>
    <cellStyle name="CALC Percent Total 19 8 4" xfId="49056"/>
    <cellStyle name="CALC Percent Total 19 9" xfId="14513"/>
    <cellStyle name="CALC Percent Total 19 9 2" xfId="14514"/>
    <cellStyle name="CALC Percent Total 19 9 2 2" xfId="49057"/>
    <cellStyle name="CALC Percent Total 19 9 3" xfId="14515"/>
    <cellStyle name="CALC Percent Total 19 9 4" xfId="49058"/>
    <cellStyle name="CALC Percent Total 2" xfId="14516"/>
    <cellStyle name="CALC Percent Total 2 10" xfId="14517"/>
    <cellStyle name="CALC Percent Total 2 10 10" xfId="14518"/>
    <cellStyle name="CALC Percent Total 2 10 10 2" xfId="49059"/>
    <cellStyle name="CALC Percent Total 2 10 11" xfId="49060"/>
    <cellStyle name="CALC Percent Total 2 10 12" xfId="49061"/>
    <cellStyle name="CALC Percent Total 2 10 2" xfId="14519"/>
    <cellStyle name="CALC Percent Total 2 10 2 2" xfId="14520"/>
    <cellStyle name="CALC Percent Total 2 10 2 2 2" xfId="49062"/>
    <cellStyle name="CALC Percent Total 2 10 2 3" xfId="14521"/>
    <cellStyle name="CALC Percent Total 2 10 2 4" xfId="49063"/>
    <cellStyle name="CALC Percent Total 2 10 3" xfId="14522"/>
    <cellStyle name="CALC Percent Total 2 10 3 2" xfId="14523"/>
    <cellStyle name="CALC Percent Total 2 10 3 2 2" xfId="49064"/>
    <cellStyle name="CALC Percent Total 2 10 3 3" xfId="14524"/>
    <cellStyle name="CALC Percent Total 2 10 3 4" xfId="49065"/>
    <cellStyle name="CALC Percent Total 2 10 4" xfId="14525"/>
    <cellStyle name="CALC Percent Total 2 10 4 2" xfId="14526"/>
    <cellStyle name="CALC Percent Total 2 10 4 2 2" xfId="49066"/>
    <cellStyle name="CALC Percent Total 2 10 4 3" xfId="14527"/>
    <cellStyle name="CALC Percent Total 2 10 4 4" xfId="49067"/>
    <cellStyle name="CALC Percent Total 2 10 5" xfId="14528"/>
    <cellStyle name="CALC Percent Total 2 10 5 2" xfId="14529"/>
    <cellStyle name="CALC Percent Total 2 10 5 2 2" xfId="49068"/>
    <cellStyle name="CALC Percent Total 2 10 5 3" xfId="14530"/>
    <cellStyle name="CALC Percent Total 2 10 5 4" xfId="49069"/>
    <cellStyle name="CALC Percent Total 2 10 6" xfId="14531"/>
    <cellStyle name="CALC Percent Total 2 10 6 2" xfId="14532"/>
    <cellStyle name="CALC Percent Total 2 10 6 2 2" xfId="49070"/>
    <cellStyle name="CALC Percent Total 2 10 6 3" xfId="14533"/>
    <cellStyle name="CALC Percent Total 2 10 6 4" xfId="49071"/>
    <cellStyle name="CALC Percent Total 2 10 7" xfId="14534"/>
    <cellStyle name="CALC Percent Total 2 10 7 2" xfId="14535"/>
    <cellStyle name="CALC Percent Total 2 10 7 2 2" xfId="49072"/>
    <cellStyle name="CALC Percent Total 2 10 7 3" xfId="14536"/>
    <cellStyle name="CALC Percent Total 2 10 7 4" xfId="49073"/>
    <cellStyle name="CALC Percent Total 2 10 8" xfId="14537"/>
    <cellStyle name="CALC Percent Total 2 10 8 2" xfId="14538"/>
    <cellStyle name="CALC Percent Total 2 10 8 2 2" xfId="49074"/>
    <cellStyle name="CALC Percent Total 2 10 8 3" xfId="14539"/>
    <cellStyle name="CALC Percent Total 2 10 8 4" xfId="49075"/>
    <cellStyle name="CALC Percent Total 2 10 9" xfId="14540"/>
    <cellStyle name="CALC Percent Total 2 10 9 2" xfId="14541"/>
    <cellStyle name="CALC Percent Total 2 10 9 2 2" xfId="49076"/>
    <cellStyle name="CALC Percent Total 2 10 9 3" xfId="14542"/>
    <cellStyle name="CALC Percent Total 2 10 9 4" xfId="49077"/>
    <cellStyle name="CALC Percent Total 2 11" xfId="14543"/>
    <cellStyle name="CALC Percent Total 2 11 10" xfId="14544"/>
    <cellStyle name="CALC Percent Total 2 11 10 2" xfId="49078"/>
    <cellStyle name="CALC Percent Total 2 11 11" xfId="49079"/>
    <cellStyle name="CALC Percent Total 2 11 12" xfId="49080"/>
    <cellStyle name="CALC Percent Total 2 11 2" xfId="14545"/>
    <cellStyle name="CALC Percent Total 2 11 2 2" xfId="14546"/>
    <cellStyle name="CALC Percent Total 2 11 2 2 2" xfId="49081"/>
    <cellStyle name="CALC Percent Total 2 11 2 3" xfId="14547"/>
    <cellStyle name="CALC Percent Total 2 11 2 4" xfId="49082"/>
    <cellStyle name="CALC Percent Total 2 11 3" xfId="14548"/>
    <cellStyle name="CALC Percent Total 2 11 3 2" xfId="14549"/>
    <cellStyle name="CALC Percent Total 2 11 3 2 2" xfId="49083"/>
    <cellStyle name="CALC Percent Total 2 11 3 3" xfId="14550"/>
    <cellStyle name="CALC Percent Total 2 11 3 4" xfId="49084"/>
    <cellStyle name="CALC Percent Total 2 11 4" xfId="14551"/>
    <cellStyle name="CALC Percent Total 2 11 4 2" xfId="14552"/>
    <cellStyle name="CALC Percent Total 2 11 4 2 2" xfId="49085"/>
    <cellStyle name="CALC Percent Total 2 11 4 3" xfId="14553"/>
    <cellStyle name="CALC Percent Total 2 11 4 4" xfId="49086"/>
    <cellStyle name="CALC Percent Total 2 11 5" xfId="14554"/>
    <cellStyle name="CALC Percent Total 2 11 5 2" xfId="14555"/>
    <cellStyle name="CALC Percent Total 2 11 5 2 2" xfId="49087"/>
    <cellStyle name="CALC Percent Total 2 11 5 3" xfId="14556"/>
    <cellStyle name="CALC Percent Total 2 11 5 4" xfId="49088"/>
    <cellStyle name="CALC Percent Total 2 11 6" xfId="14557"/>
    <cellStyle name="CALC Percent Total 2 11 6 2" xfId="14558"/>
    <cellStyle name="CALC Percent Total 2 11 6 2 2" xfId="49089"/>
    <cellStyle name="CALC Percent Total 2 11 6 3" xfId="14559"/>
    <cellStyle name="CALC Percent Total 2 11 6 4" xfId="49090"/>
    <cellStyle name="CALC Percent Total 2 11 7" xfId="14560"/>
    <cellStyle name="CALC Percent Total 2 11 7 2" xfId="14561"/>
    <cellStyle name="CALC Percent Total 2 11 7 2 2" xfId="49091"/>
    <cellStyle name="CALC Percent Total 2 11 7 3" xfId="14562"/>
    <cellStyle name="CALC Percent Total 2 11 7 4" xfId="49092"/>
    <cellStyle name="CALC Percent Total 2 11 8" xfId="14563"/>
    <cellStyle name="CALC Percent Total 2 11 8 2" xfId="14564"/>
    <cellStyle name="CALC Percent Total 2 11 8 2 2" xfId="49093"/>
    <cellStyle name="CALC Percent Total 2 11 8 3" xfId="14565"/>
    <cellStyle name="CALC Percent Total 2 11 8 4" xfId="49094"/>
    <cellStyle name="CALC Percent Total 2 11 9" xfId="14566"/>
    <cellStyle name="CALC Percent Total 2 11 9 2" xfId="14567"/>
    <cellStyle name="CALC Percent Total 2 11 9 2 2" xfId="49095"/>
    <cellStyle name="CALC Percent Total 2 11 9 3" xfId="14568"/>
    <cellStyle name="CALC Percent Total 2 11 9 4" xfId="49096"/>
    <cellStyle name="CALC Percent Total 2 12" xfId="14569"/>
    <cellStyle name="CALC Percent Total 2 12 10" xfId="14570"/>
    <cellStyle name="CALC Percent Total 2 12 10 2" xfId="49097"/>
    <cellStyle name="CALC Percent Total 2 12 11" xfId="49098"/>
    <cellStyle name="CALC Percent Total 2 12 12" xfId="49099"/>
    <cellStyle name="CALC Percent Total 2 12 2" xfId="14571"/>
    <cellStyle name="CALC Percent Total 2 12 2 2" xfId="14572"/>
    <cellStyle name="CALC Percent Total 2 12 2 2 2" xfId="49100"/>
    <cellStyle name="CALC Percent Total 2 12 2 3" xfId="14573"/>
    <cellStyle name="CALC Percent Total 2 12 2 4" xfId="49101"/>
    <cellStyle name="CALC Percent Total 2 12 3" xfId="14574"/>
    <cellStyle name="CALC Percent Total 2 12 3 2" xfId="14575"/>
    <cellStyle name="CALC Percent Total 2 12 3 2 2" xfId="49102"/>
    <cellStyle name="CALC Percent Total 2 12 3 3" xfId="14576"/>
    <cellStyle name="CALC Percent Total 2 12 3 4" xfId="49103"/>
    <cellStyle name="CALC Percent Total 2 12 4" xfId="14577"/>
    <cellStyle name="CALC Percent Total 2 12 4 2" xfId="14578"/>
    <cellStyle name="CALC Percent Total 2 12 4 2 2" xfId="49104"/>
    <cellStyle name="CALC Percent Total 2 12 4 3" xfId="14579"/>
    <cellStyle name="CALC Percent Total 2 12 4 4" xfId="49105"/>
    <cellStyle name="CALC Percent Total 2 12 5" xfId="14580"/>
    <cellStyle name="CALC Percent Total 2 12 5 2" xfId="14581"/>
    <cellStyle name="CALC Percent Total 2 12 5 2 2" xfId="49106"/>
    <cellStyle name="CALC Percent Total 2 12 5 3" xfId="14582"/>
    <cellStyle name="CALC Percent Total 2 12 5 4" xfId="49107"/>
    <cellStyle name="CALC Percent Total 2 12 6" xfId="14583"/>
    <cellStyle name="CALC Percent Total 2 12 6 2" xfId="14584"/>
    <cellStyle name="CALC Percent Total 2 12 6 2 2" xfId="49108"/>
    <cellStyle name="CALC Percent Total 2 12 6 3" xfId="14585"/>
    <cellStyle name="CALC Percent Total 2 12 6 4" xfId="49109"/>
    <cellStyle name="CALC Percent Total 2 12 7" xfId="14586"/>
    <cellStyle name="CALC Percent Total 2 12 7 2" xfId="14587"/>
    <cellStyle name="CALC Percent Total 2 12 7 2 2" xfId="49110"/>
    <cellStyle name="CALC Percent Total 2 12 7 3" xfId="14588"/>
    <cellStyle name="CALC Percent Total 2 12 7 4" xfId="49111"/>
    <cellStyle name="CALC Percent Total 2 12 8" xfId="14589"/>
    <cellStyle name="CALC Percent Total 2 12 8 2" xfId="14590"/>
    <cellStyle name="CALC Percent Total 2 12 8 2 2" xfId="49112"/>
    <cellStyle name="CALC Percent Total 2 12 8 3" xfId="14591"/>
    <cellStyle name="CALC Percent Total 2 12 8 4" xfId="49113"/>
    <cellStyle name="CALC Percent Total 2 12 9" xfId="14592"/>
    <cellStyle name="CALC Percent Total 2 12 9 2" xfId="14593"/>
    <cellStyle name="CALC Percent Total 2 12 9 2 2" xfId="49114"/>
    <cellStyle name="CALC Percent Total 2 12 9 3" xfId="14594"/>
    <cellStyle name="CALC Percent Total 2 12 9 4" xfId="49115"/>
    <cellStyle name="CALC Percent Total 2 13" xfId="14595"/>
    <cellStyle name="CALC Percent Total 2 13 10" xfId="14596"/>
    <cellStyle name="CALC Percent Total 2 13 10 2" xfId="49116"/>
    <cellStyle name="CALC Percent Total 2 13 11" xfId="49117"/>
    <cellStyle name="CALC Percent Total 2 13 12" xfId="49118"/>
    <cellStyle name="CALC Percent Total 2 13 2" xfId="14597"/>
    <cellStyle name="CALC Percent Total 2 13 2 2" xfId="14598"/>
    <cellStyle name="CALC Percent Total 2 13 2 2 2" xfId="49119"/>
    <cellStyle name="CALC Percent Total 2 13 2 3" xfId="14599"/>
    <cellStyle name="CALC Percent Total 2 13 2 4" xfId="49120"/>
    <cellStyle name="CALC Percent Total 2 13 3" xfId="14600"/>
    <cellStyle name="CALC Percent Total 2 13 3 2" xfId="14601"/>
    <cellStyle name="CALC Percent Total 2 13 3 2 2" xfId="49121"/>
    <cellStyle name="CALC Percent Total 2 13 3 3" xfId="14602"/>
    <cellStyle name="CALC Percent Total 2 13 3 4" xfId="49122"/>
    <cellStyle name="CALC Percent Total 2 13 4" xfId="14603"/>
    <cellStyle name="CALC Percent Total 2 13 4 2" xfId="14604"/>
    <cellStyle name="CALC Percent Total 2 13 4 2 2" xfId="49123"/>
    <cellStyle name="CALC Percent Total 2 13 4 3" xfId="14605"/>
    <cellStyle name="CALC Percent Total 2 13 4 4" xfId="49124"/>
    <cellStyle name="CALC Percent Total 2 13 5" xfId="14606"/>
    <cellStyle name="CALC Percent Total 2 13 5 2" xfId="14607"/>
    <cellStyle name="CALC Percent Total 2 13 5 2 2" xfId="49125"/>
    <cellStyle name="CALC Percent Total 2 13 5 3" xfId="14608"/>
    <cellStyle name="CALC Percent Total 2 13 5 4" xfId="49126"/>
    <cellStyle name="CALC Percent Total 2 13 6" xfId="14609"/>
    <cellStyle name="CALC Percent Total 2 13 6 2" xfId="14610"/>
    <cellStyle name="CALC Percent Total 2 13 6 2 2" xfId="49127"/>
    <cellStyle name="CALC Percent Total 2 13 6 3" xfId="14611"/>
    <cellStyle name="CALC Percent Total 2 13 6 4" xfId="49128"/>
    <cellStyle name="CALC Percent Total 2 13 7" xfId="14612"/>
    <cellStyle name="CALC Percent Total 2 13 7 2" xfId="14613"/>
    <cellStyle name="CALC Percent Total 2 13 7 2 2" xfId="49129"/>
    <cellStyle name="CALC Percent Total 2 13 7 3" xfId="14614"/>
    <cellStyle name="CALC Percent Total 2 13 7 4" xfId="49130"/>
    <cellStyle name="CALC Percent Total 2 13 8" xfId="14615"/>
    <cellStyle name="CALC Percent Total 2 13 8 2" xfId="14616"/>
    <cellStyle name="CALC Percent Total 2 13 8 2 2" xfId="49131"/>
    <cellStyle name="CALC Percent Total 2 13 8 3" xfId="14617"/>
    <cellStyle name="CALC Percent Total 2 13 8 4" xfId="49132"/>
    <cellStyle name="CALC Percent Total 2 13 9" xfId="14618"/>
    <cellStyle name="CALC Percent Total 2 13 9 2" xfId="14619"/>
    <cellStyle name="CALC Percent Total 2 13 9 2 2" xfId="49133"/>
    <cellStyle name="CALC Percent Total 2 13 9 3" xfId="14620"/>
    <cellStyle name="CALC Percent Total 2 13 9 4" xfId="49134"/>
    <cellStyle name="CALC Percent Total 2 14" xfId="14621"/>
    <cellStyle name="CALC Percent Total 2 14 10" xfId="14622"/>
    <cellStyle name="CALC Percent Total 2 14 10 2" xfId="49135"/>
    <cellStyle name="CALC Percent Total 2 14 11" xfId="49136"/>
    <cellStyle name="CALC Percent Total 2 14 12" xfId="49137"/>
    <cellStyle name="CALC Percent Total 2 14 2" xfId="14623"/>
    <cellStyle name="CALC Percent Total 2 14 2 2" xfId="14624"/>
    <cellStyle name="CALC Percent Total 2 14 2 2 2" xfId="49138"/>
    <cellStyle name="CALC Percent Total 2 14 2 3" xfId="14625"/>
    <cellStyle name="CALC Percent Total 2 14 2 4" xfId="49139"/>
    <cellStyle name="CALC Percent Total 2 14 3" xfId="14626"/>
    <cellStyle name="CALC Percent Total 2 14 3 2" xfId="14627"/>
    <cellStyle name="CALC Percent Total 2 14 3 2 2" xfId="49140"/>
    <cellStyle name="CALC Percent Total 2 14 3 3" xfId="14628"/>
    <cellStyle name="CALC Percent Total 2 14 3 4" xfId="49141"/>
    <cellStyle name="CALC Percent Total 2 14 4" xfId="14629"/>
    <cellStyle name="CALC Percent Total 2 14 4 2" xfId="14630"/>
    <cellStyle name="CALC Percent Total 2 14 4 2 2" xfId="49142"/>
    <cellStyle name="CALC Percent Total 2 14 4 3" xfId="14631"/>
    <cellStyle name="CALC Percent Total 2 14 4 4" xfId="49143"/>
    <cellStyle name="CALC Percent Total 2 14 5" xfId="14632"/>
    <cellStyle name="CALC Percent Total 2 14 5 2" xfId="14633"/>
    <cellStyle name="CALC Percent Total 2 14 5 2 2" xfId="49144"/>
    <cellStyle name="CALC Percent Total 2 14 5 3" xfId="14634"/>
    <cellStyle name="CALC Percent Total 2 14 5 4" xfId="49145"/>
    <cellStyle name="CALC Percent Total 2 14 6" xfId="14635"/>
    <cellStyle name="CALC Percent Total 2 14 6 2" xfId="14636"/>
    <cellStyle name="CALC Percent Total 2 14 6 2 2" xfId="49146"/>
    <cellStyle name="CALC Percent Total 2 14 6 3" xfId="14637"/>
    <cellStyle name="CALC Percent Total 2 14 6 4" xfId="49147"/>
    <cellStyle name="CALC Percent Total 2 14 7" xfId="14638"/>
    <cellStyle name="CALC Percent Total 2 14 7 2" xfId="14639"/>
    <cellStyle name="CALC Percent Total 2 14 7 2 2" xfId="49148"/>
    <cellStyle name="CALC Percent Total 2 14 7 3" xfId="14640"/>
    <cellStyle name="CALC Percent Total 2 14 7 4" xfId="49149"/>
    <cellStyle name="CALC Percent Total 2 14 8" xfId="14641"/>
    <cellStyle name="CALC Percent Total 2 14 8 2" xfId="14642"/>
    <cellStyle name="CALC Percent Total 2 14 8 2 2" xfId="49150"/>
    <cellStyle name="CALC Percent Total 2 14 8 3" xfId="14643"/>
    <cellStyle name="CALC Percent Total 2 14 8 4" xfId="49151"/>
    <cellStyle name="CALC Percent Total 2 14 9" xfId="14644"/>
    <cellStyle name="CALC Percent Total 2 14 9 2" xfId="14645"/>
    <cellStyle name="CALC Percent Total 2 14 9 2 2" xfId="49152"/>
    <cellStyle name="CALC Percent Total 2 14 9 3" xfId="14646"/>
    <cellStyle name="CALC Percent Total 2 14 9 4" xfId="49153"/>
    <cellStyle name="CALC Percent Total 2 15" xfId="14647"/>
    <cellStyle name="CALC Percent Total 2 15 10" xfId="14648"/>
    <cellStyle name="CALC Percent Total 2 15 10 2" xfId="49154"/>
    <cellStyle name="CALC Percent Total 2 15 11" xfId="49155"/>
    <cellStyle name="CALC Percent Total 2 15 12" xfId="49156"/>
    <cellStyle name="CALC Percent Total 2 15 2" xfId="14649"/>
    <cellStyle name="CALC Percent Total 2 15 2 2" xfId="14650"/>
    <cellStyle name="CALC Percent Total 2 15 2 2 2" xfId="49157"/>
    <cellStyle name="CALC Percent Total 2 15 2 3" xfId="14651"/>
    <cellStyle name="CALC Percent Total 2 15 2 4" xfId="49158"/>
    <cellStyle name="CALC Percent Total 2 15 3" xfId="14652"/>
    <cellStyle name="CALC Percent Total 2 15 3 2" xfId="14653"/>
    <cellStyle name="CALC Percent Total 2 15 3 2 2" xfId="49159"/>
    <cellStyle name="CALC Percent Total 2 15 3 3" xfId="14654"/>
    <cellStyle name="CALC Percent Total 2 15 3 4" xfId="49160"/>
    <cellStyle name="CALC Percent Total 2 15 4" xfId="14655"/>
    <cellStyle name="CALC Percent Total 2 15 4 2" xfId="14656"/>
    <cellStyle name="CALC Percent Total 2 15 4 2 2" xfId="49161"/>
    <cellStyle name="CALC Percent Total 2 15 4 3" xfId="14657"/>
    <cellStyle name="CALC Percent Total 2 15 4 4" xfId="49162"/>
    <cellStyle name="CALC Percent Total 2 15 5" xfId="14658"/>
    <cellStyle name="CALC Percent Total 2 15 5 2" xfId="14659"/>
    <cellStyle name="CALC Percent Total 2 15 5 2 2" xfId="49163"/>
    <cellStyle name="CALC Percent Total 2 15 5 3" xfId="14660"/>
    <cellStyle name="CALC Percent Total 2 15 5 4" xfId="49164"/>
    <cellStyle name="CALC Percent Total 2 15 6" xfId="14661"/>
    <cellStyle name="CALC Percent Total 2 15 6 2" xfId="14662"/>
    <cellStyle name="CALC Percent Total 2 15 6 2 2" xfId="49165"/>
    <cellStyle name="CALC Percent Total 2 15 6 3" xfId="14663"/>
    <cellStyle name="CALC Percent Total 2 15 6 4" xfId="49166"/>
    <cellStyle name="CALC Percent Total 2 15 7" xfId="14664"/>
    <cellStyle name="CALC Percent Total 2 15 7 2" xfId="14665"/>
    <cellStyle name="CALC Percent Total 2 15 7 2 2" xfId="49167"/>
    <cellStyle name="CALC Percent Total 2 15 7 3" xfId="14666"/>
    <cellStyle name="CALC Percent Total 2 15 7 4" xfId="49168"/>
    <cellStyle name="CALC Percent Total 2 15 8" xfId="14667"/>
    <cellStyle name="CALC Percent Total 2 15 8 2" xfId="14668"/>
    <cellStyle name="CALC Percent Total 2 15 8 2 2" xfId="49169"/>
    <cellStyle name="CALC Percent Total 2 15 8 3" xfId="14669"/>
    <cellStyle name="CALC Percent Total 2 15 8 4" xfId="49170"/>
    <cellStyle name="CALC Percent Total 2 15 9" xfId="14670"/>
    <cellStyle name="CALC Percent Total 2 15 9 2" xfId="14671"/>
    <cellStyle name="CALC Percent Total 2 15 9 2 2" xfId="49171"/>
    <cellStyle name="CALC Percent Total 2 15 9 3" xfId="14672"/>
    <cellStyle name="CALC Percent Total 2 15 9 4" xfId="49172"/>
    <cellStyle name="CALC Percent Total 2 16" xfId="14673"/>
    <cellStyle name="CALC Percent Total 2 16 10" xfId="49173"/>
    <cellStyle name="CALC Percent Total 2 16 11" xfId="49174"/>
    <cellStyle name="CALC Percent Total 2 16 2" xfId="14674"/>
    <cellStyle name="CALC Percent Total 2 16 2 2" xfId="14675"/>
    <cellStyle name="CALC Percent Total 2 16 2 2 2" xfId="49175"/>
    <cellStyle name="CALC Percent Total 2 16 2 3" xfId="14676"/>
    <cellStyle name="CALC Percent Total 2 16 2 4" xfId="49176"/>
    <cellStyle name="CALC Percent Total 2 16 3" xfId="14677"/>
    <cellStyle name="CALC Percent Total 2 16 3 2" xfId="14678"/>
    <cellStyle name="CALC Percent Total 2 16 3 2 2" xfId="49177"/>
    <cellStyle name="CALC Percent Total 2 16 3 3" xfId="14679"/>
    <cellStyle name="CALC Percent Total 2 16 3 4" xfId="49178"/>
    <cellStyle name="CALC Percent Total 2 16 4" xfId="14680"/>
    <cellStyle name="CALC Percent Total 2 16 4 2" xfId="14681"/>
    <cellStyle name="CALC Percent Total 2 16 4 2 2" xfId="49179"/>
    <cellStyle name="CALC Percent Total 2 16 4 3" xfId="14682"/>
    <cellStyle name="CALC Percent Total 2 16 4 4" xfId="49180"/>
    <cellStyle name="CALC Percent Total 2 16 5" xfId="14683"/>
    <cellStyle name="CALC Percent Total 2 16 5 2" xfId="14684"/>
    <cellStyle name="CALC Percent Total 2 16 5 2 2" xfId="49181"/>
    <cellStyle name="CALC Percent Total 2 16 5 3" xfId="14685"/>
    <cellStyle name="CALC Percent Total 2 16 5 4" xfId="49182"/>
    <cellStyle name="CALC Percent Total 2 16 6" xfId="14686"/>
    <cellStyle name="CALC Percent Total 2 16 6 2" xfId="14687"/>
    <cellStyle name="CALC Percent Total 2 16 6 2 2" xfId="49183"/>
    <cellStyle name="CALC Percent Total 2 16 6 3" xfId="14688"/>
    <cellStyle name="CALC Percent Total 2 16 6 4" xfId="49184"/>
    <cellStyle name="CALC Percent Total 2 16 7" xfId="14689"/>
    <cellStyle name="CALC Percent Total 2 16 7 2" xfId="14690"/>
    <cellStyle name="CALC Percent Total 2 16 7 2 2" xfId="49185"/>
    <cellStyle name="CALC Percent Total 2 16 7 3" xfId="14691"/>
    <cellStyle name="CALC Percent Total 2 16 7 4" xfId="49186"/>
    <cellStyle name="CALC Percent Total 2 16 8" xfId="14692"/>
    <cellStyle name="CALC Percent Total 2 16 8 2" xfId="14693"/>
    <cellStyle name="CALC Percent Total 2 16 8 2 2" xfId="49187"/>
    <cellStyle name="CALC Percent Total 2 16 8 3" xfId="14694"/>
    <cellStyle name="CALC Percent Total 2 16 8 4" xfId="49188"/>
    <cellStyle name="CALC Percent Total 2 16 9" xfId="14695"/>
    <cellStyle name="CALC Percent Total 2 16 9 2" xfId="49189"/>
    <cellStyle name="CALC Percent Total 2 17" xfId="14696"/>
    <cellStyle name="CALC Percent Total 2 17 10" xfId="49190"/>
    <cellStyle name="CALC Percent Total 2 17 11" xfId="49191"/>
    <cellStyle name="CALC Percent Total 2 17 2" xfId="14697"/>
    <cellStyle name="CALC Percent Total 2 17 2 2" xfId="14698"/>
    <cellStyle name="CALC Percent Total 2 17 2 2 2" xfId="49192"/>
    <cellStyle name="CALC Percent Total 2 17 2 3" xfId="14699"/>
    <cellStyle name="CALC Percent Total 2 17 2 4" xfId="49193"/>
    <cellStyle name="CALC Percent Total 2 17 3" xfId="14700"/>
    <cellStyle name="CALC Percent Total 2 17 3 2" xfId="14701"/>
    <cellStyle name="CALC Percent Total 2 17 3 2 2" xfId="49194"/>
    <cellStyle name="CALC Percent Total 2 17 3 3" xfId="14702"/>
    <cellStyle name="CALC Percent Total 2 17 3 4" xfId="49195"/>
    <cellStyle name="CALC Percent Total 2 17 4" xfId="14703"/>
    <cellStyle name="CALC Percent Total 2 17 4 2" xfId="14704"/>
    <cellStyle name="CALC Percent Total 2 17 4 2 2" xfId="49196"/>
    <cellStyle name="CALC Percent Total 2 17 4 3" xfId="14705"/>
    <cellStyle name="CALC Percent Total 2 17 4 4" xfId="49197"/>
    <cellStyle name="CALC Percent Total 2 17 5" xfId="14706"/>
    <cellStyle name="CALC Percent Total 2 17 5 2" xfId="14707"/>
    <cellStyle name="CALC Percent Total 2 17 5 2 2" xfId="49198"/>
    <cellStyle name="CALC Percent Total 2 17 5 3" xfId="14708"/>
    <cellStyle name="CALC Percent Total 2 17 5 4" xfId="49199"/>
    <cellStyle name="CALC Percent Total 2 17 6" xfId="14709"/>
    <cellStyle name="CALC Percent Total 2 17 6 2" xfId="14710"/>
    <cellStyle name="CALC Percent Total 2 17 6 2 2" xfId="49200"/>
    <cellStyle name="CALC Percent Total 2 17 6 3" xfId="14711"/>
    <cellStyle name="CALC Percent Total 2 17 6 4" xfId="49201"/>
    <cellStyle name="CALC Percent Total 2 17 7" xfId="14712"/>
    <cellStyle name="CALC Percent Total 2 17 7 2" xfId="14713"/>
    <cellStyle name="CALC Percent Total 2 17 7 2 2" xfId="49202"/>
    <cellStyle name="CALC Percent Total 2 17 7 3" xfId="14714"/>
    <cellStyle name="CALC Percent Total 2 17 7 4" xfId="49203"/>
    <cellStyle name="CALC Percent Total 2 17 8" xfId="14715"/>
    <cellStyle name="CALC Percent Total 2 17 8 2" xfId="14716"/>
    <cellStyle name="CALC Percent Total 2 17 8 2 2" xfId="49204"/>
    <cellStyle name="CALC Percent Total 2 17 8 3" xfId="14717"/>
    <cellStyle name="CALC Percent Total 2 17 8 4" xfId="49205"/>
    <cellStyle name="CALC Percent Total 2 17 9" xfId="14718"/>
    <cellStyle name="CALC Percent Total 2 17 9 2" xfId="49206"/>
    <cellStyle name="CALC Percent Total 2 18" xfId="14719"/>
    <cellStyle name="CALC Percent Total 2 18 10" xfId="49207"/>
    <cellStyle name="CALC Percent Total 2 18 11" xfId="49208"/>
    <cellStyle name="CALC Percent Total 2 18 2" xfId="14720"/>
    <cellStyle name="CALC Percent Total 2 18 2 2" xfId="14721"/>
    <cellStyle name="CALC Percent Total 2 18 2 2 2" xfId="49209"/>
    <cellStyle name="CALC Percent Total 2 18 2 3" xfId="14722"/>
    <cellStyle name="CALC Percent Total 2 18 2 4" xfId="49210"/>
    <cellStyle name="CALC Percent Total 2 18 3" xfId="14723"/>
    <cellStyle name="CALC Percent Total 2 18 3 2" xfId="14724"/>
    <cellStyle name="CALC Percent Total 2 18 3 2 2" xfId="49211"/>
    <cellStyle name="CALC Percent Total 2 18 3 3" xfId="14725"/>
    <cellStyle name="CALC Percent Total 2 18 3 4" xfId="49212"/>
    <cellStyle name="CALC Percent Total 2 18 4" xfId="14726"/>
    <cellStyle name="CALC Percent Total 2 18 4 2" xfId="14727"/>
    <cellStyle name="CALC Percent Total 2 18 4 2 2" xfId="49213"/>
    <cellStyle name="CALC Percent Total 2 18 4 3" xfId="14728"/>
    <cellStyle name="CALC Percent Total 2 18 4 4" xfId="49214"/>
    <cellStyle name="CALC Percent Total 2 18 5" xfId="14729"/>
    <cellStyle name="CALC Percent Total 2 18 5 2" xfId="14730"/>
    <cellStyle name="CALC Percent Total 2 18 5 2 2" xfId="49215"/>
    <cellStyle name="CALC Percent Total 2 18 5 3" xfId="14731"/>
    <cellStyle name="CALC Percent Total 2 18 5 4" xfId="49216"/>
    <cellStyle name="CALC Percent Total 2 18 6" xfId="14732"/>
    <cellStyle name="CALC Percent Total 2 18 6 2" xfId="14733"/>
    <cellStyle name="CALC Percent Total 2 18 6 2 2" xfId="49217"/>
    <cellStyle name="CALC Percent Total 2 18 6 3" xfId="14734"/>
    <cellStyle name="CALC Percent Total 2 18 6 4" xfId="49218"/>
    <cellStyle name="CALC Percent Total 2 18 7" xfId="14735"/>
    <cellStyle name="CALC Percent Total 2 18 7 2" xfId="14736"/>
    <cellStyle name="CALC Percent Total 2 18 7 2 2" xfId="49219"/>
    <cellStyle name="CALC Percent Total 2 18 7 3" xfId="14737"/>
    <cellStyle name="CALC Percent Total 2 18 7 4" xfId="49220"/>
    <cellStyle name="CALC Percent Total 2 18 8" xfId="14738"/>
    <cellStyle name="CALC Percent Total 2 18 8 2" xfId="14739"/>
    <cellStyle name="CALC Percent Total 2 18 8 2 2" xfId="49221"/>
    <cellStyle name="CALC Percent Total 2 18 8 3" xfId="14740"/>
    <cellStyle name="CALC Percent Total 2 18 8 4" xfId="49222"/>
    <cellStyle name="CALC Percent Total 2 18 9" xfId="14741"/>
    <cellStyle name="CALC Percent Total 2 18 9 2" xfId="49223"/>
    <cellStyle name="CALC Percent Total 2 19" xfId="14742"/>
    <cellStyle name="CALC Percent Total 2 19 10" xfId="49224"/>
    <cellStyle name="CALC Percent Total 2 19 11" xfId="49225"/>
    <cellStyle name="CALC Percent Total 2 19 2" xfId="14743"/>
    <cellStyle name="CALC Percent Total 2 19 2 2" xfId="14744"/>
    <cellStyle name="CALC Percent Total 2 19 2 2 2" xfId="49226"/>
    <cellStyle name="CALC Percent Total 2 19 2 3" xfId="14745"/>
    <cellStyle name="CALC Percent Total 2 19 2 4" xfId="49227"/>
    <cellStyle name="CALC Percent Total 2 19 3" xfId="14746"/>
    <cellStyle name="CALC Percent Total 2 19 3 2" xfId="14747"/>
    <cellStyle name="CALC Percent Total 2 19 3 2 2" xfId="49228"/>
    <cellStyle name="CALC Percent Total 2 19 3 3" xfId="14748"/>
    <cellStyle name="CALC Percent Total 2 19 3 4" xfId="49229"/>
    <cellStyle name="CALC Percent Total 2 19 4" xfId="14749"/>
    <cellStyle name="CALC Percent Total 2 19 4 2" xfId="14750"/>
    <cellStyle name="CALC Percent Total 2 19 4 2 2" xfId="49230"/>
    <cellStyle name="CALC Percent Total 2 19 4 3" xfId="14751"/>
    <cellStyle name="CALC Percent Total 2 19 4 4" xfId="49231"/>
    <cellStyle name="CALC Percent Total 2 19 5" xfId="14752"/>
    <cellStyle name="CALC Percent Total 2 19 5 2" xfId="14753"/>
    <cellStyle name="CALC Percent Total 2 19 5 2 2" xfId="49232"/>
    <cellStyle name="CALC Percent Total 2 19 5 3" xfId="14754"/>
    <cellStyle name="CALC Percent Total 2 19 5 4" xfId="49233"/>
    <cellStyle name="CALC Percent Total 2 19 6" xfId="14755"/>
    <cellStyle name="CALC Percent Total 2 19 6 2" xfId="14756"/>
    <cellStyle name="CALC Percent Total 2 19 6 2 2" xfId="49234"/>
    <cellStyle name="CALC Percent Total 2 19 6 3" xfId="14757"/>
    <cellStyle name="CALC Percent Total 2 19 6 4" xfId="49235"/>
    <cellStyle name="CALC Percent Total 2 19 7" xfId="14758"/>
    <cellStyle name="CALC Percent Total 2 19 7 2" xfId="14759"/>
    <cellStyle name="CALC Percent Total 2 19 7 2 2" xfId="49236"/>
    <cellStyle name="CALC Percent Total 2 19 7 3" xfId="14760"/>
    <cellStyle name="CALC Percent Total 2 19 7 4" xfId="49237"/>
    <cellStyle name="CALC Percent Total 2 19 8" xfId="14761"/>
    <cellStyle name="CALC Percent Total 2 19 8 2" xfId="14762"/>
    <cellStyle name="CALC Percent Total 2 19 8 2 2" xfId="49238"/>
    <cellStyle name="CALC Percent Total 2 19 8 3" xfId="14763"/>
    <cellStyle name="CALC Percent Total 2 19 8 4" xfId="49239"/>
    <cellStyle name="CALC Percent Total 2 19 9" xfId="14764"/>
    <cellStyle name="CALC Percent Total 2 19 9 2" xfId="49240"/>
    <cellStyle name="CALC Percent Total 2 2" xfId="14765"/>
    <cellStyle name="CALC Percent Total 2 2 2" xfId="14766"/>
    <cellStyle name="CALC Percent Total 2 2 2 2" xfId="49241"/>
    <cellStyle name="CALC Percent Total 2 2 2 2 2" xfId="49242"/>
    <cellStyle name="CALC Percent Total 2 2 3" xfId="14767"/>
    <cellStyle name="CALC Percent Total 2 2 3 2" xfId="49243"/>
    <cellStyle name="CALC Percent Total 2 20" xfId="14768"/>
    <cellStyle name="CALC Percent Total 2 20 10" xfId="49244"/>
    <cellStyle name="CALC Percent Total 2 20 11" xfId="49245"/>
    <cellStyle name="CALC Percent Total 2 20 2" xfId="14769"/>
    <cellStyle name="CALC Percent Total 2 20 2 2" xfId="14770"/>
    <cellStyle name="CALC Percent Total 2 20 2 2 2" xfId="49246"/>
    <cellStyle name="CALC Percent Total 2 20 2 3" xfId="14771"/>
    <cellStyle name="CALC Percent Total 2 20 2 4" xfId="49247"/>
    <cellStyle name="CALC Percent Total 2 20 3" xfId="14772"/>
    <cellStyle name="CALC Percent Total 2 20 3 2" xfId="14773"/>
    <cellStyle name="CALC Percent Total 2 20 3 2 2" xfId="49248"/>
    <cellStyle name="CALC Percent Total 2 20 3 3" xfId="14774"/>
    <cellStyle name="CALC Percent Total 2 20 3 4" xfId="49249"/>
    <cellStyle name="CALC Percent Total 2 20 4" xfId="14775"/>
    <cellStyle name="CALC Percent Total 2 20 4 2" xfId="14776"/>
    <cellStyle name="CALC Percent Total 2 20 4 2 2" xfId="49250"/>
    <cellStyle name="CALC Percent Total 2 20 4 3" xfId="14777"/>
    <cellStyle name="CALC Percent Total 2 20 4 4" xfId="49251"/>
    <cellStyle name="CALC Percent Total 2 20 5" xfId="14778"/>
    <cellStyle name="CALC Percent Total 2 20 5 2" xfId="14779"/>
    <cellStyle name="CALC Percent Total 2 20 5 2 2" xfId="49252"/>
    <cellStyle name="CALC Percent Total 2 20 5 3" xfId="14780"/>
    <cellStyle name="CALC Percent Total 2 20 5 4" xfId="49253"/>
    <cellStyle name="CALC Percent Total 2 20 6" xfId="14781"/>
    <cellStyle name="CALC Percent Total 2 20 6 2" xfId="14782"/>
    <cellStyle name="CALC Percent Total 2 20 6 2 2" xfId="49254"/>
    <cellStyle name="CALC Percent Total 2 20 6 3" xfId="14783"/>
    <cellStyle name="CALC Percent Total 2 20 6 4" xfId="49255"/>
    <cellStyle name="CALC Percent Total 2 20 7" xfId="14784"/>
    <cellStyle name="CALC Percent Total 2 20 7 2" xfId="14785"/>
    <cellStyle name="CALC Percent Total 2 20 7 2 2" xfId="49256"/>
    <cellStyle name="CALC Percent Total 2 20 7 3" xfId="14786"/>
    <cellStyle name="CALC Percent Total 2 20 7 4" xfId="49257"/>
    <cellStyle name="CALC Percent Total 2 20 8" xfId="14787"/>
    <cellStyle name="CALC Percent Total 2 20 8 2" xfId="14788"/>
    <cellStyle name="CALC Percent Total 2 20 8 2 2" xfId="49258"/>
    <cellStyle name="CALC Percent Total 2 20 8 3" xfId="14789"/>
    <cellStyle name="CALC Percent Total 2 20 8 4" xfId="49259"/>
    <cellStyle name="CALC Percent Total 2 20 9" xfId="14790"/>
    <cellStyle name="CALC Percent Total 2 20 9 2" xfId="49260"/>
    <cellStyle name="CALC Percent Total 2 21" xfId="14791"/>
    <cellStyle name="CALC Percent Total 2 21 10" xfId="49261"/>
    <cellStyle name="CALC Percent Total 2 21 11" xfId="49262"/>
    <cellStyle name="CALC Percent Total 2 21 2" xfId="14792"/>
    <cellStyle name="CALC Percent Total 2 21 2 2" xfId="14793"/>
    <cellStyle name="CALC Percent Total 2 21 2 2 2" xfId="49263"/>
    <cellStyle name="CALC Percent Total 2 21 2 3" xfId="14794"/>
    <cellStyle name="CALC Percent Total 2 21 2 4" xfId="49264"/>
    <cellStyle name="CALC Percent Total 2 21 3" xfId="14795"/>
    <cellStyle name="CALC Percent Total 2 21 3 2" xfId="14796"/>
    <cellStyle name="CALC Percent Total 2 21 3 2 2" xfId="49265"/>
    <cellStyle name="CALC Percent Total 2 21 3 3" xfId="14797"/>
    <cellStyle name="CALC Percent Total 2 21 3 4" xfId="49266"/>
    <cellStyle name="CALC Percent Total 2 21 4" xfId="14798"/>
    <cellStyle name="CALC Percent Total 2 21 4 2" xfId="14799"/>
    <cellStyle name="CALC Percent Total 2 21 4 2 2" xfId="49267"/>
    <cellStyle name="CALC Percent Total 2 21 4 3" xfId="14800"/>
    <cellStyle name="CALC Percent Total 2 21 4 4" xfId="49268"/>
    <cellStyle name="CALC Percent Total 2 21 5" xfId="14801"/>
    <cellStyle name="CALC Percent Total 2 21 5 2" xfId="14802"/>
    <cellStyle name="CALC Percent Total 2 21 5 2 2" xfId="49269"/>
    <cellStyle name="CALC Percent Total 2 21 5 3" xfId="14803"/>
    <cellStyle name="CALC Percent Total 2 21 5 4" xfId="49270"/>
    <cellStyle name="CALC Percent Total 2 21 6" xfId="14804"/>
    <cellStyle name="CALC Percent Total 2 21 6 2" xfId="14805"/>
    <cellStyle name="CALC Percent Total 2 21 6 2 2" xfId="49271"/>
    <cellStyle name="CALC Percent Total 2 21 6 3" xfId="14806"/>
    <cellStyle name="CALC Percent Total 2 21 6 4" xfId="49272"/>
    <cellStyle name="CALC Percent Total 2 21 7" xfId="14807"/>
    <cellStyle name="CALC Percent Total 2 21 7 2" xfId="14808"/>
    <cellStyle name="CALC Percent Total 2 21 7 2 2" xfId="49273"/>
    <cellStyle name="CALC Percent Total 2 21 7 3" xfId="14809"/>
    <cellStyle name="CALC Percent Total 2 21 7 4" xfId="49274"/>
    <cellStyle name="CALC Percent Total 2 21 8" xfId="14810"/>
    <cellStyle name="CALC Percent Total 2 21 8 2" xfId="14811"/>
    <cellStyle name="CALC Percent Total 2 21 8 2 2" xfId="49275"/>
    <cellStyle name="CALC Percent Total 2 21 8 3" xfId="14812"/>
    <cellStyle name="CALC Percent Total 2 21 8 4" xfId="49276"/>
    <cellStyle name="CALC Percent Total 2 21 9" xfId="14813"/>
    <cellStyle name="CALC Percent Total 2 21 9 2" xfId="49277"/>
    <cellStyle name="CALC Percent Total 2 22" xfId="14814"/>
    <cellStyle name="CALC Percent Total 2 22 10" xfId="49278"/>
    <cellStyle name="CALC Percent Total 2 22 11" xfId="49279"/>
    <cellStyle name="CALC Percent Total 2 22 2" xfId="14815"/>
    <cellStyle name="CALC Percent Total 2 22 2 2" xfId="14816"/>
    <cellStyle name="CALC Percent Total 2 22 2 2 2" xfId="49280"/>
    <cellStyle name="CALC Percent Total 2 22 2 3" xfId="14817"/>
    <cellStyle name="CALC Percent Total 2 22 2 4" xfId="49281"/>
    <cellStyle name="CALC Percent Total 2 22 3" xfId="14818"/>
    <cellStyle name="CALC Percent Total 2 22 3 2" xfId="14819"/>
    <cellStyle name="CALC Percent Total 2 22 3 2 2" xfId="49282"/>
    <cellStyle name="CALC Percent Total 2 22 3 3" xfId="14820"/>
    <cellStyle name="CALC Percent Total 2 22 3 4" xfId="49283"/>
    <cellStyle name="CALC Percent Total 2 22 4" xfId="14821"/>
    <cellStyle name="CALC Percent Total 2 22 4 2" xfId="14822"/>
    <cellStyle name="CALC Percent Total 2 22 4 2 2" xfId="49284"/>
    <cellStyle name="CALC Percent Total 2 22 4 3" xfId="14823"/>
    <cellStyle name="CALC Percent Total 2 22 4 4" xfId="49285"/>
    <cellStyle name="CALC Percent Total 2 22 5" xfId="14824"/>
    <cellStyle name="CALC Percent Total 2 22 5 2" xfId="14825"/>
    <cellStyle name="CALC Percent Total 2 22 5 2 2" xfId="49286"/>
    <cellStyle name="CALC Percent Total 2 22 5 3" xfId="14826"/>
    <cellStyle name="CALC Percent Total 2 22 5 4" xfId="49287"/>
    <cellStyle name="CALC Percent Total 2 22 6" xfId="14827"/>
    <cellStyle name="CALC Percent Total 2 22 6 2" xfId="14828"/>
    <cellStyle name="CALC Percent Total 2 22 6 2 2" xfId="49288"/>
    <cellStyle name="CALC Percent Total 2 22 6 3" xfId="14829"/>
    <cellStyle name="CALC Percent Total 2 22 6 4" xfId="49289"/>
    <cellStyle name="CALC Percent Total 2 22 7" xfId="14830"/>
    <cellStyle name="CALC Percent Total 2 22 7 2" xfId="14831"/>
    <cellStyle name="CALC Percent Total 2 22 7 2 2" xfId="49290"/>
    <cellStyle name="CALC Percent Total 2 22 7 3" xfId="14832"/>
    <cellStyle name="CALC Percent Total 2 22 7 4" xfId="49291"/>
    <cellStyle name="CALC Percent Total 2 22 8" xfId="14833"/>
    <cellStyle name="CALC Percent Total 2 22 8 2" xfId="14834"/>
    <cellStyle name="CALC Percent Total 2 22 8 2 2" xfId="49292"/>
    <cellStyle name="CALC Percent Total 2 22 8 3" xfId="14835"/>
    <cellStyle name="CALC Percent Total 2 22 8 4" xfId="49293"/>
    <cellStyle name="CALC Percent Total 2 22 9" xfId="14836"/>
    <cellStyle name="CALC Percent Total 2 22 9 2" xfId="49294"/>
    <cellStyle name="CALC Percent Total 2 23" xfId="14837"/>
    <cellStyle name="CALC Percent Total 2 23 10" xfId="49295"/>
    <cellStyle name="CALC Percent Total 2 23 11" xfId="49296"/>
    <cellStyle name="CALC Percent Total 2 23 2" xfId="14838"/>
    <cellStyle name="CALC Percent Total 2 23 2 2" xfId="14839"/>
    <cellStyle name="CALC Percent Total 2 23 2 2 2" xfId="49297"/>
    <cellStyle name="CALC Percent Total 2 23 2 3" xfId="14840"/>
    <cellStyle name="CALC Percent Total 2 23 2 4" xfId="49298"/>
    <cellStyle name="CALC Percent Total 2 23 3" xfId="14841"/>
    <cellStyle name="CALC Percent Total 2 23 3 2" xfId="14842"/>
    <cellStyle name="CALC Percent Total 2 23 3 2 2" xfId="49299"/>
    <cellStyle name="CALC Percent Total 2 23 3 3" xfId="14843"/>
    <cellStyle name="CALC Percent Total 2 23 3 4" xfId="49300"/>
    <cellStyle name="CALC Percent Total 2 23 4" xfId="14844"/>
    <cellStyle name="CALC Percent Total 2 23 4 2" xfId="14845"/>
    <cellStyle name="CALC Percent Total 2 23 4 2 2" xfId="49301"/>
    <cellStyle name="CALC Percent Total 2 23 4 3" xfId="14846"/>
    <cellStyle name="CALC Percent Total 2 23 4 4" xfId="49302"/>
    <cellStyle name="CALC Percent Total 2 23 5" xfId="14847"/>
    <cellStyle name="CALC Percent Total 2 23 5 2" xfId="14848"/>
    <cellStyle name="CALC Percent Total 2 23 5 2 2" xfId="49303"/>
    <cellStyle name="CALC Percent Total 2 23 5 3" xfId="14849"/>
    <cellStyle name="CALC Percent Total 2 23 5 4" xfId="49304"/>
    <cellStyle name="CALC Percent Total 2 23 6" xfId="14850"/>
    <cellStyle name="CALC Percent Total 2 23 6 2" xfId="14851"/>
    <cellStyle name="CALC Percent Total 2 23 6 2 2" xfId="49305"/>
    <cellStyle name="CALC Percent Total 2 23 6 3" xfId="14852"/>
    <cellStyle name="CALC Percent Total 2 23 6 4" xfId="49306"/>
    <cellStyle name="CALC Percent Total 2 23 7" xfId="14853"/>
    <cellStyle name="CALC Percent Total 2 23 7 2" xfId="14854"/>
    <cellStyle name="CALC Percent Total 2 23 7 2 2" xfId="49307"/>
    <cellStyle name="CALC Percent Total 2 23 7 3" xfId="14855"/>
    <cellStyle name="CALC Percent Total 2 23 7 4" xfId="49308"/>
    <cellStyle name="CALC Percent Total 2 23 8" xfId="14856"/>
    <cellStyle name="CALC Percent Total 2 23 8 2" xfId="14857"/>
    <cellStyle name="CALC Percent Total 2 23 8 2 2" xfId="49309"/>
    <cellStyle name="CALC Percent Total 2 23 8 3" xfId="14858"/>
    <cellStyle name="CALC Percent Total 2 23 8 4" xfId="49310"/>
    <cellStyle name="CALC Percent Total 2 23 9" xfId="14859"/>
    <cellStyle name="CALC Percent Total 2 23 9 2" xfId="49311"/>
    <cellStyle name="CALC Percent Total 2 24" xfId="14860"/>
    <cellStyle name="CALC Percent Total 2 24 10" xfId="49312"/>
    <cellStyle name="CALC Percent Total 2 24 11" xfId="49313"/>
    <cellStyle name="CALC Percent Total 2 24 2" xfId="14861"/>
    <cellStyle name="CALC Percent Total 2 24 2 2" xfId="14862"/>
    <cellStyle name="CALC Percent Total 2 24 2 2 2" xfId="49314"/>
    <cellStyle name="CALC Percent Total 2 24 2 3" xfId="14863"/>
    <cellStyle name="CALC Percent Total 2 24 2 4" xfId="49315"/>
    <cellStyle name="CALC Percent Total 2 24 3" xfId="14864"/>
    <cellStyle name="CALC Percent Total 2 24 3 2" xfId="14865"/>
    <cellStyle name="CALC Percent Total 2 24 3 2 2" xfId="49316"/>
    <cellStyle name="CALC Percent Total 2 24 3 3" xfId="14866"/>
    <cellStyle name="CALC Percent Total 2 24 3 4" xfId="49317"/>
    <cellStyle name="CALC Percent Total 2 24 4" xfId="14867"/>
    <cellStyle name="CALC Percent Total 2 24 4 2" xfId="14868"/>
    <cellStyle name="CALC Percent Total 2 24 4 2 2" xfId="49318"/>
    <cellStyle name="CALC Percent Total 2 24 4 3" xfId="14869"/>
    <cellStyle name="CALC Percent Total 2 24 4 4" xfId="49319"/>
    <cellStyle name="CALC Percent Total 2 24 5" xfId="14870"/>
    <cellStyle name="CALC Percent Total 2 24 5 2" xfId="14871"/>
    <cellStyle name="CALC Percent Total 2 24 5 2 2" xfId="49320"/>
    <cellStyle name="CALC Percent Total 2 24 5 3" xfId="14872"/>
    <cellStyle name="CALC Percent Total 2 24 5 4" xfId="49321"/>
    <cellStyle name="CALC Percent Total 2 24 6" xfId="14873"/>
    <cellStyle name="CALC Percent Total 2 24 6 2" xfId="14874"/>
    <cellStyle name="CALC Percent Total 2 24 6 2 2" xfId="49322"/>
    <cellStyle name="CALC Percent Total 2 24 6 3" xfId="14875"/>
    <cellStyle name="CALC Percent Total 2 24 6 4" xfId="49323"/>
    <cellStyle name="CALC Percent Total 2 24 7" xfId="14876"/>
    <cellStyle name="CALC Percent Total 2 24 7 2" xfId="14877"/>
    <cellStyle name="CALC Percent Total 2 24 7 2 2" xfId="49324"/>
    <cellStyle name="CALC Percent Total 2 24 7 3" xfId="14878"/>
    <cellStyle name="CALC Percent Total 2 24 7 4" xfId="49325"/>
    <cellStyle name="CALC Percent Total 2 24 8" xfId="14879"/>
    <cellStyle name="CALC Percent Total 2 24 8 2" xfId="14880"/>
    <cellStyle name="CALC Percent Total 2 24 8 2 2" xfId="49326"/>
    <cellStyle name="CALC Percent Total 2 24 8 3" xfId="14881"/>
    <cellStyle name="CALC Percent Total 2 24 8 4" xfId="49327"/>
    <cellStyle name="CALC Percent Total 2 24 9" xfId="14882"/>
    <cellStyle name="CALC Percent Total 2 24 9 2" xfId="49328"/>
    <cellStyle name="CALC Percent Total 2 25" xfId="14883"/>
    <cellStyle name="CALC Percent Total 2 25 10" xfId="49329"/>
    <cellStyle name="CALC Percent Total 2 25 11" xfId="49330"/>
    <cellStyle name="CALC Percent Total 2 25 2" xfId="14884"/>
    <cellStyle name="CALC Percent Total 2 25 2 2" xfId="14885"/>
    <cellStyle name="CALC Percent Total 2 25 2 2 2" xfId="49331"/>
    <cellStyle name="CALC Percent Total 2 25 2 3" xfId="14886"/>
    <cellStyle name="CALC Percent Total 2 25 2 4" xfId="49332"/>
    <cellStyle name="CALC Percent Total 2 25 3" xfId="14887"/>
    <cellStyle name="CALC Percent Total 2 25 3 2" xfId="14888"/>
    <cellStyle name="CALC Percent Total 2 25 3 2 2" xfId="49333"/>
    <cellStyle name="CALC Percent Total 2 25 3 3" xfId="14889"/>
    <cellStyle name="CALC Percent Total 2 25 3 4" xfId="49334"/>
    <cellStyle name="CALC Percent Total 2 25 4" xfId="14890"/>
    <cellStyle name="CALC Percent Total 2 25 4 2" xfId="14891"/>
    <cellStyle name="CALC Percent Total 2 25 4 2 2" xfId="49335"/>
    <cellStyle name="CALC Percent Total 2 25 4 3" xfId="14892"/>
    <cellStyle name="CALC Percent Total 2 25 4 4" xfId="49336"/>
    <cellStyle name="CALC Percent Total 2 25 5" xfId="14893"/>
    <cellStyle name="CALC Percent Total 2 25 5 2" xfId="14894"/>
    <cellStyle name="CALC Percent Total 2 25 5 2 2" xfId="49337"/>
    <cellStyle name="CALC Percent Total 2 25 5 3" xfId="14895"/>
    <cellStyle name="CALC Percent Total 2 25 5 4" xfId="49338"/>
    <cellStyle name="CALC Percent Total 2 25 6" xfId="14896"/>
    <cellStyle name="CALC Percent Total 2 25 6 2" xfId="14897"/>
    <cellStyle name="CALC Percent Total 2 25 6 2 2" xfId="49339"/>
    <cellStyle name="CALC Percent Total 2 25 6 3" xfId="14898"/>
    <cellStyle name="CALC Percent Total 2 25 6 4" xfId="49340"/>
    <cellStyle name="CALC Percent Total 2 25 7" xfId="14899"/>
    <cellStyle name="CALC Percent Total 2 25 7 2" xfId="14900"/>
    <cellStyle name="CALC Percent Total 2 25 7 2 2" xfId="49341"/>
    <cellStyle name="CALC Percent Total 2 25 7 3" xfId="14901"/>
    <cellStyle name="CALC Percent Total 2 25 7 4" xfId="49342"/>
    <cellStyle name="CALC Percent Total 2 25 8" xfId="14902"/>
    <cellStyle name="CALC Percent Total 2 25 8 2" xfId="14903"/>
    <cellStyle name="CALC Percent Total 2 25 8 2 2" xfId="49343"/>
    <cellStyle name="CALC Percent Total 2 25 8 3" xfId="14904"/>
    <cellStyle name="CALC Percent Total 2 25 8 4" xfId="49344"/>
    <cellStyle name="CALC Percent Total 2 25 9" xfId="14905"/>
    <cellStyle name="CALC Percent Total 2 25 9 2" xfId="49345"/>
    <cellStyle name="CALC Percent Total 2 26" xfId="14906"/>
    <cellStyle name="CALC Percent Total 2 26 10" xfId="49346"/>
    <cellStyle name="CALC Percent Total 2 26 11" xfId="49347"/>
    <cellStyle name="CALC Percent Total 2 26 2" xfId="14907"/>
    <cellStyle name="CALC Percent Total 2 26 2 2" xfId="14908"/>
    <cellStyle name="CALC Percent Total 2 26 2 2 2" xfId="49348"/>
    <cellStyle name="CALC Percent Total 2 26 2 3" xfId="14909"/>
    <cellStyle name="CALC Percent Total 2 26 2 4" xfId="49349"/>
    <cellStyle name="CALC Percent Total 2 26 3" xfId="14910"/>
    <cellStyle name="CALC Percent Total 2 26 3 2" xfId="14911"/>
    <cellStyle name="CALC Percent Total 2 26 3 2 2" xfId="49350"/>
    <cellStyle name="CALC Percent Total 2 26 3 3" xfId="14912"/>
    <cellStyle name="CALC Percent Total 2 26 3 4" xfId="49351"/>
    <cellStyle name="CALC Percent Total 2 26 4" xfId="14913"/>
    <cellStyle name="CALC Percent Total 2 26 4 2" xfId="14914"/>
    <cellStyle name="CALC Percent Total 2 26 4 2 2" xfId="49352"/>
    <cellStyle name="CALC Percent Total 2 26 4 3" xfId="14915"/>
    <cellStyle name="CALC Percent Total 2 26 4 4" xfId="49353"/>
    <cellStyle name="CALC Percent Total 2 26 5" xfId="14916"/>
    <cellStyle name="CALC Percent Total 2 26 5 2" xfId="14917"/>
    <cellStyle name="CALC Percent Total 2 26 5 2 2" xfId="49354"/>
    <cellStyle name="CALC Percent Total 2 26 5 3" xfId="14918"/>
    <cellStyle name="CALC Percent Total 2 26 5 4" xfId="49355"/>
    <cellStyle name="CALC Percent Total 2 26 6" xfId="14919"/>
    <cellStyle name="CALC Percent Total 2 26 6 2" xfId="14920"/>
    <cellStyle name="CALC Percent Total 2 26 6 2 2" xfId="49356"/>
    <cellStyle name="CALC Percent Total 2 26 6 3" xfId="14921"/>
    <cellStyle name="CALC Percent Total 2 26 6 4" xfId="49357"/>
    <cellStyle name="CALC Percent Total 2 26 7" xfId="14922"/>
    <cellStyle name="CALC Percent Total 2 26 7 2" xfId="14923"/>
    <cellStyle name="CALC Percent Total 2 26 7 2 2" xfId="49358"/>
    <cellStyle name="CALC Percent Total 2 26 7 3" xfId="14924"/>
    <cellStyle name="CALC Percent Total 2 26 7 4" xfId="49359"/>
    <cellStyle name="CALC Percent Total 2 26 8" xfId="14925"/>
    <cellStyle name="CALC Percent Total 2 26 8 2" xfId="14926"/>
    <cellStyle name="CALC Percent Total 2 26 8 2 2" xfId="49360"/>
    <cellStyle name="CALC Percent Total 2 26 8 3" xfId="14927"/>
    <cellStyle name="CALC Percent Total 2 26 8 4" xfId="49361"/>
    <cellStyle name="CALC Percent Total 2 26 9" xfId="14928"/>
    <cellStyle name="CALC Percent Total 2 26 9 2" xfId="49362"/>
    <cellStyle name="CALC Percent Total 2 27" xfId="14929"/>
    <cellStyle name="CALC Percent Total 2 27 10" xfId="49363"/>
    <cellStyle name="CALC Percent Total 2 27 11" xfId="49364"/>
    <cellStyle name="CALC Percent Total 2 27 2" xfId="14930"/>
    <cellStyle name="CALC Percent Total 2 27 2 2" xfId="14931"/>
    <cellStyle name="CALC Percent Total 2 27 2 2 2" xfId="49365"/>
    <cellStyle name="CALC Percent Total 2 27 2 3" xfId="14932"/>
    <cellStyle name="CALC Percent Total 2 27 2 4" xfId="49366"/>
    <cellStyle name="CALC Percent Total 2 27 3" xfId="14933"/>
    <cellStyle name="CALC Percent Total 2 27 3 2" xfId="14934"/>
    <cellStyle name="CALC Percent Total 2 27 3 2 2" xfId="49367"/>
    <cellStyle name="CALC Percent Total 2 27 3 3" xfId="14935"/>
    <cellStyle name="CALC Percent Total 2 27 3 4" xfId="49368"/>
    <cellStyle name="CALC Percent Total 2 27 4" xfId="14936"/>
    <cellStyle name="CALC Percent Total 2 27 4 2" xfId="14937"/>
    <cellStyle name="CALC Percent Total 2 27 4 2 2" xfId="49369"/>
    <cellStyle name="CALC Percent Total 2 27 4 3" xfId="14938"/>
    <cellStyle name="CALC Percent Total 2 27 4 4" xfId="49370"/>
    <cellStyle name="CALC Percent Total 2 27 5" xfId="14939"/>
    <cellStyle name="CALC Percent Total 2 27 5 2" xfId="14940"/>
    <cellStyle name="CALC Percent Total 2 27 5 2 2" xfId="49371"/>
    <cellStyle name="CALC Percent Total 2 27 5 3" xfId="14941"/>
    <cellStyle name="CALC Percent Total 2 27 5 4" xfId="49372"/>
    <cellStyle name="CALC Percent Total 2 27 6" xfId="14942"/>
    <cellStyle name="CALC Percent Total 2 27 6 2" xfId="14943"/>
    <cellStyle name="CALC Percent Total 2 27 6 2 2" xfId="49373"/>
    <cellStyle name="CALC Percent Total 2 27 6 3" xfId="14944"/>
    <cellStyle name="CALC Percent Total 2 27 6 4" xfId="49374"/>
    <cellStyle name="CALC Percent Total 2 27 7" xfId="14945"/>
    <cellStyle name="CALC Percent Total 2 27 7 2" xfId="14946"/>
    <cellStyle name="CALC Percent Total 2 27 7 2 2" xfId="49375"/>
    <cellStyle name="CALC Percent Total 2 27 7 3" xfId="14947"/>
    <cellStyle name="CALC Percent Total 2 27 7 4" xfId="49376"/>
    <cellStyle name="CALC Percent Total 2 27 8" xfId="14948"/>
    <cellStyle name="CALC Percent Total 2 27 8 2" xfId="14949"/>
    <cellStyle name="CALC Percent Total 2 27 8 2 2" xfId="49377"/>
    <cellStyle name="CALC Percent Total 2 27 8 3" xfId="14950"/>
    <cellStyle name="CALC Percent Total 2 27 8 4" xfId="49378"/>
    <cellStyle name="CALC Percent Total 2 27 9" xfId="14951"/>
    <cellStyle name="CALC Percent Total 2 27 9 2" xfId="49379"/>
    <cellStyle name="CALC Percent Total 2 28" xfId="14952"/>
    <cellStyle name="CALC Percent Total 2 28 10" xfId="49380"/>
    <cellStyle name="CALC Percent Total 2 28 11" xfId="49381"/>
    <cellStyle name="CALC Percent Total 2 28 2" xfId="14953"/>
    <cellStyle name="CALC Percent Total 2 28 2 2" xfId="14954"/>
    <cellStyle name="CALC Percent Total 2 28 2 2 2" xfId="49382"/>
    <cellStyle name="CALC Percent Total 2 28 2 3" xfId="14955"/>
    <cellStyle name="CALC Percent Total 2 28 2 4" xfId="49383"/>
    <cellStyle name="CALC Percent Total 2 28 3" xfId="14956"/>
    <cellStyle name="CALC Percent Total 2 28 3 2" xfId="14957"/>
    <cellStyle name="CALC Percent Total 2 28 3 2 2" xfId="49384"/>
    <cellStyle name="CALC Percent Total 2 28 3 3" xfId="14958"/>
    <cellStyle name="CALC Percent Total 2 28 3 4" xfId="49385"/>
    <cellStyle name="CALC Percent Total 2 28 4" xfId="14959"/>
    <cellStyle name="CALC Percent Total 2 28 4 2" xfId="14960"/>
    <cellStyle name="CALC Percent Total 2 28 4 2 2" xfId="49386"/>
    <cellStyle name="CALC Percent Total 2 28 4 3" xfId="14961"/>
    <cellStyle name="CALC Percent Total 2 28 4 4" xfId="49387"/>
    <cellStyle name="CALC Percent Total 2 28 5" xfId="14962"/>
    <cellStyle name="CALC Percent Total 2 28 5 2" xfId="14963"/>
    <cellStyle name="CALC Percent Total 2 28 5 2 2" xfId="49388"/>
    <cellStyle name="CALC Percent Total 2 28 5 3" xfId="14964"/>
    <cellStyle name="CALC Percent Total 2 28 5 4" xfId="49389"/>
    <cellStyle name="CALC Percent Total 2 28 6" xfId="14965"/>
    <cellStyle name="CALC Percent Total 2 28 6 2" xfId="14966"/>
    <cellStyle name="CALC Percent Total 2 28 6 2 2" xfId="49390"/>
    <cellStyle name="CALC Percent Total 2 28 6 3" xfId="14967"/>
    <cellStyle name="CALC Percent Total 2 28 6 4" xfId="49391"/>
    <cellStyle name="CALC Percent Total 2 28 7" xfId="14968"/>
    <cellStyle name="CALC Percent Total 2 28 7 2" xfId="14969"/>
    <cellStyle name="CALC Percent Total 2 28 7 2 2" xfId="49392"/>
    <cellStyle name="CALC Percent Total 2 28 7 3" xfId="14970"/>
    <cellStyle name="CALC Percent Total 2 28 7 4" xfId="49393"/>
    <cellStyle name="CALC Percent Total 2 28 8" xfId="14971"/>
    <cellStyle name="CALC Percent Total 2 28 8 2" xfId="14972"/>
    <cellStyle name="CALC Percent Total 2 28 8 2 2" xfId="49394"/>
    <cellStyle name="CALC Percent Total 2 28 8 3" xfId="14973"/>
    <cellStyle name="CALC Percent Total 2 28 8 4" xfId="49395"/>
    <cellStyle name="CALC Percent Total 2 28 9" xfId="14974"/>
    <cellStyle name="CALC Percent Total 2 28 9 2" xfId="49396"/>
    <cellStyle name="CALC Percent Total 2 29" xfId="14975"/>
    <cellStyle name="CALC Percent Total 2 29 2" xfId="14976"/>
    <cellStyle name="CALC Percent Total 2 29 2 2" xfId="14977"/>
    <cellStyle name="CALC Percent Total 2 29 2 2 2" xfId="49397"/>
    <cellStyle name="CALC Percent Total 2 29 2 3" xfId="14978"/>
    <cellStyle name="CALC Percent Total 2 29 2 4" xfId="49398"/>
    <cellStyle name="CALC Percent Total 2 29 3" xfId="14979"/>
    <cellStyle name="CALC Percent Total 2 29 3 2" xfId="14980"/>
    <cellStyle name="CALC Percent Total 2 29 3 2 2" xfId="49399"/>
    <cellStyle name="CALC Percent Total 2 29 3 3" xfId="14981"/>
    <cellStyle name="CALC Percent Total 2 29 3 4" xfId="49400"/>
    <cellStyle name="CALC Percent Total 2 29 4" xfId="49401"/>
    <cellStyle name="CALC Percent Total 2 29 4 2" xfId="49402"/>
    <cellStyle name="CALC Percent Total 2 3" xfId="14982"/>
    <cellStyle name="CALC Percent Total 2 3 2" xfId="14983"/>
    <cellStyle name="CALC Percent Total 2 3 2 2" xfId="49403"/>
    <cellStyle name="CALC Percent Total 2 3 2 2 2" xfId="49404"/>
    <cellStyle name="CALC Percent Total 2 3 3" xfId="14984"/>
    <cellStyle name="CALC Percent Total 2 3 3 2" xfId="49405"/>
    <cellStyle name="CALC Percent Total 2 30" xfId="49406"/>
    <cellStyle name="CALC Percent Total 2 30 2" xfId="49407"/>
    <cellStyle name="CALC Percent Total 2 4" xfId="14985"/>
    <cellStyle name="CALC Percent Total 2 4 2" xfId="14986"/>
    <cellStyle name="CALC Percent Total 2 4 2 2" xfId="14987"/>
    <cellStyle name="CALC Percent Total 2 4 2 2 2" xfId="49408"/>
    <cellStyle name="CALC Percent Total 2 4 2 3" xfId="49409"/>
    <cellStyle name="CALC Percent Total 2 4 2 4" xfId="49410"/>
    <cellStyle name="CALC Percent Total 2 4 3" xfId="14988"/>
    <cellStyle name="CALC Percent Total 2 4 3 2" xfId="14989"/>
    <cellStyle name="CALC Percent Total 2 4 3 2 2" xfId="49411"/>
    <cellStyle name="CALC Percent Total 2 4 3 3" xfId="14990"/>
    <cellStyle name="CALC Percent Total 2 4 3 4" xfId="49412"/>
    <cellStyle name="CALC Percent Total 2 4 4" xfId="14991"/>
    <cellStyle name="CALC Percent Total 2 4 4 2" xfId="14992"/>
    <cellStyle name="CALC Percent Total 2 4 4 2 2" xfId="49413"/>
    <cellStyle name="CALC Percent Total 2 4 4 3" xfId="14993"/>
    <cellStyle name="CALC Percent Total 2 4 4 4" xfId="49414"/>
    <cellStyle name="CALC Percent Total 2 4 5" xfId="14994"/>
    <cellStyle name="CALC Percent Total 2 4 5 2" xfId="14995"/>
    <cellStyle name="CALC Percent Total 2 4 5 2 2" xfId="49415"/>
    <cellStyle name="CALC Percent Total 2 4 5 3" xfId="14996"/>
    <cellStyle name="CALC Percent Total 2 4 5 4" xfId="49416"/>
    <cellStyle name="CALC Percent Total 2 4 6" xfId="14997"/>
    <cellStyle name="CALC Percent Total 2 4 6 2" xfId="14998"/>
    <cellStyle name="CALC Percent Total 2 4 6 2 2" xfId="49417"/>
    <cellStyle name="CALC Percent Total 2 4 6 3" xfId="14999"/>
    <cellStyle name="CALC Percent Total 2 4 6 4" xfId="49418"/>
    <cellStyle name="CALC Percent Total 2 4 7" xfId="15000"/>
    <cellStyle name="CALC Percent Total 2 4 7 2" xfId="15001"/>
    <cellStyle name="CALC Percent Total 2 4 7 2 2" xfId="49419"/>
    <cellStyle name="CALC Percent Total 2 4 7 3" xfId="15002"/>
    <cellStyle name="CALC Percent Total 2 4 7 4" xfId="49420"/>
    <cellStyle name="CALC Percent Total 2 4 8" xfId="15003"/>
    <cellStyle name="CALC Percent Total 2 4 8 2" xfId="49421"/>
    <cellStyle name="CALC Percent Total 2 5" xfId="15004"/>
    <cellStyle name="CALC Percent Total 2 5 10" xfId="15005"/>
    <cellStyle name="CALC Percent Total 2 5 10 2" xfId="49422"/>
    <cellStyle name="CALC Percent Total 2 5 11" xfId="49423"/>
    <cellStyle name="CALC Percent Total 2 5 2" xfId="15006"/>
    <cellStyle name="CALC Percent Total 2 5 2 2" xfId="15007"/>
    <cellStyle name="CALC Percent Total 2 5 2 2 2" xfId="49424"/>
    <cellStyle name="CALC Percent Total 2 5 2 3" xfId="15008"/>
    <cellStyle name="CALC Percent Total 2 5 2 4" xfId="49425"/>
    <cellStyle name="CALC Percent Total 2 5 3" xfId="15009"/>
    <cellStyle name="CALC Percent Total 2 5 3 2" xfId="15010"/>
    <cellStyle name="CALC Percent Total 2 5 3 2 2" xfId="49426"/>
    <cellStyle name="CALC Percent Total 2 5 3 3" xfId="15011"/>
    <cellStyle name="CALC Percent Total 2 5 3 4" xfId="49427"/>
    <cellStyle name="CALC Percent Total 2 5 4" xfId="15012"/>
    <cellStyle name="CALC Percent Total 2 5 4 2" xfId="15013"/>
    <cellStyle name="CALC Percent Total 2 5 4 2 2" xfId="49428"/>
    <cellStyle name="CALC Percent Total 2 5 4 3" xfId="15014"/>
    <cellStyle name="CALC Percent Total 2 5 4 4" xfId="49429"/>
    <cellStyle name="CALC Percent Total 2 5 5" xfId="15015"/>
    <cellStyle name="CALC Percent Total 2 5 5 2" xfId="15016"/>
    <cellStyle name="CALC Percent Total 2 5 5 2 2" xfId="49430"/>
    <cellStyle name="CALC Percent Total 2 5 5 3" xfId="15017"/>
    <cellStyle name="CALC Percent Total 2 5 5 4" xfId="49431"/>
    <cellStyle name="CALC Percent Total 2 5 6" xfId="15018"/>
    <cellStyle name="CALC Percent Total 2 5 6 2" xfId="15019"/>
    <cellStyle name="CALC Percent Total 2 5 6 2 2" xfId="49432"/>
    <cellStyle name="CALC Percent Total 2 5 6 3" xfId="15020"/>
    <cellStyle name="CALC Percent Total 2 5 6 4" xfId="49433"/>
    <cellStyle name="CALC Percent Total 2 5 7" xfId="15021"/>
    <cellStyle name="CALC Percent Total 2 5 7 2" xfId="15022"/>
    <cellStyle name="CALC Percent Total 2 5 7 2 2" xfId="49434"/>
    <cellStyle name="CALC Percent Total 2 5 7 3" xfId="15023"/>
    <cellStyle name="CALC Percent Total 2 5 7 4" xfId="49435"/>
    <cellStyle name="CALC Percent Total 2 5 8" xfId="15024"/>
    <cellStyle name="CALC Percent Total 2 5 8 2" xfId="15025"/>
    <cellStyle name="CALC Percent Total 2 5 8 2 2" xfId="49436"/>
    <cellStyle name="CALC Percent Total 2 5 8 3" xfId="15026"/>
    <cellStyle name="CALC Percent Total 2 5 8 4" xfId="49437"/>
    <cellStyle name="CALC Percent Total 2 5 9" xfId="15027"/>
    <cellStyle name="CALC Percent Total 2 5 9 2" xfId="15028"/>
    <cellStyle name="CALC Percent Total 2 5 9 2 2" xfId="49438"/>
    <cellStyle name="CALC Percent Total 2 5 9 3" xfId="15029"/>
    <cellStyle name="CALC Percent Total 2 5 9 4" xfId="49439"/>
    <cellStyle name="CALC Percent Total 2 6" xfId="15030"/>
    <cellStyle name="CALC Percent Total 2 6 10" xfId="15031"/>
    <cellStyle name="CALC Percent Total 2 6 10 2" xfId="49440"/>
    <cellStyle name="CALC Percent Total 2 6 11" xfId="49441"/>
    <cellStyle name="CALC Percent Total 2 6 2" xfId="15032"/>
    <cellStyle name="CALC Percent Total 2 6 2 2" xfId="15033"/>
    <cellStyle name="CALC Percent Total 2 6 2 2 2" xfId="49442"/>
    <cellStyle name="CALC Percent Total 2 6 2 3" xfId="15034"/>
    <cellStyle name="CALC Percent Total 2 6 2 4" xfId="49443"/>
    <cellStyle name="CALC Percent Total 2 6 3" xfId="15035"/>
    <cellStyle name="CALC Percent Total 2 6 3 2" xfId="15036"/>
    <cellStyle name="CALC Percent Total 2 6 3 2 2" xfId="49444"/>
    <cellStyle name="CALC Percent Total 2 6 3 3" xfId="15037"/>
    <cellStyle name="CALC Percent Total 2 6 3 4" xfId="49445"/>
    <cellStyle name="CALC Percent Total 2 6 4" xfId="15038"/>
    <cellStyle name="CALC Percent Total 2 6 4 2" xfId="15039"/>
    <cellStyle name="CALC Percent Total 2 6 4 2 2" xfId="49446"/>
    <cellStyle name="CALC Percent Total 2 6 4 3" xfId="15040"/>
    <cellStyle name="CALC Percent Total 2 6 4 4" xfId="49447"/>
    <cellStyle name="CALC Percent Total 2 6 5" xfId="15041"/>
    <cellStyle name="CALC Percent Total 2 6 5 2" xfId="15042"/>
    <cellStyle name="CALC Percent Total 2 6 5 2 2" xfId="49448"/>
    <cellStyle name="CALC Percent Total 2 6 5 3" xfId="15043"/>
    <cellStyle name="CALC Percent Total 2 6 5 4" xfId="49449"/>
    <cellStyle name="CALC Percent Total 2 6 6" xfId="15044"/>
    <cellStyle name="CALC Percent Total 2 6 6 2" xfId="15045"/>
    <cellStyle name="CALC Percent Total 2 6 6 2 2" xfId="49450"/>
    <cellStyle name="CALC Percent Total 2 6 6 3" xfId="15046"/>
    <cellStyle name="CALC Percent Total 2 6 6 4" xfId="49451"/>
    <cellStyle name="CALC Percent Total 2 6 7" xfId="15047"/>
    <cellStyle name="CALC Percent Total 2 6 7 2" xfId="15048"/>
    <cellStyle name="CALC Percent Total 2 6 7 2 2" xfId="49452"/>
    <cellStyle name="CALC Percent Total 2 6 7 3" xfId="15049"/>
    <cellStyle name="CALC Percent Total 2 6 7 4" xfId="49453"/>
    <cellStyle name="CALC Percent Total 2 6 8" xfId="15050"/>
    <cellStyle name="CALC Percent Total 2 6 8 2" xfId="15051"/>
    <cellStyle name="CALC Percent Total 2 6 8 2 2" xfId="49454"/>
    <cellStyle name="CALC Percent Total 2 6 8 3" xfId="15052"/>
    <cellStyle name="CALC Percent Total 2 6 8 4" xfId="49455"/>
    <cellStyle name="CALC Percent Total 2 6 9" xfId="15053"/>
    <cellStyle name="CALC Percent Total 2 6 9 2" xfId="15054"/>
    <cellStyle name="CALC Percent Total 2 6 9 2 2" xfId="49456"/>
    <cellStyle name="CALC Percent Total 2 6 9 3" xfId="15055"/>
    <cellStyle name="CALC Percent Total 2 6 9 4" xfId="49457"/>
    <cellStyle name="CALC Percent Total 2 7" xfId="15056"/>
    <cellStyle name="CALC Percent Total 2 7 10" xfId="15057"/>
    <cellStyle name="CALC Percent Total 2 7 10 2" xfId="49458"/>
    <cellStyle name="CALC Percent Total 2 7 11" xfId="49459"/>
    <cellStyle name="CALC Percent Total 2 7 2" xfId="15058"/>
    <cellStyle name="CALC Percent Total 2 7 2 2" xfId="15059"/>
    <cellStyle name="CALC Percent Total 2 7 2 2 2" xfId="49460"/>
    <cellStyle name="CALC Percent Total 2 7 2 3" xfId="15060"/>
    <cellStyle name="CALC Percent Total 2 7 2 4" xfId="49461"/>
    <cellStyle name="CALC Percent Total 2 7 3" xfId="15061"/>
    <cellStyle name="CALC Percent Total 2 7 3 2" xfId="15062"/>
    <cellStyle name="CALC Percent Total 2 7 3 2 2" xfId="49462"/>
    <cellStyle name="CALC Percent Total 2 7 3 3" xfId="15063"/>
    <cellStyle name="CALC Percent Total 2 7 3 4" xfId="49463"/>
    <cellStyle name="CALC Percent Total 2 7 4" xfId="15064"/>
    <cellStyle name="CALC Percent Total 2 7 4 2" xfId="15065"/>
    <cellStyle name="CALC Percent Total 2 7 4 2 2" xfId="49464"/>
    <cellStyle name="CALC Percent Total 2 7 4 3" xfId="15066"/>
    <cellStyle name="CALC Percent Total 2 7 4 4" xfId="49465"/>
    <cellStyle name="CALC Percent Total 2 7 5" xfId="15067"/>
    <cellStyle name="CALC Percent Total 2 7 5 2" xfId="15068"/>
    <cellStyle name="CALC Percent Total 2 7 5 2 2" xfId="49466"/>
    <cellStyle name="CALC Percent Total 2 7 5 3" xfId="15069"/>
    <cellStyle name="CALC Percent Total 2 7 5 4" xfId="49467"/>
    <cellStyle name="CALC Percent Total 2 7 6" xfId="15070"/>
    <cellStyle name="CALC Percent Total 2 7 6 2" xfId="15071"/>
    <cellStyle name="CALC Percent Total 2 7 6 2 2" xfId="49468"/>
    <cellStyle name="CALC Percent Total 2 7 6 3" xfId="15072"/>
    <cellStyle name="CALC Percent Total 2 7 6 4" xfId="49469"/>
    <cellStyle name="CALC Percent Total 2 7 7" xfId="15073"/>
    <cellStyle name="CALC Percent Total 2 7 7 2" xfId="15074"/>
    <cellStyle name="CALC Percent Total 2 7 7 2 2" xfId="49470"/>
    <cellStyle name="CALC Percent Total 2 7 7 3" xfId="15075"/>
    <cellStyle name="CALC Percent Total 2 7 7 4" xfId="49471"/>
    <cellStyle name="CALC Percent Total 2 7 8" xfId="15076"/>
    <cellStyle name="CALC Percent Total 2 7 8 2" xfId="15077"/>
    <cellStyle name="CALC Percent Total 2 7 8 2 2" xfId="49472"/>
    <cellStyle name="CALC Percent Total 2 7 8 3" xfId="15078"/>
    <cellStyle name="CALC Percent Total 2 7 8 4" xfId="49473"/>
    <cellStyle name="CALC Percent Total 2 7 9" xfId="15079"/>
    <cellStyle name="CALC Percent Total 2 7 9 2" xfId="15080"/>
    <cellStyle name="CALC Percent Total 2 7 9 2 2" xfId="49474"/>
    <cellStyle name="CALC Percent Total 2 7 9 3" xfId="15081"/>
    <cellStyle name="CALC Percent Total 2 7 9 4" xfId="49475"/>
    <cellStyle name="CALC Percent Total 2 8" xfId="15082"/>
    <cellStyle name="CALC Percent Total 2 8 10" xfId="15083"/>
    <cellStyle name="CALC Percent Total 2 8 10 2" xfId="49476"/>
    <cellStyle name="CALC Percent Total 2 8 11" xfId="49477"/>
    <cellStyle name="CALC Percent Total 2 8 2" xfId="15084"/>
    <cellStyle name="CALC Percent Total 2 8 2 2" xfId="15085"/>
    <cellStyle name="CALC Percent Total 2 8 2 2 2" xfId="49478"/>
    <cellStyle name="CALC Percent Total 2 8 2 3" xfId="15086"/>
    <cellStyle name="CALC Percent Total 2 8 2 4" xfId="49479"/>
    <cellStyle name="CALC Percent Total 2 8 3" xfId="15087"/>
    <cellStyle name="CALC Percent Total 2 8 3 2" xfId="15088"/>
    <cellStyle name="CALC Percent Total 2 8 3 2 2" xfId="49480"/>
    <cellStyle name="CALC Percent Total 2 8 3 3" xfId="15089"/>
    <cellStyle name="CALC Percent Total 2 8 3 4" xfId="49481"/>
    <cellStyle name="CALC Percent Total 2 8 4" xfId="15090"/>
    <cellStyle name="CALC Percent Total 2 8 4 2" xfId="15091"/>
    <cellStyle name="CALC Percent Total 2 8 4 2 2" xfId="49482"/>
    <cellStyle name="CALC Percent Total 2 8 4 3" xfId="15092"/>
    <cellStyle name="CALC Percent Total 2 8 4 4" xfId="49483"/>
    <cellStyle name="CALC Percent Total 2 8 5" xfId="15093"/>
    <cellStyle name="CALC Percent Total 2 8 5 2" xfId="15094"/>
    <cellStyle name="CALC Percent Total 2 8 5 2 2" xfId="49484"/>
    <cellStyle name="CALC Percent Total 2 8 5 3" xfId="15095"/>
    <cellStyle name="CALC Percent Total 2 8 5 4" xfId="49485"/>
    <cellStyle name="CALC Percent Total 2 8 6" xfId="15096"/>
    <cellStyle name="CALC Percent Total 2 8 6 2" xfId="15097"/>
    <cellStyle name="CALC Percent Total 2 8 6 2 2" xfId="49486"/>
    <cellStyle name="CALC Percent Total 2 8 6 3" xfId="15098"/>
    <cellStyle name="CALC Percent Total 2 8 6 4" xfId="49487"/>
    <cellStyle name="CALC Percent Total 2 8 7" xfId="15099"/>
    <cellStyle name="CALC Percent Total 2 8 7 2" xfId="15100"/>
    <cellStyle name="CALC Percent Total 2 8 7 2 2" xfId="49488"/>
    <cellStyle name="CALC Percent Total 2 8 7 3" xfId="15101"/>
    <cellStyle name="CALC Percent Total 2 8 7 4" xfId="49489"/>
    <cellStyle name="CALC Percent Total 2 8 8" xfId="15102"/>
    <cellStyle name="CALC Percent Total 2 8 8 2" xfId="15103"/>
    <cellStyle name="CALC Percent Total 2 8 8 2 2" xfId="49490"/>
    <cellStyle name="CALC Percent Total 2 8 8 3" xfId="15104"/>
    <cellStyle name="CALC Percent Total 2 8 8 4" xfId="49491"/>
    <cellStyle name="CALC Percent Total 2 8 9" xfId="15105"/>
    <cellStyle name="CALC Percent Total 2 8 9 2" xfId="15106"/>
    <cellStyle name="CALC Percent Total 2 8 9 2 2" xfId="49492"/>
    <cellStyle name="CALC Percent Total 2 8 9 3" xfId="15107"/>
    <cellStyle name="CALC Percent Total 2 8 9 4" xfId="49493"/>
    <cellStyle name="CALC Percent Total 2 9" xfId="15108"/>
    <cellStyle name="CALC Percent Total 2 9 10" xfId="15109"/>
    <cellStyle name="CALC Percent Total 2 9 10 2" xfId="49494"/>
    <cellStyle name="CALC Percent Total 2 9 11" xfId="49495"/>
    <cellStyle name="CALC Percent Total 2 9 12" xfId="49496"/>
    <cellStyle name="CALC Percent Total 2 9 2" xfId="15110"/>
    <cellStyle name="CALC Percent Total 2 9 2 2" xfId="15111"/>
    <cellStyle name="CALC Percent Total 2 9 2 2 2" xfId="49497"/>
    <cellStyle name="CALC Percent Total 2 9 2 3" xfId="15112"/>
    <cellStyle name="CALC Percent Total 2 9 2 4" xfId="49498"/>
    <cellStyle name="CALC Percent Total 2 9 3" xfId="15113"/>
    <cellStyle name="CALC Percent Total 2 9 3 2" xfId="15114"/>
    <cellStyle name="CALC Percent Total 2 9 3 2 2" xfId="49499"/>
    <cellStyle name="CALC Percent Total 2 9 3 3" xfId="15115"/>
    <cellStyle name="CALC Percent Total 2 9 3 4" xfId="49500"/>
    <cellStyle name="CALC Percent Total 2 9 4" xfId="15116"/>
    <cellStyle name="CALC Percent Total 2 9 4 2" xfId="15117"/>
    <cellStyle name="CALC Percent Total 2 9 4 2 2" xfId="49501"/>
    <cellStyle name="CALC Percent Total 2 9 4 3" xfId="15118"/>
    <cellStyle name="CALC Percent Total 2 9 4 4" xfId="49502"/>
    <cellStyle name="CALC Percent Total 2 9 5" xfId="15119"/>
    <cellStyle name="CALC Percent Total 2 9 5 2" xfId="15120"/>
    <cellStyle name="CALC Percent Total 2 9 5 2 2" xfId="49503"/>
    <cellStyle name="CALC Percent Total 2 9 5 3" xfId="15121"/>
    <cellStyle name="CALC Percent Total 2 9 5 4" xfId="49504"/>
    <cellStyle name="CALC Percent Total 2 9 6" xfId="15122"/>
    <cellStyle name="CALC Percent Total 2 9 6 2" xfId="15123"/>
    <cellStyle name="CALC Percent Total 2 9 6 2 2" xfId="49505"/>
    <cellStyle name="CALC Percent Total 2 9 6 3" xfId="15124"/>
    <cellStyle name="CALC Percent Total 2 9 6 4" xfId="49506"/>
    <cellStyle name="CALC Percent Total 2 9 7" xfId="15125"/>
    <cellStyle name="CALC Percent Total 2 9 7 2" xfId="15126"/>
    <cellStyle name="CALC Percent Total 2 9 7 2 2" xfId="49507"/>
    <cellStyle name="CALC Percent Total 2 9 7 3" xfId="15127"/>
    <cellStyle name="CALC Percent Total 2 9 7 4" xfId="49508"/>
    <cellStyle name="CALC Percent Total 2 9 8" xfId="15128"/>
    <cellStyle name="CALC Percent Total 2 9 8 2" xfId="15129"/>
    <cellStyle name="CALC Percent Total 2 9 8 2 2" xfId="49509"/>
    <cellStyle name="CALC Percent Total 2 9 8 3" xfId="15130"/>
    <cellStyle name="CALC Percent Total 2 9 8 4" xfId="49510"/>
    <cellStyle name="CALC Percent Total 2 9 9" xfId="15131"/>
    <cellStyle name="CALC Percent Total 2 9 9 2" xfId="15132"/>
    <cellStyle name="CALC Percent Total 2 9 9 2 2" xfId="49511"/>
    <cellStyle name="CALC Percent Total 2 9 9 3" xfId="15133"/>
    <cellStyle name="CALC Percent Total 2 9 9 4" xfId="49512"/>
    <cellStyle name="CALC Percent Total 20" xfId="15134"/>
    <cellStyle name="CALC Percent Total 20 10" xfId="15135"/>
    <cellStyle name="CALC Percent Total 20 10 2" xfId="49513"/>
    <cellStyle name="CALC Percent Total 20 11" xfId="49514"/>
    <cellStyle name="CALC Percent Total 20 12" xfId="49515"/>
    <cellStyle name="CALC Percent Total 20 2" xfId="15136"/>
    <cellStyle name="CALC Percent Total 20 2 2" xfId="15137"/>
    <cellStyle name="CALC Percent Total 20 2 2 2" xfId="49516"/>
    <cellStyle name="CALC Percent Total 20 2 3" xfId="15138"/>
    <cellStyle name="CALC Percent Total 20 2 4" xfId="49517"/>
    <cellStyle name="CALC Percent Total 20 3" xfId="15139"/>
    <cellStyle name="CALC Percent Total 20 3 2" xfId="15140"/>
    <cellStyle name="CALC Percent Total 20 3 2 2" xfId="49518"/>
    <cellStyle name="CALC Percent Total 20 3 3" xfId="15141"/>
    <cellStyle name="CALC Percent Total 20 3 4" xfId="49519"/>
    <cellStyle name="CALC Percent Total 20 4" xfId="15142"/>
    <cellStyle name="CALC Percent Total 20 4 2" xfId="15143"/>
    <cellStyle name="CALC Percent Total 20 4 2 2" xfId="49520"/>
    <cellStyle name="CALC Percent Total 20 4 3" xfId="15144"/>
    <cellStyle name="CALC Percent Total 20 4 4" xfId="49521"/>
    <cellStyle name="CALC Percent Total 20 5" xfId="15145"/>
    <cellStyle name="CALC Percent Total 20 5 2" xfId="15146"/>
    <cellStyle name="CALC Percent Total 20 5 2 2" xfId="49522"/>
    <cellStyle name="CALC Percent Total 20 5 3" xfId="15147"/>
    <cellStyle name="CALC Percent Total 20 5 4" xfId="49523"/>
    <cellStyle name="CALC Percent Total 20 6" xfId="15148"/>
    <cellStyle name="CALC Percent Total 20 6 2" xfId="15149"/>
    <cellStyle name="CALC Percent Total 20 6 2 2" xfId="49524"/>
    <cellStyle name="CALC Percent Total 20 6 3" xfId="15150"/>
    <cellStyle name="CALC Percent Total 20 6 4" xfId="49525"/>
    <cellStyle name="CALC Percent Total 20 7" xfId="15151"/>
    <cellStyle name="CALC Percent Total 20 7 2" xfId="15152"/>
    <cellStyle name="CALC Percent Total 20 7 2 2" xfId="49526"/>
    <cellStyle name="CALC Percent Total 20 7 3" xfId="15153"/>
    <cellStyle name="CALC Percent Total 20 7 4" xfId="49527"/>
    <cellStyle name="CALC Percent Total 20 8" xfId="15154"/>
    <cellStyle name="CALC Percent Total 20 8 2" xfId="15155"/>
    <cellStyle name="CALC Percent Total 20 8 2 2" xfId="49528"/>
    <cellStyle name="CALC Percent Total 20 8 3" xfId="15156"/>
    <cellStyle name="CALC Percent Total 20 8 4" xfId="49529"/>
    <cellStyle name="CALC Percent Total 20 9" xfId="15157"/>
    <cellStyle name="CALC Percent Total 20 9 2" xfId="15158"/>
    <cellStyle name="CALC Percent Total 20 9 2 2" xfId="49530"/>
    <cellStyle name="CALC Percent Total 20 9 3" xfId="15159"/>
    <cellStyle name="CALC Percent Total 20 9 4" xfId="49531"/>
    <cellStyle name="CALC Percent Total 21" xfId="15160"/>
    <cellStyle name="CALC Percent Total 21 10" xfId="15161"/>
    <cellStyle name="CALC Percent Total 21 10 2" xfId="49532"/>
    <cellStyle name="CALC Percent Total 21 11" xfId="49533"/>
    <cellStyle name="CALC Percent Total 21 12" xfId="49534"/>
    <cellStyle name="CALC Percent Total 21 2" xfId="15162"/>
    <cellStyle name="CALC Percent Total 21 2 2" xfId="15163"/>
    <cellStyle name="CALC Percent Total 21 2 2 2" xfId="49535"/>
    <cellStyle name="CALC Percent Total 21 2 3" xfId="15164"/>
    <cellStyle name="CALC Percent Total 21 2 4" xfId="49536"/>
    <cellStyle name="CALC Percent Total 21 3" xfId="15165"/>
    <cellStyle name="CALC Percent Total 21 3 2" xfId="15166"/>
    <cellStyle name="CALC Percent Total 21 3 2 2" xfId="49537"/>
    <cellStyle name="CALC Percent Total 21 3 3" xfId="15167"/>
    <cellStyle name="CALC Percent Total 21 3 4" xfId="49538"/>
    <cellStyle name="CALC Percent Total 21 4" xfId="15168"/>
    <cellStyle name="CALC Percent Total 21 4 2" xfId="15169"/>
    <cellStyle name="CALC Percent Total 21 4 2 2" xfId="49539"/>
    <cellStyle name="CALC Percent Total 21 4 3" xfId="15170"/>
    <cellStyle name="CALC Percent Total 21 4 4" xfId="49540"/>
    <cellStyle name="CALC Percent Total 21 5" xfId="15171"/>
    <cellStyle name="CALC Percent Total 21 5 2" xfId="15172"/>
    <cellStyle name="CALC Percent Total 21 5 2 2" xfId="49541"/>
    <cellStyle name="CALC Percent Total 21 5 3" xfId="15173"/>
    <cellStyle name="CALC Percent Total 21 5 4" xfId="49542"/>
    <cellStyle name="CALC Percent Total 21 6" xfId="15174"/>
    <cellStyle name="CALC Percent Total 21 6 2" xfId="15175"/>
    <cellStyle name="CALC Percent Total 21 6 2 2" xfId="49543"/>
    <cellStyle name="CALC Percent Total 21 6 3" xfId="15176"/>
    <cellStyle name="CALC Percent Total 21 6 4" xfId="49544"/>
    <cellStyle name="CALC Percent Total 21 7" xfId="15177"/>
    <cellStyle name="CALC Percent Total 21 7 2" xfId="15178"/>
    <cellStyle name="CALC Percent Total 21 7 2 2" xfId="49545"/>
    <cellStyle name="CALC Percent Total 21 7 3" xfId="15179"/>
    <cellStyle name="CALC Percent Total 21 7 4" xfId="49546"/>
    <cellStyle name="CALC Percent Total 21 8" xfId="15180"/>
    <cellStyle name="CALC Percent Total 21 8 2" xfId="15181"/>
    <cellStyle name="CALC Percent Total 21 8 2 2" xfId="49547"/>
    <cellStyle name="CALC Percent Total 21 8 3" xfId="15182"/>
    <cellStyle name="CALC Percent Total 21 8 4" xfId="49548"/>
    <cellStyle name="CALC Percent Total 21 9" xfId="15183"/>
    <cellStyle name="CALC Percent Total 21 9 2" xfId="15184"/>
    <cellStyle name="CALC Percent Total 21 9 2 2" xfId="49549"/>
    <cellStyle name="CALC Percent Total 21 9 3" xfId="15185"/>
    <cellStyle name="CALC Percent Total 21 9 4" xfId="49550"/>
    <cellStyle name="CALC Percent Total 22" xfId="15186"/>
    <cellStyle name="CALC Percent Total 22 10" xfId="15187"/>
    <cellStyle name="CALC Percent Total 22 10 2" xfId="49551"/>
    <cellStyle name="CALC Percent Total 22 11" xfId="49552"/>
    <cellStyle name="CALC Percent Total 22 12" xfId="49553"/>
    <cellStyle name="CALC Percent Total 22 2" xfId="15188"/>
    <cellStyle name="CALC Percent Total 22 2 2" xfId="15189"/>
    <cellStyle name="CALC Percent Total 22 2 2 2" xfId="49554"/>
    <cellStyle name="CALC Percent Total 22 2 3" xfId="15190"/>
    <cellStyle name="CALC Percent Total 22 2 4" xfId="49555"/>
    <cellStyle name="CALC Percent Total 22 3" xfId="15191"/>
    <cellStyle name="CALC Percent Total 22 3 2" xfId="15192"/>
    <cellStyle name="CALC Percent Total 22 3 2 2" xfId="49556"/>
    <cellStyle name="CALC Percent Total 22 3 3" xfId="15193"/>
    <cellStyle name="CALC Percent Total 22 3 4" xfId="49557"/>
    <cellStyle name="CALC Percent Total 22 4" xfId="15194"/>
    <cellStyle name="CALC Percent Total 22 4 2" xfId="15195"/>
    <cellStyle name="CALC Percent Total 22 4 2 2" xfId="49558"/>
    <cellStyle name="CALC Percent Total 22 4 3" xfId="15196"/>
    <cellStyle name="CALC Percent Total 22 4 4" xfId="49559"/>
    <cellStyle name="CALC Percent Total 22 5" xfId="15197"/>
    <cellStyle name="CALC Percent Total 22 5 2" xfId="15198"/>
    <cellStyle name="CALC Percent Total 22 5 2 2" xfId="49560"/>
    <cellStyle name="CALC Percent Total 22 5 3" xfId="15199"/>
    <cellStyle name="CALC Percent Total 22 5 4" xfId="49561"/>
    <cellStyle name="CALC Percent Total 22 6" xfId="15200"/>
    <cellStyle name="CALC Percent Total 22 6 2" xfId="15201"/>
    <cellStyle name="CALC Percent Total 22 6 2 2" xfId="49562"/>
    <cellStyle name="CALC Percent Total 22 6 3" xfId="15202"/>
    <cellStyle name="CALC Percent Total 22 6 4" xfId="49563"/>
    <cellStyle name="CALC Percent Total 22 7" xfId="15203"/>
    <cellStyle name="CALC Percent Total 22 7 2" xfId="15204"/>
    <cellStyle name="CALC Percent Total 22 7 2 2" xfId="49564"/>
    <cellStyle name="CALC Percent Total 22 7 3" xfId="15205"/>
    <cellStyle name="CALC Percent Total 22 7 4" xfId="49565"/>
    <cellStyle name="CALC Percent Total 22 8" xfId="15206"/>
    <cellStyle name="CALC Percent Total 22 8 2" xfId="15207"/>
    <cellStyle name="CALC Percent Total 22 8 2 2" xfId="49566"/>
    <cellStyle name="CALC Percent Total 22 8 3" xfId="15208"/>
    <cellStyle name="CALC Percent Total 22 8 4" xfId="49567"/>
    <cellStyle name="CALC Percent Total 22 9" xfId="15209"/>
    <cellStyle name="CALC Percent Total 22 9 2" xfId="15210"/>
    <cellStyle name="CALC Percent Total 22 9 2 2" xfId="49568"/>
    <cellStyle name="CALC Percent Total 22 9 3" xfId="15211"/>
    <cellStyle name="CALC Percent Total 22 9 4" xfId="49569"/>
    <cellStyle name="CALC Percent Total 23" xfId="15212"/>
    <cellStyle name="CALC Percent Total 23 10" xfId="15213"/>
    <cellStyle name="CALC Percent Total 23 10 2" xfId="49570"/>
    <cellStyle name="CALC Percent Total 23 11" xfId="49571"/>
    <cellStyle name="CALC Percent Total 23 12" xfId="49572"/>
    <cellStyle name="CALC Percent Total 23 2" xfId="15214"/>
    <cellStyle name="CALC Percent Total 23 2 2" xfId="15215"/>
    <cellStyle name="CALC Percent Total 23 2 2 2" xfId="49573"/>
    <cellStyle name="CALC Percent Total 23 2 3" xfId="15216"/>
    <cellStyle name="CALC Percent Total 23 2 4" xfId="49574"/>
    <cellStyle name="CALC Percent Total 23 3" xfId="15217"/>
    <cellStyle name="CALC Percent Total 23 3 2" xfId="15218"/>
    <cellStyle name="CALC Percent Total 23 3 2 2" xfId="49575"/>
    <cellStyle name="CALC Percent Total 23 3 3" xfId="15219"/>
    <cellStyle name="CALC Percent Total 23 3 4" xfId="49576"/>
    <cellStyle name="CALC Percent Total 23 4" xfId="15220"/>
    <cellStyle name="CALC Percent Total 23 4 2" xfId="15221"/>
    <cellStyle name="CALC Percent Total 23 4 2 2" xfId="49577"/>
    <cellStyle name="CALC Percent Total 23 4 3" xfId="15222"/>
    <cellStyle name="CALC Percent Total 23 4 4" xfId="49578"/>
    <cellStyle name="CALC Percent Total 23 5" xfId="15223"/>
    <cellStyle name="CALC Percent Total 23 5 2" xfId="15224"/>
    <cellStyle name="CALC Percent Total 23 5 2 2" xfId="49579"/>
    <cellStyle name="CALC Percent Total 23 5 3" xfId="15225"/>
    <cellStyle name="CALC Percent Total 23 5 4" xfId="49580"/>
    <cellStyle name="CALC Percent Total 23 6" xfId="15226"/>
    <cellStyle name="CALC Percent Total 23 6 2" xfId="15227"/>
    <cellStyle name="CALC Percent Total 23 6 2 2" xfId="49581"/>
    <cellStyle name="CALC Percent Total 23 6 3" xfId="15228"/>
    <cellStyle name="CALC Percent Total 23 6 4" xfId="49582"/>
    <cellStyle name="CALC Percent Total 23 7" xfId="15229"/>
    <cellStyle name="CALC Percent Total 23 7 2" xfId="15230"/>
    <cellStyle name="CALC Percent Total 23 7 2 2" xfId="49583"/>
    <cellStyle name="CALC Percent Total 23 7 3" xfId="15231"/>
    <cellStyle name="CALC Percent Total 23 7 4" xfId="49584"/>
    <cellStyle name="CALC Percent Total 23 8" xfId="15232"/>
    <cellStyle name="CALC Percent Total 23 8 2" xfId="15233"/>
    <cellStyle name="CALC Percent Total 23 8 2 2" xfId="49585"/>
    <cellStyle name="CALC Percent Total 23 8 3" xfId="15234"/>
    <cellStyle name="CALC Percent Total 23 8 4" xfId="49586"/>
    <cellStyle name="CALC Percent Total 23 9" xfId="15235"/>
    <cellStyle name="CALC Percent Total 23 9 2" xfId="15236"/>
    <cellStyle name="CALC Percent Total 23 9 2 2" xfId="49587"/>
    <cellStyle name="CALC Percent Total 23 9 3" xfId="15237"/>
    <cellStyle name="CALC Percent Total 23 9 4" xfId="49588"/>
    <cellStyle name="CALC Percent Total 24" xfId="15238"/>
    <cellStyle name="CALC Percent Total 24 10" xfId="15239"/>
    <cellStyle name="CALC Percent Total 24 10 2" xfId="49589"/>
    <cellStyle name="CALC Percent Total 24 11" xfId="49590"/>
    <cellStyle name="CALC Percent Total 24 12" xfId="49591"/>
    <cellStyle name="CALC Percent Total 24 2" xfId="15240"/>
    <cellStyle name="CALC Percent Total 24 2 2" xfId="15241"/>
    <cellStyle name="CALC Percent Total 24 2 2 2" xfId="49592"/>
    <cellStyle name="CALC Percent Total 24 2 3" xfId="15242"/>
    <cellStyle name="CALC Percent Total 24 2 4" xfId="49593"/>
    <cellStyle name="CALC Percent Total 24 3" xfId="15243"/>
    <cellStyle name="CALC Percent Total 24 3 2" xfId="15244"/>
    <cellStyle name="CALC Percent Total 24 3 2 2" xfId="49594"/>
    <cellStyle name="CALC Percent Total 24 3 3" xfId="15245"/>
    <cellStyle name="CALC Percent Total 24 3 4" xfId="49595"/>
    <cellStyle name="CALC Percent Total 24 4" xfId="15246"/>
    <cellStyle name="CALC Percent Total 24 4 2" xfId="15247"/>
    <cellStyle name="CALC Percent Total 24 4 2 2" xfId="49596"/>
    <cellStyle name="CALC Percent Total 24 4 3" xfId="15248"/>
    <cellStyle name="CALC Percent Total 24 4 4" xfId="49597"/>
    <cellStyle name="CALC Percent Total 24 5" xfId="15249"/>
    <cellStyle name="CALC Percent Total 24 5 2" xfId="15250"/>
    <cellStyle name="CALC Percent Total 24 5 2 2" xfId="49598"/>
    <cellStyle name="CALC Percent Total 24 5 3" xfId="15251"/>
    <cellStyle name="CALC Percent Total 24 5 4" xfId="49599"/>
    <cellStyle name="CALC Percent Total 24 6" xfId="15252"/>
    <cellStyle name="CALC Percent Total 24 6 2" xfId="15253"/>
    <cellStyle name="CALC Percent Total 24 6 2 2" xfId="49600"/>
    <cellStyle name="CALC Percent Total 24 6 3" xfId="15254"/>
    <cellStyle name="CALC Percent Total 24 6 4" xfId="49601"/>
    <cellStyle name="CALC Percent Total 24 7" xfId="15255"/>
    <cellStyle name="CALC Percent Total 24 7 2" xfId="15256"/>
    <cellStyle name="CALC Percent Total 24 7 2 2" xfId="49602"/>
    <cellStyle name="CALC Percent Total 24 7 3" xfId="15257"/>
    <cellStyle name="CALC Percent Total 24 7 4" xfId="49603"/>
    <cellStyle name="CALC Percent Total 24 8" xfId="15258"/>
    <cellStyle name="CALC Percent Total 24 8 2" xfId="15259"/>
    <cellStyle name="CALC Percent Total 24 8 2 2" xfId="49604"/>
    <cellStyle name="CALC Percent Total 24 8 3" xfId="15260"/>
    <cellStyle name="CALC Percent Total 24 8 4" xfId="49605"/>
    <cellStyle name="CALC Percent Total 24 9" xfId="15261"/>
    <cellStyle name="CALC Percent Total 24 9 2" xfId="15262"/>
    <cellStyle name="CALC Percent Total 24 9 2 2" xfId="49606"/>
    <cellStyle name="CALC Percent Total 24 9 3" xfId="15263"/>
    <cellStyle name="CALC Percent Total 24 9 4" xfId="49607"/>
    <cellStyle name="CALC Percent Total 25" xfId="15264"/>
    <cellStyle name="CALC Percent Total 25 10" xfId="15265"/>
    <cellStyle name="CALC Percent Total 25 10 2" xfId="49608"/>
    <cellStyle name="CALC Percent Total 25 11" xfId="49609"/>
    <cellStyle name="CALC Percent Total 25 12" xfId="49610"/>
    <cellStyle name="CALC Percent Total 25 2" xfId="15266"/>
    <cellStyle name="CALC Percent Total 25 2 2" xfId="15267"/>
    <cellStyle name="CALC Percent Total 25 2 2 2" xfId="49611"/>
    <cellStyle name="CALC Percent Total 25 2 3" xfId="15268"/>
    <cellStyle name="CALC Percent Total 25 2 4" xfId="49612"/>
    <cellStyle name="CALC Percent Total 25 3" xfId="15269"/>
    <cellStyle name="CALC Percent Total 25 3 2" xfId="15270"/>
    <cellStyle name="CALC Percent Total 25 3 2 2" xfId="49613"/>
    <cellStyle name="CALC Percent Total 25 3 3" xfId="15271"/>
    <cellStyle name="CALC Percent Total 25 3 4" xfId="49614"/>
    <cellStyle name="CALC Percent Total 25 4" xfId="15272"/>
    <cellStyle name="CALC Percent Total 25 4 2" xfId="15273"/>
    <cellStyle name="CALC Percent Total 25 4 2 2" xfId="49615"/>
    <cellStyle name="CALC Percent Total 25 4 3" xfId="15274"/>
    <cellStyle name="CALC Percent Total 25 4 4" xfId="49616"/>
    <cellStyle name="CALC Percent Total 25 5" xfId="15275"/>
    <cellStyle name="CALC Percent Total 25 5 2" xfId="15276"/>
    <cellStyle name="CALC Percent Total 25 5 2 2" xfId="49617"/>
    <cellStyle name="CALC Percent Total 25 5 3" xfId="15277"/>
    <cellStyle name="CALC Percent Total 25 5 4" xfId="49618"/>
    <cellStyle name="CALC Percent Total 25 6" xfId="15278"/>
    <cellStyle name="CALC Percent Total 25 6 2" xfId="15279"/>
    <cellStyle name="CALC Percent Total 25 6 2 2" xfId="49619"/>
    <cellStyle name="CALC Percent Total 25 6 3" xfId="15280"/>
    <cellStyle name="CALC Percent Total 25 6 4" xfId="49620"/>
    <cellStyle name="CALC Percent Total 25 7" xfId="15281"/>
    <cellStyle name="CALC Percent Total 25 7 2" xfId="15282"/>
    <cellStyle name="CALC Percent Total 25 7 2 2" xfId="49621"/>
    <cellStyle name="CALC Percent Total 25 7 3" xfId="15283"/>
    <cellStyle name="CALC Percent Total 25 7 4" xfId="49622"/>
    <cellStyle name="CALC Percent Total 25 8" xfId="15284"/>
    <cellStyle name="CALC Percent Total 25 8 2" xfId="15285"/>
    <cellStyle name="CALC Percent Total 25 8 2 2" xfId="49623"/>
    <cellStyle name="CALC Percent Total 25 8 3" xfId="15286"/>
    <cellStyle name="CALC Percent Total 25 8 4" xfId="49624"/>
    <cellStyle name="CALC Percent Total 25 9" xfId="15287"/>
    <cellStyle name="CALC Percent Total 25 9 2" xfId="15288"/>
    <cellStyle name="CALC Percent Total 25 9 2 2" xfId="49625"/>
    <cellStyle name="CALC Percent Total 25 9 3" xfId="15289"/>
    <cellStyle name="CALC Percent Total 25 9 4" xfId="49626"/>
    <cellStyle name="CALC Percent Total 26" xfId="15290"/>
    <cellStyle name="CALC Percent Total 26 10" xfId="15291"/>
    <cellStyle name="CALC Percent Total 26 10 2" xfId="49627"/>
    <cellStyle name="CALC Percent Total 26 11" xfId="49628"/>
    <cellStyle name="CALC Percent Total 26 12" xfId="49629"/>
    <cellStyle name="CALC Percent Total 26 2" xfId="15292"/>
    <cellStyle name="CALC Percent Total 26 2 2" xfId="15293"/>
    <cellStyle name="CALC Percent Total 26 2 2 2" xfId="49630"/>
    <cellStyle name="CALC Percent Total 26 2 3" xfId="15294"/>
    <cellStyle name="CALC Percent Total 26 2 4" xfId="49631"/>
    <cellStyle name="CALC Percent Total 26 3" xfId="15295"/>
    <cellStyle name="CALC Percent Total 26 3 2" xfId="15296"/>
    <cellStyle name="CALC Percent Total 26 3 2 2" xfId="49632"/>
    <cellStyle name="CALC Percent Total 26 3 3" xfId="15297"/>
    <cellStyle name="CALC Percent Total 26 3 4" xfId="49633"/>
    <cellStyle name="CALC Percent Total 26 4" xfId="15298"/>
    <cellStyle name="CALC Percent Total 26 4 2" xfId="15299"/>
    <cellStyle name="CALC Percent Total 26 4 2 2" xfId="49634"/>
    <cellStyle name="CALC Percent Total 26 4 3" xfId="15300"/>
    <cellStyle name="CALC Percent Total 26 4 4" xfId="49635"/>
    <cellStyle name="CALC Percent Total 26 5" xfId="15301"/>
    <cellStyle name="CALC Percent Total 26 5 2" xfId="15302"/>
    <cellStyle name="CALC Percent Total 26 5 2 2" xfId="49636"/>
    <cellStyle name="CALC Percent Total 26 5 3" xfId="15303"/>
    <cellStyle name="CALC Percent Total 26 5 4" xfId="49637"/>
    <cellStyle name="CALC Percent Total 26 6" xfId="15304"/>
    <cellStyle name="CALC Percent Total 26 6 2" xfId="15305"/>
    <cellStyle name="CALC Percent Total 26 6 2 2" xfId="49638"/>
    <cellStyle name="CALC Percent Total 26 6 3" xfId="15306"/>
    <cellStyle name="CALC Percent Total 26 6 4" xfId="49639"/>
    <cellStyle name="CALC Percent Total 26 7" xfId="15307"/>
    <cellStyle name="CALC Percent Total 26 7 2" xfId="15308"/>
    <cellStyle name="CALC Percent Total 26 7 2 2" xfId="49640"/>
    <cellStyle name="CALC Percent Total 26 7 3" xfId="15309"/>
    <cellStyle name="CALC Percent Total 26 7 4" xfId="49641"/>
    <cellStyle name="CALC Percent Total 26 8" xfId="15310"/>
    <cellStyle name="CALC Percent Total 26 8 2" xfId="15311"/>
    <cellStyle name="CALC Percent Total 26 8 2 2" xfId="49642"/>
    <cellStyle name="CALC Percent Total 26 8 3" xfId="15312"/>
    <cellStyle name="CALC Percent Total 26 8 4" xfId="49643"/>
    <cellStyle name="CALC Percent Total 26 9" xfId="15313"/>
    <cellStyle name="CALC Percent Total 26 9 2" xfId="15314"/>
    <cellStyle name="CALC Percent Total 26 9 2 2" xfId="49644"/>
    <cellStyle name="CALC Percent Total 26 9 3" xfId="15315"/>
    <cellStyle name="CALC Percent Total 26 9 4" xfId="49645"/>
    <cellStyle name="CALC Percent Total 27" xfId="15316"/>
    <cellStyle name="CALC Percent Total 27 10" xfId="15317"/>
    <cellStyle name="CALC Percent Total 27 10 2" xfId="49646"/>
    <cellStyle name="CALC Percent Total 27 11" xfId="49647"/>
    <cellStyle name="CALC Percent Total 27 12" xfId="49648"/>
    <cellStyle name="CALC Percent Total 27 2" xfId="15318"/>
    <cellStyle name="CALC Percent Total 27 2 2" xfId="15319"/>
    <cellStyle name="CALC Percent Total 27 2 2 2" xfId="49649"/>
    <cellStyle name="CALC Percent Total 27 2 3" xfId="15320"/>
    <cellStyle name="CALC Percent Total 27 2 4" xfId="49650"/>
    <cellStyle name="CALC Percent Total 27 3" xfId="15321"/>
    <cellStyle name="CALC Percent Total 27 3 2" xfId="15322"/>
    <cellStyle name="CALC Percent Total 27 3 2 2" xfId="49651"/>
    <cellStyle name="CALC Percent Total 27 3 3" xfId="15323"/>
    <cellStyle name="CALC Percent Total 27 3 4" xfId="49652"/>
    <cellStyle name="CALC Percent Total 27 4" xfId="15324"/>
    <cellStyle name="CALC Percent Total 27 4 2" xfId="15325"/>
    <cellStyle name="CALC Percent Total 27 4 2 2" xfId="49653"/>
    <cellStyle name="CALC Percent Total 27 4 3" xfId="15326"/>
    <cellStyle name="CALC Percent Total 27 4 4" xfId="49654"/>
    <cellStyle name="CALC Percent Total 27 5" xfId="15327"/>
    <cellStyle name="CALC Percent Total 27 5 2" xfId="15328"/>
    <cellStyle name="CALC Percent Total 27 5 2 2" xfId="49655"/>
    <cellStyle name="CALC Percent Total 27 5 3" xfId="15329"/>
    <cellStyle name="CALC Percent Total 27 5 4" xfId="49656"/>
    <cellStyle name="CALC Percent Total 27 6" xfId="15330"/>
    <cellStyle name="CALC Percent Total 27 6 2" xfId="15331"/>
    <cellStyle name="CALC Percent Total 27 6 2 2" xfId="49657"/>
    <cellStyle name="CALC Percent Total 27 6 3" xfId="15332"/>
    <cellStyle name="CALC Percent Total 27 6 4" xfId="49658"/>
    <cellStyle name="CALC Percent Total 27 7" xfId="15333"/>
    <cellStyle name="CALC Percent Total 27 7 2" xfId="15334"/>
    <cellStyle name="CALC Percent Total 27 7 2 2" xfId="49659"/>
    <cellStyle name="CALC Percent Total 27 7 3" xfId="15335"/>
    <cellStyle name="CALC Percent Total 27 7 4" xfId="49660"/>
    <cellStyle name="CALC Percent Total 27 8" xfId="15336"/>
    <cellStyle name="CALC Percent Total 27 8 2" xfId="15337"/>
    <cellStyle name="CALC Percent Total 27 8 2 2" xfId="49661"/>
    <cellStyle name="CALC Percent Total 27 8 3" xfId="15338"/>
    <cellStyle name="CALC Percent Total 27 8 4" xfId="49662"/>
    <cellStyle name="CALC Percent Total 27 9" xfId="15339"/>
    <cellStyle name="CALC Percent Total 27 9 2" xfId="15340"/>
    <cellStyle name="CALC Percent Total 27 9 2 2" xfId="49663"/>
    <cellStyle name="CALC Percent Total 27 9 3" xfId="15341"/>
    <cellStyle name="CALC Percent Total 27 9 4" xfId="49664"/>
    <cellStyle name="CALC Percent Total 28" xfId="15342"/>
    <cellStyle name="CALC Percent Total 28 10" xfId="15343"/>
    <cellStyle name="CALC Percent Total 28 10 2" xfId="49665"/>
    <cellStyle name="CALC Percent Total 28 11" xfId="49666"/>
    <cellStyle name="CALC Percent Total 28 12" xfId="49667"/>
    <cellStyle name="CALC Percent Total 28 2" xfId="15344"/>
    <cellStyle name="CALC Percent Total 28 2 2" xfId="15345"/>
    <cellStyle name="CALC Percent Total 28 2 2 2" xfId="49668"/>
    <cellStyle name="CALC Percent Total 28 2 3" xfId="15346"/>
    <cellStyle name="CALC Percent Total 28 2 4" xfId="49669"/>
    <cellStyle name="CALC Percent Total 28 3" xfId="15347"/>
    <cellStyle name="CALC Percent Total 28 3 2" xfId="15348"/>
    <cellStyle name="CALC Percent Total 28 3 2 2" xfId="49670"/>
    <cellStyle name="CALC Percent Total 28 3 3" xfId="15349"/>
    <cellStyle name="CALC Percent Total 28 3 4" xfId="49671"/>
    <cellStyle name="CALC Percent Total 28 4" xfId="15350"/>
    <cellStyle name="CALC Percent Total 28 4 2" xfId="15351"/>
    <cellStyle name="CALC Percent Total 28 4 2 2" xfId="49672"/>
    <cellStyle name="CALC Percent Total 28 4 3" xfId="15352"/>
    <cellStyle name="CALC Percent Total 28 4 4" xfId="49673"/>
    <cellStyle name="CALC Percent Total 28 5" xfId="15353"/>
    <cellStyle name="CALC Percent Total 28 5 2" xfId="15354"/>
    <cellStyle name="CALC Percent Total 28 5 2 2" xfId="49674"/>
    <cellStyle name="CALC Percent Total 28 5 3" xfId="15355"/>
    <cellStyle name="CALC Percent Total 28 5 4" xfId="49675"/>
    <cellStyle name="CALC Percent Total 28 6" xfId="15356"/>
    <cellStyle name="CALC Percent Total 28 6 2" xfId="15357"/>
    <cellStyle name="CALC Percent Total 28 6 2 2" xfId="49676"/>
    <cellStyle name="CALC Percent Total 28 6 3" xfId="15358"/>
    <cellStyle name="CALC Percent Total 28 6 4" xfId="49677"/>
    <cellStyle name="CALC Percent Total 28 7" xfId="15359"/>
    <cellStyle name="CALC Percent Total 28 7 2" xfId="15360"/>
    <cellStyle name="CALC Percent Total 28 7 2 2" xfId="49678"/>
    <cellStyle name="CALC Percent Total 28 7 3" xfId="15361"/>
    <cellStyle name="CALC Percent Total 28 7 4" xfId="49679"/>
    <cellStyle name="CALC Percent Total 28 8" xfId="15362"/>
    <cellStyle name="CALC Percent Total 28 8 2" xfId="15363"/>
    <cellStyle name="CALC Percent Total 28 8 2 2" xfId="49680"/>
    <cellStyle name="CALC Percent Total 28 8 3" xfId="15364"/>
    <cellStyle name="CALC Percent Total 28 8 4" xfId="49681"/>
    <cellStyle name="CALC Percent Total 28 9" xfId="15365"/>
    <cellStyle name="CALC Percent Total 28 9 2" xfId="15366"/>
    <cellStyle name="CALC Percent Total 28 9 2 2" xfId="49682"/>
    <cellStyle name="CALC Percent Total 28 9 3" xfId="15367"/>
    <cellStyle name="CALC Percent Total 28 9 4" xfId="49683"/>
    <cellStyle name="CALC Percent Total 29" xfId="15368"/>
    <cellStyle name="CALC Percent Total 29 10" xfId="15369"/>
    <cellStyle name="CALC Percent Total 29 10 2" xfId="49684"/>
    <cellStyle name="CALC Percent Total 29 11" xfId="49685"/>
    <cellStyle name="CALC Percent Total 29 12" xfId="49686"/>
    <cellStyle name="CALC Percent Total 29 2" xfId="15370"/>
    <cellStyle name="CALC Percent Total 29 2 2" xfId="15371"/>
    <cellStyle name="CALC Percent Total 29 2 2 2" xfId="49687"/>
    <cellStyle name="CALC Percent Total 29 2 3" xfId="15372"/>
    <cellStyle name="CALC Percent Total 29 2 4" xfId="49688"/>
    <cellStyle name="CALC Percent Total 29 3" xfId="15373"/>
    <cellStyle name="CALC Percent Total 29 3 2" xfId="15374"/>
    <cellStyle name="CALC Percent Total 29 3 2 2" xfId="49689"/>
    <cellStyle name="CALC Percent Total 29 3 3" xfId="15375"/>
    <cellStyle name="CALC Percent Total 29 3 4" xfId="49690"/>
    <cellStyle name="CALC Percent Total 29 4" xfId="15376"/>
    <cellStyle name="CALC Percent Total 29 4 2" xfId="15377"/>
    <cellStyle name="CALC Percent Total 29 4 2 2" xfId="49691"/>
    <cellStyle name="CALC Percent Total 29 4 3" xfId="15378"/>
    <cellStyle name="CALC Percent Total 29 4 4" xfId="49692"/>
    <cellStyle name="CALC Percent Total 29 5" xfId="15379"/>
    <cellStyle name="CALC Percent Total 29 5 2" xfId="15380"/>
    <cellStyle name="CALC Percent Total 29 5 2 2" xfId="49693"/>
    <cellStyle name="CALC Percent Total 29 5 3" xfId="15381"/>
    <cellStyle name="CALC Percent Total 29 5 4" xfId="49694"/>
    <cellStyle name="CALC Percent Total 29 6" xfId="15382"/>
    <cellStyle name="CALC Percent Total 29 6 2" xfId="15383"/>
    <cellStyle name="CALC Percent Total 29 6 2 2" xfId="49695"/>
    <cellStyle name="CALC Percent Total 29 6 3" xfId="15384"/>
    <cellStyle name="CALC Percent Total 29 6 4" xfId="49696"/>
    <cellStyle name="CALC Percent Total 29 7" xfId="15385"/>
    <cellStyle name="CALC Percent Total 29 7 2" xfId="15386"/>
    <cellStyle name="CALC Percent Total 29 7 2 2" xfId="49697"/>
    <cellStyle name="CALC Percent Total 29 7 3" xfId="15387"/>
    <cellStyle name="CALC Percent Total 29 7 4" xfId="49698"/>
    <cellStyle name="CALC Percent Total 29 8" xfId="15388"/>
    <cellStyle name="CALC Percent Total 29 8 2" xfId="15389"/>
    <cellStyle name="CALC Percent Total 29 8 2 2" xfId="49699"/>
    <cellStyle name="CALC Percent Total 29 8 3" xfId="15390"/>
    <cellStyle name="CALC Percent Total 29 8 4" xfId="49700"/>
    <cellStyle name="CALC Percent Total 29 9" xfId="15391"/>
    <cellStyle name="CALC Percent Total 29 9 2" xfId="15392"/>
    <cellStyle name="CALC Percent Total 29 9 2 2" xfId="49701"/>
    <cellStyle name="CALC Percent Total 29 9 3" xfId="15393"/>
    <cellStyle name="CALC Percent Total 29 9 4" xfId="49702"/>
    <cellStyle name="CALC Percent Total 3" xfId="15394"/>
    <cellStyle name="CALC Percent Total 3 2" xfId="15395"/>
    <cellStyle name="CALC Percent Total 3 2 2" xfId="15396"/>
    <cellStyle name="CALC Percent Total 3 2 2 2" xfId="49703"/>
    <cellStyle name="CALC Percent Total 3 2 3" xfId="49704"/>
    <cellStyle name="CALC Percent Total 3 2 4" xfId="49705"/>
    <cellStyle name="CALC Percent Total 3 3" xfId="15397"/>
    <cellStyle name="CALC Percent Total 3 3 2" xfId="15398"/>
    <cellStyle name="CALC Percent Total 3 3 2 2" xfId="49706"/>
    <cellStyle name="CALC Percent Total 3 3 3" xfId="15399"/>
    <cellStyle name="CALC Percent Total 3 3 4" xfId="49707"/>
    <cellStyle name="CALC Percent Total 3 4" xfId="15400"/>
    <cellStyle name="CALC Percent Total 3 4 2" xfId="15401"/>
    <cellStyle name="CALC Percent Total 3 4 2 2" xfId="49708"/>
    <cellStyle name="CALC Percent Total 3 4 3" xfId="15402"/>
    <cellStyle name="CALC Percent Total 3 4 4" xfId="49709"/>
    <cellStyle name="CALC Percent Total 3 5" xfId="15403"/>
    <cellStyle name="CALC Percent Total 3 5 2" xfId="15404"/>
    <cellStyle name="CALC Percent Total 3 5 2 2" xfId="49710"/>
    <cellStyle name="CALC Percent Total 3 5 3" xfId="15405"/>
    <cellStyle name="CALC Percent Total 3 5 4" xfId="49711"/>
    <cellStyle name="CALC Percent Total 3 6" xfId="15406"/>
    <cellStyle name="CALC Percent Total 3 6 2" xfId="15407"/>
    <cellStyle name="CALC Percent Total 3 6 2 2" xfId="49712"/>
    <cellStyle name="CALC Percent Total 3 6 3" xfId="15408"/>
    <cellStyle name="CALC Percent Total 3 6 4" xfId="49713"/>
    <cellStyle name="CALC Percent Total 3 7" xfId="15409"/>
    <cellStyle name="CALC Percent Total 3 7 2" xfId="15410"/>
    <cellStyle name="CALC Percent Total 3 7 2 2" xfId="49714"/>
    <cellStyle name="CALC Percent Total 3 7 3" xfId="15411"/>
    <cellStyle name="CALC Percent Total 3 7 4" xfId="49715"/>
    <cellStyle name="CALC Percent Total 3 8" xfId="15412"/>
    <cellStyle name="CALC Percent Total 3 8 2" xfId="49716"/>
    <cellStyle name="CALC Percent Total 30" xfId="15413"/>
    <cellStyle name="CALC Percent Total 30 10" xfId="15414"/>
    <cellStyle name="CALC Percent Total 30 10 2" xfId="49717"/>
    <cellStyle name="CALC Percent Total 30 11" xfId="49718"/>
    <cellStyle name="CALC Percent Total 30 12" xfId="49719"/>
    <cellStyle name="CALC Percent Total 30 2" xfId="15415"/>
    <cellStyle name="CALC Percent Total 30 2 2" xfId="15416"/>
    <cellStyle name="CALC Percent Total 30 2 2 2" xfId="49720"/>
    <cellStyle name="CALC Percent Total 30 2 3" xfId="15417"/>
    <cellStyle name="CALC Percent Total 30 2 4" xfId="49721"/>
    <cellStyle name="CALC Percent Total 30 3" xfId="15418"/>
    <cellStyle name="CALC Percent Total 30 3 2" xfId="15419"/>
    <cellStyle name="CALC Percent Total 30 3 2 2" xfId="49722"/>
    <cellStyle name="CALC Percent Total 30 3 3" xfId="15420"/>
    <cellStyle name="CALC Percent Total 30 3 4" xfId="49723"/>
    <cellStyle name="CALC Percent Total 30 4" xfId="15421"/>
    <cellStyle name="CALC Percent Total 30 4 2" xfId="15422"/>
    <cellStyle name="CALC Percent Total 30 4 2 2" xfId="49724"/>
    <cellStyle name="CALC Percent Total 30 4 3" xfId="15423"/>
    <cellStyle name="CALC Percent Total 30 4 4" xfId="49725"/>
    <cellStyle name="CALC Percent Total 30 5" xfId="15424"/>
    <cellStyle name="CALC Percent Total 30 5 2" xfId="15425"/>
    <cellStyle name="CALC Percent Total 30 5 2 2" xfId="49726"/>
    <cellStyle name="CALC Percent Total 30 5 3" xfId="15426"/>
    <cellStyle name="CALC Percent Total 30 5 4" xfId="49727"/>
    <cellStyle name="CALC Percent Total 30 6" xfId="15427"/>
    <cellStyle name="CALC Percent Total 30 6 2" xfId="15428"/>
    <cellStyle name="CALC Percent Total 30 6 2 2" xfId="49728"/>
    <cellStyle name="CALC Percent Total 30 6 3" xfId="15429"/>
    <cellStyle name="CALC Percent Total 30 6 4" xfId="49729"/>
    <cellStyle name="CALC Percent Total 30 7" xfId="15430"/>
    <cellStyle name="CALC Percent Total 30 7 2" xfId="15431"/>
    <cellStyle name="CALC Percent Total 30 7 2 2" xfId="49730"/>
    <cellStyle name="CALC Percent Total 30 7 3" xfId="15432"/>
    <cellStyle name="CALC Percent Total 30 7 4" xfId="49731"/>
    <cellStyle name="CALC Percent Total 30 8" xfId="15433"/>
    <cellStyle name="CALC Percent Total 30 8 2" xfId="15434"/>
    <cellStyle name="CALC Percent Total 30 8 2 2" xfId="49732"/>
    <cellStyle name="CALC Percent Total 30 8 3" xfId="15435"/>
    <cellStyle name="CALC Percent Total 30 8 4" xfId="49733"/>
    <cellStyle name="CALC Percent Total 30 9" xfId="15436"/>
    <cellStyle name="CALC Percent Total 30 9 2" xfId="15437"/>
    <cellStyle name="CALC Percent Total 30 9 2 2" xfId="49734"/>
    <cellStyle name="CALC Percent Total 30 9 3" xfId="15438"/>
    <cellStyle name="CALC Percent Total 30 9 4" xfId="49735"/>
    <cellStyle name="CALC Percent Total 31" xfId="15439"/>
    <cellStyle name="CALC Percent Total 31 10" xfId="15440"/>
    <cellStyle name="CALC Percent Total 31 10 2" xfId="49736"/>
    <cellStyle name="CALC Percent Total 31 11" xfId="49737"/>
    <cellStyle name="CALC Percent Total 31 12" xfId="49738"/>
    <cellStyle name="CALC Percent Total 31 2" xfId="15441"/>
    <cellStyle name="CALC Percent Total 31 2 2" xfId="15442"/>
    <cellStyle name="CALC Percent Total 31 2 2 2" xfId="49739"/>
    <cellStyle name="CALC Percent Total 31 2 3" xfId="15443"/>
    <cellStyle name="CALC Percent Total 31 2 4" xfId="49740"/>
    <cellStyle name="CALC Percent Total 31 3" xfId="15444"/>
    <cellStyle name="CALC Percent Total 31 3 2" xfId="15445"/>
    <cellStyle name="CALC Percent Total 31 3 2 2" xfId="49741"/>
    <cellStyle name="CALC Percent Total 31 3 3" xfId="15446"/>
    <cellStyle name="CALC Percent Total 31 3 4" xfId="49742"/>
    <cellStyle name="CALC Percent Total 31 4" xfId="15447"/>
    <cellStyle name="CALC Percent Total 31 4 2" xfId="15448"/>
    <cellStyle name="CALC Percent Total 31 4 2 2" xfId="49743"/>
    <cellStyle name="CALC Percent Total 31 4 3" xfId="15449"/>
    <cellStyle name="CALC Percent Total 31 4 4" xfId="49744"/>
    <cellStyle name="CALC Percent Total 31 5" xfId="15450"/>
    <cellStyle name="CALC Percent Total 31 5 2" xfId="15451"/>
    <cellStyle name="CALC Percent Total 31 5 2 2" xfId="49745"/>
    <cellStyle name="CALC Percent Total 31 5 3" xfId="15452"/>
    <cellStyle name="CALC Percent Total 31 5 4" xfId="49746"/>
    <cellStyle name="CALC Percent Total 31 6" xfId="15453"/>
    <cellStyle name="CALC Percent Total 31 6 2" xfId="15454"/>
    <cellStyle name="CALC Percent Total 31 6 2 2" xfId="49747"/>
    <cellStyle name="CALC Percent Total 31 6 3" xfId="15455"/>
    <cellStyle name="CALC Percent Total 31 6 4" xfId="49748"/>
    <cellStyle name="CALC Percent Total 31 7" xfId="15456"/>
    <cellStyle name="CALC Percent Total 31 7 2" xfId="15457"/>
    <cellStyle name="CALC Percent Total 31 7 2 2" xfId="49749"/>
    <cellStyle name="CALC Percent Total 31 7 3" xfId="15458"/>
    <cellStyle name="CALC Percent Total 31 7 4" xfId="49750"/>
    <cellStyle name="CALC Percent Total 31 8" xfId="15459"/>
    <cellStyle name="CALC Percent Total 31 8 2" xfId="15460"/>
    <cellStyle name="CALC Percent Total 31 8 2 2" xfId="49751"/>
    <cellStyle name="CALC Percent Total 31 8 3" xfId="15461"/>
    <cellStyle name="CALC Percent Total 31 8 4" xfId="49752"/>
    <cellStyle name="CALC Percent Total 31 9" xfId="15462"/>
    <cellStyle name="CALC Percent Total 31 9 2" xfId="15463"/>
    <cellStyle name="CALC Percent Total 31 9 2 2" xfId="49753"/>
    <cellStyle name="CALC Percent Total 31 9 3" xfId="15464"/>
    <cellStyle name="CALC Percent Total 31 9 4" xfId="49754"/>
    <cellStyle name="CALC Percent Total 32" xfId="15465"/>
    <cellStyle name="CALC Percent Total 32 10" xfId="15466"/>
    <cellStyle name="CALC Percent Total 32 10 2" xfId="49755"/>
    <cellStyle name="CALC Percent Total 32 11" xfId="49756"/>
    <cellStyle name="CALC Percent Total 32 12" xfId="49757"/>
    <cellStyle name="CALC Percent Total 32 2" xfId="15467"/>
    <cellStyle name="CALC Percent Total 32 2 2" xfId="15468"/>
    <cellStyle name="CALC Percent Total 32 2 2 2" xfId="49758"/>
    <cellStyle name="CALC Percent Total 32 2 3" xfId="15469"/>
    <cellStyle name="CALC Percent Total 32 2 4" xfId="49759"/>
    <cellStyle name="CALC Percent Total 32 3" xfId="15470"/>
    <cellStyle name="CALC Percent Total 32 3 2" xfId="15471"/>
    <cellStyle name="CALC Percent Total 32 3 2 2" xfId="49760"/>
    <cellStyle name="CALC Percent Total 32 3 3" xfId="15472"/>
    <cellStyle name="CALC Percent Total 32 3 4" xfId="49761"/>
    <cellStyle name="CALC Percent Total 32 4" xfId="15473"/>
    <cellStyle name="CALC Percent Total 32 4 2" xfId="15474"/>
    <cellStyle name="CALC Percent Total 32 4 2 2" xfId="49762"/>
    <cellStyle name="CALC Percent Total 32 4 3" xfId="15475"/>
    <cellStyle name="CALC Percent Total 32 4 4" xfId="49763"/>
    <cellStyle name="CALC Percent Total 32 5" xfId="15476"/>
    <cellStyle name="CALC Percent Total 32 5 2" xfId="15477"/>
    <cellStyle name="CALC Percent Total 32 5 2 2" xfId="49764"/>
    <cellStyle name="CALC Percent Total 32 5 3" xfId="15478"/>
    <cellStyle name="CALC Percent Total 32 5 4" xfId="49765"/>
    <cellStyle name="CALC Percent Total 32 6" xfId="15479"/>
    <cellStyle name="CALC Percent Total 32 6 2" xfId="15480"/>
    <cellStyle name="CALC Percent Total 32 6 2 2" xfId="49766"/>
    <cellStyle name="CALC Percent Total 32 6 3" xfId="15481"/>
    <cellStyle name="CALC Percent Total 32 6 4" xfId="49767"/>
    <cellStyle name="CALC Percent Total 32 7" xfId="15482"/>
    <cellStyle name="CALC Percent Total 32 7 2" xfId="15483"/>
    <cellStyle name="CALC Percent Total 32 7 2 2" xfId="49768"/>
    <cellStyle name="CALC Percent Total 32 7 3" xfId="15484"/>
    <cellStyle name="CALC Percent Total 32 7 4" xfId="49769"/>
    <cellStyle name="CALC Percent Total 32 8" xfId="15485"/>
    <cellStyle name="CALC Percent Total 32 8 2" xfId="15486"/>
    <cellStyle name="CALC Percent Total 32 8 2 2" xfId="49770"/>
    <cellStyle name="CALC Percent Total 32 8 3" xfId="15487"/>
    <cellStyle name="CALC Percent Total 32 8 4" xfId="49771"/>
    <cellStyle name="CALC Percent Total 32 9" xfId="15488"/>
    <cellStyle name="CALC Percent Total 32 9 2" xfId="15489"/>
    <cellStyle name="CALC Percent Total 32 9 2 2" xfId="49772"/>
    <cellStyle name="CALC Percent Total 32 9 3" xfId="15490"/>
    <cellStyle name="CALC Percent Total 32 9 4" xfId="49773"/>
    <cellStyle name="CALC Percent Total 33" xfId="15491"/>
    <cellStyle name="CALC Percent Total 33 10" xfId="15492"/>
    <cellStyle name="CALC Percent Total 33 10 2" xfId="49774"/>
    <cellStyle name="CALC Percent Total 33 11" xfId="49775"/>
    <cellStyle name="CALC Percent Total 33 12" xfId="49776"/>
    <cellStyle name="CALC Percent Total 33 2" xfId="15493"/>
    <cellStyle name="CALC Percent Total 33 2 2" xfId="15494"/>
    <cellStyle name="CALC Percent Total 33 2 2 2" xfId="49777"/>
    <cellStyle name="CALC Percent Total 33 2 3" xfId="15495"/>
    <cellStyle name="CALC Percent Total 33 2 4" xfId="49778"/>
    <cellStyle name="CALC Percent Total 33 3" xfId="15496"/>
    <cellStyle name="CALC Percent Total 33 3 2" xfId="15497"/>
    <cellStyle name="CALC Percent Total 33 3 2 2" xfId="49779"/>
    <cellStyle name="CALC Percent Total 33 3 3" xfId="15498"/>
    <cellStyle name="CALC Percent Total 33 3 4" xfId="49780"/>
    <cellStyle name="CALC Percent Total 33 4" xfId="15499"/>
    <cellStyle name="CALC Percent Total 33 4 2" xfId="15500"/>
    <cellStyle name="CALC Percent Total 33 4 2 2" xfId="49781"/>
    <cellStyle name="CALC Percent Total 33 4 3" xfId="15501"/>
    <cellStyle name="CALC Percent Total 33 4 4" xfId="49782"/>
    <cellStyle name="CALC Percent Total 33 5" xfId="15502"/>
    <cellStyle name="CALC Percent Total 33 5 2" xfId="15503"/>
    <cellStyle name="CALC Percent Total 33 5 2 2" xfId="49783"/>
    <cellStyle name="CALC Percent Total 33 5 3" xfId="15504"/>
    <cellStyle name="CALC Percent Total 33 5 4" xfId="49784"/>
    <cellStyle name="CALC Percent Total 33 6" xfId="15505"/>
    <cellStyle name="CALC Percent Total 33 6 2" xfId="15506"/>
    <cellStyle name="CALC Percent Total 33 6 2 2" xfId="49785"/>
    <cellStyle name="CALC Percent Total 33 6 3" xfId="15507"/>
    <cellStyle name="CALC Percent Total 33 6 4" xfId="49786"/>
    <cellStyle name="CALC Percent Total 33 7" xfId="15508"/>
    <cellStyle name="CALC Percent Total 33 7 2" xfId="15509"/>
    <cellStyle name="CALC Percent Total 33 7 2 2" xfId="49787"/>
    <cellStyle name="CALC Percent Total 33 7 3" xfId="15510"/>
    <cellStyle name="CALC Percent Total 33 7 4" xfId="49788"/>
    <cellStyle name="CALC Percent Total 33 8" xfId="15511"/>
    <cellStyle name="CALC Percent Total 33 8 2" xfId="15512"/>
    <cellStyle name="CALC Percent Total 33 8 2 2" xfId="49789"/>
    <cellStyle name="CALC Percent Total 33 8 3" xfId="15513"/>
    <cellStyle name="CALC Percent Total 33 8 4" xfId="49790"/>
    <cellStyle name="CALC Percent Total 33 9" xfId="15514"/>
    <cellStyle name="CALC Percent Total 33 9 2" xfId="15515"/>
    <cellStyle name="CALC Percent Total 33 9 2 2" xfId="49791"/>
    <cellStyle name="CALC Percent Total 33 9 3" xfId="15516"/>
    <cellStyle name="CALC Percent Total 33 9 4" xfId="49792"/>
    <cellStyle name="CALC Percent Total 34" xfId="15517"/>
    <cellStyle name="CALC Percent Total 34 10" xfId="15518"/>
    <cellStyle name="CALC Percent Total 34 10 2" xfId="49793"/>
    <cellStyle name="CALC Percent Total 34 11" xfId="49794"/>
    <cellStyle name="CALC Percent Total 34 12" xfId="49795"/>
    <cellStyle name="CALC Percent Total 34 2" xfId="15519"/>
    <cellStyle name="CALC Percent Total 34 2 2" xfId="15520"/>
    <cellStyle name="CALC Percent Total 34 2 2 2" xfId="49796"/>
    <cellStyle name="CALC Percent Total 34 2 3" xfId="15521"/>
    <cellStyle name="CALC Percent Total 34 2 4" xfId="49797"/>
    <cellStyle name="CALC Percent Total 34 3" xfId="15522"/>
    <cellStyle name="CALC Percent Total 34 3 2" xfId="15523"/>
    <cellStyle name="CALC Percent Total 34 3 2 2" xfId="49798"/>
    <cellStyle name="CALC Percent Total 34 3 3" xfId="15524"/>
    <cellStyle name="CALC Percent Total 34 3 4" xfId="49799"/>
    <cellStyle name="CALC Percent Total 34 4" xfId="15525"/>
    <cellStyle name="CALC Percent Total 34 4 2" xfId="15526"/>
    <cellStyle name="CALC Percent Total 34 4 2 2" xfId="49800"/>
    <cellStyle name="CALC Percent Total 34 4 3" xfId="15527"/>
    <cellStyle name="CALC Percent Total 34 4 4" xfId="49801"/>
    <cellStyle name="CALC Percent Total 34 5" xfId="15528"/>
    <cellStyle name="CALC Percent Total 34 5 2" xfId="15529"/>
    <cellStyle name="CALC Percent Total 34 5 2 2" xfId="49802"/>
    <cellStyle name="CALC Percent Total 34 5 3" xfId="15530"/>
    <cellStyle name="CALC Percent Total 34 5 4" xfId="49803"/>
    <cellStyle name="CALC Percent Total 34 6" xfId="15531"/>
    <cellStyle name="CALC Percent Total 34 6 2" xfId="15532"/>
    <cellStyle name="CALC Percent Total 34 6 2 2" xfId="49804"/>
    <cellStyle name="CALC Percent Total 34 6 3" xfId="15533"/>
    <cellStyle name="CALC Percent Total 34 6 4" xfId="49805"/>
    <cellStyle name="CALC Percent Total 34 7" xfId="15534"/>
    <cellStyle name="CALC Percent Total 34 7 2" xfId="15535"/>
    <cellStyle name="CALC Percent Total 34 7 2 2" xfId="49806"/>
    <cellStyle name="CALC Percent Total 34 7 3" xfId="15536"/>
    <cellStyle name="CALC Percent Total 34 7 4" xfId="49807"/>
    <cellStyle name="CALC Percent Total 34 8" xfId="15537"/>
    <cellStyle name="CALC Percent Total 34 8 2" xfId="15538"/>
    <cellStyle name="CALC Percent Total 34 8 2 2" xfId="49808"/>
    <cellStyle name="CALC Percent Total 34 8 3" xfId="15539"/>
    <cellStyle name="CALC Percent Total 34 8 4" xfId="49809"/>
    <cellStyle name="CALC Percent Total 34 9" xfId="15540"/>
    <cellStyle name="CALC Percent Total 34 9 2" xfId="15541"/>
    <cellStyle name="CALC Percent Total 34 9 2 2" xfId="49810"/>
    <cellStyle name="CALC Percent Total 34 9 3" xfId="15542"/>
    <cellStyle name="CALC Percent Total 34 9 4" xfId="49811"/>
    <cellStyle name="CALC Percent Total 35" xfId="15543"/>
    <cellStyle name="CALC Percent Total 35 10" xfId="15544"/>
    <cellStyle name="CALC Percent Total 35 10 2" xfId="49812"/>
    <cellStyle name="CALC Percent Total 35 11" xfId="49813"/>
    <cellStyle name="CALC Percent Total 35 12" xfId="49814"/>
    <cellStyle name="CALC Percent Total 35 2" xfId="15545"/>
    <cellStyle name="CALC Percent Total 35 2 2" xfId="15546"/>
    <cellStyle name="CALC Percent Total 35 2 2 2" xfId="49815"/>
    <cellStyle name="CALC Percent Total 35 2 3" xfId="15547"/>
    <cellStyle name="CALC Percent Total 35 2 4" xfId="49816"/>
    <cellStyle name="CALC Percent Total 35 3" xfId="15548"/>
    <cellStyle name="CALC Percent Total 35 3 2" xfId="15549"/>
    <cellStyle name="CALC Percent Total 35 3 2 2" xfId="49817"/>
    <cellStyle name="CALC Percent Total 35 3 3" xfId="15550"/>
    <cellStyle name="CALC Percent Total 35 3 4" xfId="49818"/>
    <cellStyle name="CALC Percent Total 35 4" xfId="15551"/>
    <cellStyle name="CALC Percent Total 35 4 2" xfId="15552"/>
    <cellStyle name="CALC Percent Total 35 4 2 2" xfId="49819"/>
    <cellStyle name="CALC Percent Total 35 4 3" xfId="15553"/>
    <cellStyle name="CALC Percent Total 35 4 4" xfId="49820"/>
    <cellStyle name="CALC Percent Total 35 5" xfId="15554"/>
    <cellStyle name="CALC Percent Total 35 5 2" xfId="15555"/>
    <cellStyle name="CALC Percent Total 35 5 2 2" xfId="49821"/>
    <cellStyle name="CALC Percent Total 35 5 3" xfId="15556"/>
    <cellStyle name="CALC Percent Total 35 5 4" xfId="49822"/>
    <cellStyle name="CALC Percent Total 35 6" xfId="15557"/>
    <cellStyle name="CALC Percent Total 35 6 2" xfId="15558"/>
    <cellStyle name="CALC Percent Total 35 6 2 2" xfId="49823"/>
    <cellStyle name="CALC Percent Total 35 6 3" xfId="15559"/>
    <cellStyle name="CALC Percent Total 35 6 4" xfId="49824"/>
    <cellStyle name="CALC Percent Total 35 7" xfId="15560"/>
    <cellStyle name="CALC Percent Total 35 7 2" xfId="15561"/>
    <cellStyle name="CALC Percent Total 35 7 2 2" xfId="49825"/>
    <cellStyle name="CALC Percent Total 35 7 3" xfId="15562"/>
    <cellStyle name="CALC Percent Total 35 7 4" xfId="49826"/>
    <cellStyle name="CALC Percent Total 35 8" xfId="15563"/>
    <cellStyle name="CALC Percent Total 35 8 2" xfId="15564"/>
    <cellStyle name="CALC Percent Total 35 8 2 2" xfId="49827"/>
    <cellStyle name="CALC Percent Total 35 8 3" xfId="15565"/>
    <cellStyle name="CALC Percent Total 35 8 4" xfId="49828"/>
    <cellStyle name="CALC Percent Total 35 9" xfId="15566"/>
    <cellStyle name="CALC Percent Total 35 9 2" xfId="15567"/>
    <cellStyle name="CALC Percent Total 35 9 2 2" xfId="49829"/>
    <cellStyle name="CALC Percent Total 35 9 3" xfId="15568"/>
    <cellStyle name="CALC Percent Total 35 9 4" xfId="49830"/>
    <cellStyle name="CALC Percent Total 36" xfId="15569"/>
    <cellStyle name="CALC Percent Total 36 10" xfId="15570"/>
    <cellStyle name="CALC Percent Total 36 10 2" xfId="49831"/>
    <cellStyle name="CALC Percent Total 36 11" xfId="49832"/>
    <cellStyle name="CALC Percent Total 36 12" xfId="49833"/>
    <cellStyle name="CALC Percent Total 36 2" xfId="15571"/>
    <cellStyle name="CALC Percent Total 36 2 2" xfId="15572"/>
    <cellStyle name="CALC Percent Total 36 2 2 2" xfId="49834"/>
    <cellStyle name="CALC Percent Total 36 2 3" xfId="15573"/>
    <cellStyle name="CALC Percent Total 36 2 4" xfId="49835"/>
    <cellStyle name="CALC Percent Total 36 3" xfId="15574"/>
    <cellStyle name="CALC Percent Total 36 3 2" xfId="15575"/>
    <cellStyle name="CALC Percent Total 36 3 2 2" xfId="49836"/>
    <cellStyle name="CALC Percent Total 36 3 3" xfId="15576"/>
    <cellStyle name="CALC Percent Total 36 3 4" xfId="49837"/>
    <cellStyle name="CALC Percent Total 36 4" xfId="15577"/>
    <cellStyle name="CALC Percent Total 36 4 2" xfId="15578"/>
    <cellStyle name="CALC Percent Total 36 4 2 2" xfId="49838"/>
    <cellStyle name="CALC Percent Total 36 4 3" xfId="15579"/>
    <cellStyle name="CALC Percent Total 36 4 4" xfId="49839"/>
    <cellStyle name="CALC Percent Total 36 5" xfId="15580"/>
    <cellStyle name="CALC Percent Total 36 5 2" xfId="15581"/>
    <cellStyle name="CALC Percent Total 36 5 2 2" xfId="49840"/>
    <cellStyle name="CALC Percent Total 36 5 3" xfId="15582"/>
    <cellStyle name="CALC Percent Total 36 5 4" xfId="49841"/>
    <cellStyle name="CALC Percent Total 36 6" xfId="15583"/>
    <cellStyle name="CALC Percent Total 36 6 2" xfId="15584"/>
    <cellStyle name="CALC Percent Total 36 6 2 2" xfId="49842"/>
    <cellStyle name="CALC Percent Total 36 6 3" xfId="15585"/>
    <cellStyle name="CALC Percent Total 36 6 4" xfId="49843"/>
    <cellStyle name="CALC Percent Total 36 7" xfId="15586"/>
    <cellStyle name="CALC Percent Total 36 7 2" xfId="15587"/>
    <cellStyle name="CALC Percent Total 36 7 2 2" xfId="49844"/>
    <cellStyle name="CALC Percent Total 36 7 3" xfId="15588"/>
    <cellStyle name="CALC Percent Total 36 7 4" xfId="49845"/>
    <cellStyle name="CALC Percent Total 36 8" xfId="15589"/>
    <cellStyle name="CALC Percent Total 36 8 2" xfId="15590"/>
    <cellStyle name="CALC Percent Total 36 8 2 2" xfId="49846"/>
    <cellStyle name="CALC Percent Total 36 8 3" xfId="15591"/>
    <cellStyle name="CALC Percent Total 36 8 4" xfId="49847"/>
    <cellStyle name="CALC Percent Total 36 9" xfId="15592"/>
    <cellStyle name="CALC Percent Total 36 9 2" xfId="15593"/>
    <cellStyle name="CALC Percent Total 36 9 2 2" xfId="49848"/>
    <cellStyle name="CALC Percent Total 36 9 3" xfId="15594"/>
    <cellStyle name="CALC Percent Total 36 9 4" xfId="49849"/>
    <cellStyle name="CALC Percent Total 37" xfId="15595"/>
    <cellStyle name="CALC Percent Total 37 10" xfId="15596"/>
    <cellStyle name="CALC Percent Total 37 10 2" xfId="49850"/>
    <cellStyle name="CALC Percent Total 37 11" xfId="49851"/>
    <cellStyle name="CALC Percent Total 37 12" xfId="49852"/>
    <cellStyle name="CALC Percent Total 37 2" xfId="15597"/>
    <cellStyle name="CALC Percent Total 37 2 2" xfId="15598"/>
    <cellStyle name="CALC Percent Total 37 2 2 2" xfId="49853"/>
    <cellStyle name="CALC Percent Total 37 2 3" xfId="15599"/>
    <cellStyle name="CALC Percent Total 37 2 4" xfId="49854"/>
    <cellStyle name="CALC Percent Total 37 3" xfId="15600"/>
    <cellStyle name="CALC Percent Total 37 3 2" xfId="15601"/>
    <cellStyle name="CALC Percent Total 37 3 2 2" xfId="49855"/>
    <cellStyle name="CALC Percent Total 37 3 3" xfId="15602"/>
    <cellStyle name="CALC Percent Total 37 3 4" xfId="49856"/>
    <cellStyle name="CALC Percent Total 37 4" xfId="15603"/>
    <cellStyle name="CALC Percent Total 37 4 2" xfId="15604"/>
    <cellStyle name="CALC Percent Total 37 4 2 2" xfId="49857"/>
    <cellStyle name="CALC Percent Total 37 4 3" xfId="15605"/>
    <cellStyle name="CALC Percent Total 37 4 4" xfId="49858"/>
    <cellStyle name="CALC Percent Total 37 5" xfId="15606"/>
    <cellStyle name="CALC Percent Total 37 5 2" xfId="15607"/>
    <cellStyle name="CALC Percent Total 37 5 2 2" xfId="49859"/>
    <cellStyle name="CALC Percent Total 37 5 3" xfId="15608"/>
    <cellStyle name="CALC Percent Total 37 5 4" xfId="49860"/>
    <cellStyle name="CALC Percent Total 37 6" xfId="15609"/>
    <cellStyle name="CALC Percent Total 37 6 2" xfId="15610"/>
    <cellStyle name="CALC Percent Total 37 6 2 2" xfId="49861"/>
    <cellStyle name="CALC Percent Total 37 6 3" xfId="15611"/>
    <cellStyle name="CALC Percent Total 37 6 4" xfId="49862"/>
    <cellStyle name="CALC Percent Total 37 7" xfId="15612"/>
    <cellStyle name="CALC Percent Total 37 7 2" xfId="15613"/>
    <cellStyle name="CALC Percent Total 37 7 2 2" xfId="49863"/>
    <cellStyle name="CALC Percent Total 37 7 3" xfId="15614"/>
    <cellStyle name="CALC Percent Total 37 7 4" xfId="49864"/>
    <cellStyle name="CALC Percent Total 37 8" xfId="15615"/>
    <cellStyle name="CALC Percent Total 37 8 2" xfId="15616"/>
    <cellStyle name="CALC Percent Total 37 8 2 2" xfId="49865"/>
    <cellStyle name="CALC Percent Total 37 8 3" xfId="15617"/>
    <cellStyle name="CALC Percent Total 37 8 4" xfId="49866"/>
    <cellStyle name="CALC Percent Total 37 9" xfId="15618"/>
    <cellStyle name="CALC Percent Total 37 9 2" xfId="15619"/>
    <cellStyle name="CALC Percent Total 37 9 2 2" xfId="49867"/>
    <cellStyle name="CALC Percent Total 37 9 3" xfId="15620"/>
    <cellStyle name="CALC Percent Total 37 9 4" xfId="49868"/>
    <cellStyle name="CALC Percent Total 38" xfId="15621"/>
    <cellStyle name="CALC Percent Total 38 10" xfId="15622"/>
    <cellStyle name="CALC Percent Total 38 10 2" xfId="49869"/>
    <cellStyle name="CALC Percent Total 38 11" xfId="49870"/>
    <cellStyle name="CALC Percent Total 38 12" xfId="49871"/>
    <cellStyle name="CALC Percent Total 38 2" xfId="15623"/>
    <cellStyle name="CALC Percent Total 38 2 2" xfId="15624"/>
    <cellStyle name="CALC Percent Total 38 2 2 2" xfId="49872"/>
    <cellStyle name="CALC Percent Total 38 2 3" xfId="15625"/>
    <cellStyle name="CALC Percent Total 38 2 4" xfId="49873"/>
    <cellStyle name="CALC Percent Total 38 3" xfId="15626"/>
    <cellStyle name="CALC Percent Total 38 3 2" xfId="15627"/>
    <cellStyle name="CALC Percent Total 38 3 2 2" xfId="49874"/>
    <cellStyle name="CALC Percent Total 38 3 3" xfId="15628"/>
    <cellStyle name="CALC Percent Total 38 3 4" xfId="49875"/>
    <cellStyle name="CALC Percent Total 38 4" xfId="15629"/>
    <cellStyle name="CALC Percent Total 38 4 2" xfId="15630"/>
    <cellStyle name="CALC Percent Total 38 4 2 2" xfId="49876"/>
    <cellStyle name="CALC Percent Total 38 4 3" xfId="15631"/>
    <cellStyle name="CALC Percent Total 38 4 4" xfId="49877"/>
    <cellStyle name="CALC Percent Total 38 5" xfId="15632"/>
    <cellStyle name="CALC Percent Total 38 5 2" xfId="15633"/>
    <cellStyle name="CALC Percent Total 38 5 2 2" xfId="49878"/>
    <cellStyle name="CALC Percent Total 38 5 3" xfId="15634"/>
    <cellStyle name="CALC Percent Total 38 5 4" xfId="49879"/>
    <cellStyle name="CALC Percent Total 38 6" xfId="15635"/>
    <cellStyle name="CALC Percent Total 38 6 2" xfId="15636"/>
    <cellStyle name="CALC Percent Total 38 6 2 2" xfId="49880"/>
    <cellStyle name="CALC Percent Total 38 6 3" xfId="15637"/>
    <cellStyle name="CALC Percent Total 38 6 4" xfId="49881"/>
    <cellStyle name="CALC Percent Total 38 7" xfId="15638"/>
    <cellStyle name="CALC Percent Total 38 7 2" xfId="15639"/>
    <cellStyle name="CALC Percent Total 38 7 2 2" xfId="49882"/>
    <cellStyle name="CALC Percent Total 38 7 3" xfId="15640"/>
    <cellStyle name="CALC Percent Total 38 7 4" xfId="49883"/>
    <cellStyle name="CALC Percent Total 38 8" xfId="15641"/>
    <cellStyle name="CALC Percent Total 38 8 2" xfId="15642"/>
    <cellStyle name="CALC Percent Total 38 8 2 2" xfId="49884"/>
    <cellStyle name="CALC Percent Total 38 8 3" xfId="15643"/>
    <cellStyle name="CALC Percent Total 38 8 4" xfId="49885"/>
    <cellStyle name="CALC Percent Total 38 9" xfId="15644"/>
    <cellStyle name="CALC Percent Total 38 9 2" xfId="15645"/>
    <cellStyle name="CALC Percent Total 38 9 2 2" xfId="49886"/>
    <cellStyle name="CALC Percent Total 38 9 3" xfId="15646"/>
    <cellStyle name="CALC Percent Total 38 9 4" xfId="49887"/>
    <cellStyle name="CALC Percent Total 39" xfId="15647"/>
    <cellStyle name="CALC Percent Total 39 10" xfId="15648"/>
    <cellStyle name="CALC Percent Total 39 10 2" xfId="49888"/>
    <cellStyle name="CALC Percent Total 39 11" xfId="49889"/>
    <cellStyle name="CALC Percent Total 39 12" xfId="49890"/>
    <cellStyle name="CALC Percent Total 39 2" xfId="15649"/>
    <cellStyle name="CALC Percent Total 39 2 2" xfId="15650"/>
    <cellStyle name="CALC Percent Total 39 2 2 2" xfId="49891"/>
    <cellStyle name="CALC Percent Total 39 2 3" xfId="15651"/>
    <cellStyle name="CALC Percent Total 39 2 4" xfId="49892"/>
    <cellStyle name="CALC Percent Total 39 3" xfId="15652"/>
    <cellStyle name="CALC Percent Total 39 3 2" xfId="15653"/>
    <cellStyle name="CALC Percent Total 39 3 2 2" xfId="49893"/>
    <cellStyle name="CALC Percent Total 39 3 3" xfId="15654"/>
    <cellStyle name="CALC Percent Total 39 3 4" xfId="49894"/>
    <cellStyle name="CALC Percent Total 39 4" xfId="15655"/>
    <cellStyle name="CALC Percent Total 39 4 2" xfId="15656"/>
    <cellStyle name="CALC Percent Total 39 4 2 2" xfId="49895"/>
    <cellStyle name="CALC Percent Total 39 4 3" xfId="15657"/>
    <cellStyle name="CALC Percent Total 39 4 4" xfId="49896"/>
    <cellStyle name="CALC Percent Total 39 5" xfId="15658"/>
    <cellStyle name="CALC Percent Total 39 5 2" xfId="15659"/>
    <cellStyle name="CALC Percent Total 39 5 2 2" xfId="49897"/>
    <cellStyle name="CALC Percent Total 39 5 3" xfId="15660"/>
    <cellStyle name="CALC Percent Total 39 5 4" xfId="49898"/>
    <cellStyle name="CALC Percent Total 39 6" xfId="15661"/>
    <cellStyle name="CALC Percent Total 39 6 2" xfId="15662"/>
    <cellStyle name="CALC Percent Total 39 6 2 2" xfId="49899"/>
    <cellStyle name="CALC Percent Total 39 6 3" xfId="15663"/>
    <cellStyle name="CALC Percent Total 39 6 4" xfId="49900"/>
    <cellStyle name="CALC Percent Total 39 7" xfId="15664"/>
    <cellStyle name="CALC Percent Total 39 7 2" xfId="15665"/>
    <cellStyle name="CALC Percent Total 39 7 2 2" xfId="49901"/>
    <cellStyle name="CALC Percent Total 39 7 3" xfId="15666"/>
    <cellStyle name="CALC Percent Total 39 7 4" xfId="49902"/>
    <cellStyle name="CALC Percent Total 39 8" xfId="15667"/>
    <cellStyle name="CALC Percent Total 39 8 2" xfId="15668"/>
    <cellStyle name="CALC Percent Total 39 8 2 2" xfId="49903"/>
    <cellStyle name="CALC Percent Total 39 8 3" xfId="15669"/>
    <cellStyle name="CALC Percent Total 39 8 4" xfId="49904"/>
    <cellStyle name="CALC Percent Total 39 9" xfId="15670"/>
    <cellStyle name="CALC Percent Total 39 9 2" xfId="15671"/>
    <cellStyle name="CALC Percent Total 39 9 2 2" xfId="49905"/>
    <cellStyle name="CALC Percent Total 39 9 3" xfId="15672"/>
    <cellStyle name="CALC Percent Total 39 9 4" xfId="49906"/>
    <cellStyle name="CALC Percent Total 4" xfId="15673"/>
    <cellStyle name="CALC Percent Total 4 10" xfId="15674"/>
    <cellStyle name="CALC Percent Total 4 10 2" xfId="49907"/>
    <cellStyle name="CALC Percent Total 4 11" xfId="49908"/>
    <cellStyle name="CALC Percent Total 4 2" xfId="15675"/>
    <cellStyle name="CALC Percent Total 4 2 2" xfId="15676"/>
    <cellStyle name="CALC Percent Total 4 2 2 2" xfId="49909"/>
    <cellStyle name="CALC Percent Total 4 2 3" xfId="15677"/>
    <cellStyle name="CALC Percent Total 4 2 4" xfId="49910"/>
    <cellStyle name="CALC Percent Total 4 3" xfId="15678"/>
    <cellStyle name="CALC Percent Total 4 3 2" xfId="15679"/>
    <cellStyle name="CALC Percent Total 4 3 2 2" xfId="49911"/>
    <cellStyle name="CALC Percent Total 4 3 3" xfId="15680"/>
    <cellStyle name="CALC Percent Total 4 3 4" xfId="49912"/>
    <cellStyle name="CALC Percent Total 4 4" xfId="15681"/>
    <cellStyle name="CALC Percent Total 4 4 2" xfId="15682"/>
    <cellStyle name="CALC Percent Total 4 4 2 2" xfId="49913"/>
    <cellStyle name="CALC Percent Total 4 4 3" xfId="15683"/>
    <cellStyle name="CALC Percent Total 4 4 4" xfId="49914"/>
    <cellStyle name="CALC Percent Total 4 5" xfId="15684"/>
    <cellStyle name="CALC Percent Total 4 5 2" xfId="15685"/>
    <cellStyle name="CALC Percent Total 4 5 2 2" xfId="49915"/>
    <cellStyle name="CALC Percent Total 4 5 3" xfId="15686"/>
    <cellStyle name="CALC Percent Total 4 5 4" xfId="49916"/>
    <cellStyle name="CALC Percent Total 4 6" xfId="15687"/>
    <cellStyle name="CALC Percent Total 4 6 2" xfId="15688"/>
    <cellStyle name="CALC Percent Total 4 6 2 2" xfId="49917"/>
    <cellStyle name="CALC Percent Total 4 6 3" xfId="15689"/>
    <cellStyle name="CALC Percent Total 4 6 4" xfId="49918"/>
    <cellStyle name="CALC Percent Total 4 7" xfId="15690"/>
    <cellStyle name="CALC Percent Total 4 7 2" xfId="15691"/>
    <cellStyle name="CALC Percent Total 4 7 2 2" xfId="49919"/>
    <cellStyle name="CALC Percent Total 4 7 3" xfId="15692"/>
    <cellStyle name="CALC Percent Total 4 7 4" xfId="49920"/>
    <cellStyle name="CALC Percent Total 4 8" xfId="15693"/>
    <cellStyle name="CALC Percent Total 4 8 2" xfId="15694"/>
    <cellStyle name="CALC Percent Total 4 8 2 2" xfId="49921"/>
    <cellStyle name="CALC Percent Total 4 8 3" xfId="15695"/>
    <cellStyle name="CALC Percent Total 4 8 4" xfId="49922"/>
    <cellStyle name="CALC Percent Total 4 9" xfId="15696"/>
    <cellStyle name="CALC Percent Total 4 9 2" xfId="15697"/>
    <cellStyle name="CALC Percent Total 4 9 2 2" xfId="49923"/>
    <cellStyle name="CALC Percent Total 4 9 3" xfId="15698"/>
    <cellStyle name="CALC Percent Total 4 9 4" xfId="49924"/>
    <cellStyle name="CALC Percent Total 40" xfId="15699"/>
    <cellStyle name="CALC Percent Total 40 10" xfId="15700"/>
    <cellStyle name="CALC Percent Total 40 10 2" xfId="49925"/>
    <cellStyle name="CALC Percent Total 40 11" xfId="49926"/>
    <cellStyle name="CALC Percent Total 40 12" xfId="49927"/>
    <cellStyle name="CALC Percent Total 40 2" xfId="15701"/>
    <cellStyle name="CALC Percent Total 40 2 2" xfId="15702"/>
    <cellStyle name="CALC Percent Total 40 2 2 2" xfId="49928"/>
    <cellStyle name="CALC Percent Total 40 2 3" xfId="15703"/>
    <cellStyle name="CALC Percent Total 40 2 4" xfId="49929"/>
    <cellStyle name="CALC Percent Total 40 3" xfId="15704"/>
    <cellStyle name="CALC Percent Total 40 3 2" xfId="15705"/>
    <cellStyle name="CALC Percent Total 40 3 2 2" xfId="49930"/>
    <cellStyle name="CALC Percent Total 40 3 3" xfId="15706"/>
    <cellStyle name="CALC Percent Total 40 3 4" xfId="49931"/>
    <cellStyle name="CALC Percent Total 40 4" xfId="15707"/>
    <cellStyle name="CALC Percent Total 40 4 2" xfId="15708"/>
    <cellStyle name="CALC Percent Total 40 4 2 2" xfId="49932"/>
    <cellStyle name="CALC Percent Total 40 4 3" xfId="15709"/>
    <cellStyle name="CALC Percent Total 40 4 4" xfId="49933"/>
    <cellStyle name="CALC Percent Total 40 5" xfId="15710"/>
    <cellStyle name="CALC Percent Total 40 5 2" xfId="15711"/>
    <cellStyle name="CALC Percent Total 40 5 2 2" xfId="49934"/>
    <cellStyle name="CALC Percent Total 40 5 3" xfId="15712"/>
    <cellStyle name="CALC Percent Total 40 5 4" xfId="49935"/>
    <cellStyle name="CALC Percent Total 40 6" xfId="15713"/>
    <cellStyle name="CALC Percent Total 40 6 2" xfId="15714"/>
    <cellStyle name="CALC Percent Total 40 6 2 2" xfId="49936"/>
    <cellStyle name="CALC Percent Total 40 6 3" xfId="15715"/>
    <cellStyle name="CALC Percent Total 40 6 4" xfId="49937"/>
    <cellStyle name="CALC Percent Total 40 7" xfId="15716"/>
    <cellStyle name="CALC Percent Total 40 7 2" xfId="15717"/>
    <cellStyle name="CALC Percent Total 40 7 2 2" xfId="49938"/>
    <cellStyle name="CALC Percent Total 40 7 3" xfId="15718"/>
    <cellStyle name="CALC Percent Total 40 7 4" xfId="49939"/>
    <cellStyle name="CALC Percent Total 40 8" xfId="15719"/>
    <cellStyle name="CALC Percent Total 40 8 2" xfId="15720"/>
    <cellStyle name="CALC Percent Total 40 8 2 2" xfId="49940"/>
    <cellStyle name="CALC Percent Total 40 8 3" xfId="15721"/>
    <cellStyle name="CALC Percent Total 40 8 4" xfId="49941"/>
    <cellStyle name="CALC Percent Total 40 9" xfId="15722"/>
    <cellStyle name="CALC Percent Total 40 9 2" xfId="15723"/>
    <cellStyle name="CALC Percent Total 40 9 2 2" xfId="49942"/>
    <cellStyle name="CALC Percent Total 40 9 3" xfId="15724"/>
    <cellStyle name="CALC Percent Total 40 9 4" xfId="49943"/>
    <cellStyle name="CALC Percent Total 41" xfId="15725"/>
    <cellStyle name="CALC Percent Total 41 10" xfId="15726"/>
    <cellStyle name="CALC Percent Total 41 10 2" xfId="49944"/>
    <cellStyle name="CALC Percent Total 41 11" xfId="49945"/>
    <cellStyle name="CALC Percent Total 41 12" xfId="49946"/>
    <cellStyle name="CALC Percent Total 41 2" xfId="15727"/>
    <cellStyle name="CALC Percent Total 41 2 2" xfId="15728"/>
    <cellStyle name="CALC Percent Total 41 2 2 2" xfId="49947"/>
    <cellStyle name="CALC Percent Total 41 2 3" xfId="15729"/>
    <cellStyle name="CALC Percent Total 41 2 4" xfId="49948"/>
    <cellStyle name="CALC Percent Total 41 3" xfId="15730"/>
    <cellStyle name="CALC Percent Total 41 3 2" xfId="15731"/>
    <cellStyle name="CALC Percent Total 41 3 2 2" xfId="49949"/>
    <cellStyle name="CALC Percent Total 41 3 3" xfId="15732"/>
    <cellStyle name="CALC Percent Total 41 3 4" xfId="49950"/>
    <cellStyle name="CALC Percent Total 41 4" xfId="15733"/>
    <cellStyle name="CALC Percent Total 41 4 2" xfId="15734"/>
    <cellStyle name="CALC Percent Total 41 4 2 2" xfId="49951"/>
    <cellStyle name="CALC Percent Total 41 4 3" xfId="15735"/>
    <cellStyle name="CALC Percent Total 41 4 4" xfId="49952"/>
    <cellStyle name="CALC Percent Total 41 5" xfId="15736"/>
    <cellStyle name="CALC Percent Total 41 5 2" xfId="15737"/>
    <cellStyle name="CALC Percent Total 41 5 2 2" xfId="49953"/>
    <cellStyle name="CALC Percent Total 41 5 3" xfId="15738"/>
    <cellStyle name="CALC Percent Total 41 5 4" xfId="49954"/>
    <cellStyle name="CALC Percent Total 41 6" xfId="15739"/>
    <cellStyle name="CALC Percent Total 41 6 2" xfId="15740"/>
    <cellStyle name="CALC Percent Total 41 6 2 2" xfId="49955"/>
    <cellStyle name="CALC Percent Total 41 6 3" xfId="15741"/>
    <cellStyle name="CALC Percent Total 41 6 4" xfId="49956"/>
    <cellStyle name="CALC Percent Total 41 7" xfId="15742"/>
    <cellStyle name="CALC Percent Total 41 7 2" xfId="15743"/>
    <cellStyle name="CALC Percent Total 41 7 2 2" xfId="49957"/>
    <cellStyle name="CALC Percent Total 41 7 3" xfId="15744"/>
    <cellStyle name="CALC Percent Total 41 7 4" xfId="49958"/>
    <cellStyle name="CALC Percent Total 41 8" xfId="15745"/>
    <cellStyle name="CALC Percent Total 41 8 2" xfId="15746"/>
    <cellStyle name="CALC Percent Total 41 8 2 2" xfId="49959"/>
    <cellStyle name="CALC Percent Total 41 8 3" xfId="15747"/>
    <cellStyle name="CALC Percent Total 41 8 4" xfId="49960"/>
    <cellStyle name="CALC Percent Total 41 9" xfId="15748"/>
    <cellStyle name="CALC Percent Total 41 9 2" xfId="15749"/>
    <cellStyle name="CALC Percent Total 41 9 2 2" xfId="49961"/>
    <cellStyle name="CALC Percent Total 41 9 3" xfId="15750"/>
    <cellStyle name="CALC Percent Total 41 9 4" xfId="49962"/>
    <cellStyle name="CALC Percent Total 42" xfId="15751"/>
    <cellStyle name="CALC Percent Total 42 10" xfId="15752"/>
    <cellStyle name="CALC Percent Total 42 10 2" xfId="49963"/>
    <cellStyle name="CALC Percent Total 42 11" xfId="49964"/>
    <cellStyle name="CALC Percent Total 42 12" xfId="49965"/>
    <cellStyle name="CALC Percent Total 42 2" xfId="15753"/>
    <cellStyle name="CALC Percent Total 42 2 2" xfId="15754"/>
    <cellStyle name="CALC Percent Total 42 2 2 2" xfId="49966"/>
    <cellStyle name="CALC Percent Total 42 2 3" xfId="15755"/>
    <cellStyle name="CALC Percent Total 42 2 4" xfId="49967"/>
    <cellStyle name="CALC Percent Total 42 3" xfId="15756"/>
    <cellStyle name="CALC Percent Total 42 3 2" xfId="15757"/>
    <cellStyle name="CALC Percent Total 42 3 2 2" xfId="49968"/>
    <cellStyle name="CALC Percent Total 42 3 3" xfId="15758"/>
    <cellStyle name="CALC Percent Total 42 3 4" xfId="49969"/>
    <cellStyle name="CALC Percent Total 42 4" xfId="15759"/>
    <cellStyle name="CALC Percent Total 42 4 2" xfId="15760"/>
    <cellStyle name="CALC Percent Total 42 4 2 2" xfId="49970"/>
    <cellStyle name="CALC Percent Total 42 4 3" xfId="15761"/>
    <cellStyle name="CALC Percent Total 42 4 4" xfId="49971"/>
    <cellStyle name="CALC Percent Total 42 5" xfId="15762"/>
    <cellStyle name="CALC Percent Total 42 5 2" xfId="15763"/>
    <cellStyle name="CALC Percent Total 42 5 2 2" xfId="49972"/>
    <cellStyle name="CALC Percent Total 42 5 3" xfId="15764"/>
    <cellStyle name="CALC Percent Total 42 5 4" xfId="49973"/>
    <cellStyle name="CALC Percent Total 42 6" xfId="15765"/>
    <cellStyle name="CALC Percent Total 42 6 2" xfId="15766"/>
    <cellStyle name="CALC Percent Total 42 6 2 2" xfId="49974"/>
    <cellStyle name="CALC Percent Total 42 6 3" xfId="15767"/>
    <cellStyle name="CALC Percent Total 42 6 4" xfId="49975"/>
    <cellStyle name="CALC Percent Total 42 7" xfId="15768"/>
    <cellStyle name="CALC Percent Total 42 7 2" xfId="15769"/>
    <cellStyle name="CALC Percent Total 42 7 2 2" xfId="49976"/>
    <cellStyle name="CALC Percent Total 42 7 3" xfId="15770"/>
    <cellStyle name="CALC Percent Total 42 7 4" xfId="49977"/>
    <cellStyle name="CALC Percent Total 42 8" xfId="15771"/>
    <cellStyle name="CALC Percent Total 42 8 2" xfId="15772"/>
    <cellStyle name="CALC Percent Total 42 8 2 2" xfId="49978"/>
    <cellStyle name="CALC Percent Total 42 8 3" xfId="15773"/>
    <cellStyle name="CALC Percent Total 42 8 4" xfId="49979"/>
    <cellStyle name="CALC Percent Total 42 9" xfId="15774"/>
    <cellStyle name="CALC Percent Total 42 9 2" xfId="15775"/>
    <cellStyle name="CALC Percent Total 42 9 2 2" xfId="49980"/>
    <cellStyle name="CALC Percent Total 42 9 3" xfId="15776"/>
    <cellStyle name="CALC Percent Total 42 9 4" xfId="49981"/>
    <cellStyle name="CALC Percent Total 43" xfId="15777"/>
    <cellStyle name="CALC Percent Total 43 10" xfId="15778"/>
    <cellStyle name="CALC Percent Total 43 10 2" xfId="49982"/>
    <cellStyle name="CALC Percent Total 43 11" xfId="49983"/>
    <cellStyle name="CALC Percent Total 43 12" xfId="49984"/>
    <cellStyle name="CALC Percent Total 43 2" xfId="15779"/>
    <cellStyle name="CALC Percent Total 43 2 2" xfId="15780"/>
    <cellStyle name="CALC Percent Total 43 2 2 2" xfId="49985"/>
    <cellStyle name="CALC Percent Total 43 2 3" xfId="15781"/>
    <cellStyle name="CALC Percent Total 43 2 4" xfId="49986"/>
    <cellStyle name="CALC Percent Total 43 3" xfId="15782"/>
    <cellStyle name="CALC Percent Total 43 3 2" xfId="15783"/>
    <cellStyle name="CALC Percent Total 43 3 2 2" xfId="49987"/>
    <cellStyle name="CALC Percent Total 43 3 3" xfId="15784"/>
    <cellStyle name="CALC Percent Total 43 3 4" xfId="49988"/>
    <cellStyle name="CALC Percent Total 43 4" xfId="15785"/>
    <cellStyle name="CALC Percent Total 43 4 2" xfId="15786"/>
    <cellStyle name="CALC Percent Total 43 4 2 2" xfId="49989"/>
    <cellStyle name="CALC Percent Total 43 4 3" xfId="15787"/>
    <cellStyle name="CALC Percent Total 43 4 4" xfId="49990"/>
    <cellStyle name="CALC Percent Total 43 5" xfId="15788"/>
    <cellStyle name="CALC Percent Total 43 5 2" xfId="15789"/>
    <cellStyle name="CALC Percent Total 43 5 2 2" xfId="49991"/>
    <cellStyle name="CALC Percent Total 43 5 3" xfId="15790"/>
    <cellStyle name="CALC Percent Total 43 5 4" xfId="49992"/>
    <cellStyle name="CALC Percent Total 43 6" xfId="15791"/>
    <cellStyle name="CALC Percent Total 43 6 2" xfId="15792"/>
    <cellStyle name="CALC Percent Total 43 6 2 2" xfId="49993"/>
    <cellStyle name="CALC Percent Total 43 6 3" xfId="15793"/>
    <cellStyle name="CALC Percent Total 43 6 4" xfId="49994"/>
    <cellStyle name="CALC Percent Total 43 7" xfId="15794"/>
    <cellStyle name="CALC Percent Total 43 7 2" xfId="15795"/>
    <cellStyle name="CALC Percent Total 43 7 2 2" xfId="49995"/>
    <cellStyle name="CALC Percent Total 43 7 3" xfId="15796"/>
    <cellStyle name="CALC Percent Total 43 7 4" xfId="49996"/>
    <cellStyle name="CALC Percent Total 43 8" xfId="15797"/>
    <cellStyle name="CALC Percent Total 43 8 2" xfId="15798"/>
    <cellStyle name="CALC Percent Total 43 8 2 2" xfId="49997"/>
    <cellStyle name="CALC Percent Total 43 8 3" xfId="15799"/>
    <cellStyle name="CALC Percent Total 43 8 4" xfId="49998"/>
    <cellStyle name="CALC Percent Total 43 9" xfId="15800"/>
    <cellStyle name="CALC Percent Total 43 9 2" xfId="15801"/>
    <cellStyle name="CALC Percent Total 43 9 2 2" xfId="49999"/>
    <cellStyle name="CALC Percent Total 43 9 3" xfId="15802"/>
    <cellStyle name="CALC Percent Total 43 9 4" xfId="50000"/>
    <cellStyle name="CALC Percent Total 44" xfId="15803"/>
    <cellStyle name="CALC Percent Total 44 10" xfId="15804"/>
    <cellStyle name="CALC Percent Total 44 10 2" xfId="50001"/>
    <cellStyle name="CALC Percent Total 44 11" xfId="50002"/>
    <cellStyle name="CALC Percent Total 44 12" xfId="50003"/>
    <cellStyle name="CALC Percent Total 44 2" xfId="15805"/>
    <cellStyle name="CALC Percent Total 44 2 2" xfId="15806"/>
    <cellStyle name="CALC Percent Total 44 2 2 2" xfId="50004"/>
    <cellStyle name="CALC Percent Total 44 2 3" xfId="15807"/>
    <cellStyle name="CALC Percent Total 44 2 4" xfId="50005"/>
    <cellStyle name="CALC Percent Total 44 3" xfId="15808"/>
    <cellStyle name="CALC Percent Total 44 3 2" xfId="15809"/>
    <cellStyle name="CALC Percent Total 44 3 2 2" xfId="50006"/>
    <cellStyle name="CALC Percent Total 44 3 3" xfId="15810"/>
    <cellStyle name="CALC Percent Total 44 3 4" xfId="50007"/>
    <cellStyle name="CALC Percent Total 44 4" xfId="15811"/>
    <cellStyle name="CALC Percent Total 44 4 2" xfId="15812"/>
    <cellStyle name="CALC Percent Total 44 4 2 2" xfId="50008"/>
    <cellStyle name="CALC Percent Total 44 4 3" xfId="15813"/>
    <cellStyle name="CALC Percent Total 44 4 4" xfId="50009"/>
    <cellStyle name="CALC Percent Total 44 5" xfId="15814"/>
    <cellStyle name="CALC Percent Total 44 5 2" xfId="15815"/>
    <cellStyle name="CALC Percent Total 44 5 2 2" xfId="50010"/>
    <cellStyle name="CALC Percent Total 44 5 3" xfId="15816"/>
    <cellStyle name="CALC Percent Total 44 5 4" xfId="50011"/>
    <cellStyle name="CALC Percent Total 44 6" xfId="15817"/>
    <cellStyle name="CALC Percent Total 44 6 2" xfId="15818"/>
    <cellStyle name="CALC Percent Total 44 6 2 2" xfId="50012"/>
    <cellStyle name="CALC Percent Total 44 6 3" xfId="15819"/>
    <cellStyle name="CALC Percent Total 44 6 4" xfId="50013"/>
    <cellStyle name="CALC Percent Total 44 7" xfId="15820"/>
    <cellStyle name="CALC Percent Total 44 7 2" xfId="15821"/>
    <cellStyle name="CALC Percent Total 44 7 2 2" xfId="50014"/>
    <cellStyle name="CALC Percent Total 44 7 3" xfId="15822"/>
    <cellStyle name="CALC Percent Total 44 7 4" xfId="50015"/>
    <cellStyle name="CALC Percent Total 44 8" xfId="15823"/>
    <cellStyle name="CALC Percent Total 44 8 2" xfId="15824"/>
    <cellStyle name="CALC Percent Total 44 8 2 2" xfId="50016"/>
    <cellStyle name="CALC Percent Total 44 8 3" xfId="15825"/>
    <cellStyle name="CALC Percent Total 44 8 4" xfId="50017"/>
    <cellStyle name="CALC Percent Total 44 9" xfId="15826"/>
    <cellStyle name="CALC Percent Total 44 9 2" xfId="15827"/>
    <cellStyle name="CALC Percent Total 44 9 2 2" xfId="50018"/>
    <cellStyle name="CALC Percent Total 44 9 3" xfId="15828"/>
    <cellStyle name="CALC Percent Total 44 9 4" xfId="50019"/>
    <cellStyle name="CALC Percent Total 45" xfId="15829"/>
    <cellStyle name="CALC Percent Total 45 10" xfId="15830"/>
    <cellStyle name="CALC Percent Total 45 10 2" xfId="50020"/>
    <cellStyle name="CALC Percent Total 45 11" xfId="50021"/>
    <cellStyle name="CALC Percent Total 45 12" xfId="50022"/>
    <cellStyle name="CALC Percent Total 45 2" xfId="15831"/>
    <cellStyle name="CALC Percent Total 45 2 2" xfId="15832"/>
    <cellStyle name="CALC Percent Total 45 2 2 2" xfId="50023"/>
    <cellStyle name="CALC Percent Total 45 2 3" xfId="15833"/>
    <cellStyle name="CALC Percent Total 45 2 4" xfId="50024"/>
    <cellStyle name="CALC Percent Total 45 3" xfId="15834"/>
    <cellStyle name="CALC Percent Total 45 3 2" xfId="15835"/>
    <cellStyle name="CALC Percent Total 45 3 2 2" xfId="50025"/>
    <cellStyle name="CALC Percent Total 45 3 3" xfId="15836"/>
    <cellStyle name="CALC Percent Total 45 3 4" xfId="50026"/>
    <cellStyle name="CALC Percent Total 45 4" xfId="15837"/>
    <cellStyle name="CALC Percent Total 45 4 2" xfId="15838"/>
    <cellStyle name="CALC Percent Total 45 4 2 2" xfId="50027"/>
    <cellStyle name="CALC Percent Total 45 4 3" xfId="15839"/>
    <cellStyle name="CALC Percent Total 45 4 4" xfId="50028"/>
    <cellStyle name="CALC Percent Total 45 5" xfId="15840"/>
    <cellStyle name="CALC Percent Total 45 5 2" xfId="15841"/>
    <cellStyle name="CALC Percent Total 45 5 2 2" xfId="50029"/>
    <cellStyle name="CALC Percent Total 45 5 3" xfId="15842"/>
    <cellStyle name="CALC Percent Total 45 5 4" xfId="50030"/>
    <cellStyle name="CALC Percent Total 45 6" xfId="15843"/>
    <cellStyle name="CALC Percent Total 45 6 2" xfId="15844"/>
    <cellStyle name="CALC Percent Total 45 6 2 2" xfId="50031"/>
    <cellStyle name="CALC Percent Total 45 6 3" xfId="15845"/>
    <cellStyle name="CALC Percent Total 45 6 4" xfId="50032"/>
    <cellStyle name="CALC Percent Total 45 7" xfId="15846"/>
    <cellStyle name="CALC Percent Total 45 7 2" xfId="15847"/>
    <cellStyle name="CALC Percent Total 45 7 2 2" xfId="50033"/>
    <cellStyle name="CALC Percent Total 45 7 3" xfId="15848"/>
    <cellStyle name="CALC Percent Total 45 7 4" xfId="50034"/>
    <cellStyle name="CALC Percent Total 45 8" xfId="15849"/>
    <cellStyle name="CALC Percent Total 45 8 2" xfId="15850"/>
    <cellStyle name="CALC Percent Total 45 8 2 2" xfId="50035"/>
    <cellStyle name="CALC Percent Total 45 8 3" xfId="15851"/>
    <cellStyle name="CALC Percent Total 45 8 4" xfId="50036"/>
    <cellStyle name="CALC Percent Total 45 9" xfId="15852"/>
    <cellStyle name="CALC Percent Total 45 9 2" xfId="15853"/>
    <cellStyle name="CALC Percent Total 45 9 2 2" xfId="50037"/>
    <cellStyle name="CALC Percent Total 45 9 3" xfId="15854"/>
    <cellStyle name="CALC Percent Total 45 9 4" xfId="50038"/>
    <cellStyle name="CALC Percent Total 46" xfId="15855"/>
    <cellStyle name="CALC Percent Total 46 10" xfId="15856"/>
    <cellStyle name="CALC Percent Total 46 10 2" xfId="50039"/>
    <cellStyle name="CALC Percent Total 46 11" xfId="50040"/>
    <cellStyle name="CALC Percent Total 46 12" xfId="50041"/>
    <cellStyle name="CALC Percent Total 46 2" xfId="15857"/>
    <cellStyle name="CALC Percent Total 46 2 2" xfId="15858"/>
    <cellStyle name="CALC Percent Total 46 2 2 2" xfId="50042"/>
    <cellStyle name="CALC Percent Total 46 2 3" xfId="15859"/>
    <cellStyle name="CALC Percent Total 46 2 4" xfId="50043"/>
    <cellStyle name="CALC Percent Total 46 3" xfId="15860"/>
    <cellStyle name="CALC Percent Total 46 3 2" xfId="15861"/>
    <cellStyle name="CALC Percent Total 46 3 2 2" xfId="50044"/>
    <cellStyle name="CALC Percent Total 46 3 3" xfId="15862"/>
    <cellStyle name="CALC Percent Total 46 3 4" xfId="50045"/>
    <cellStyle name="CALC Percent Total 46 4" xfId="15863"/>
    <cellStyle name="CALC Percent Total 46 4 2" xfId="15864"/>
    <cellStyle name="CALC Percent Total 46 4 2 2" xfId="50046"/>
    <cellStyle name="CALC Percent Total 46 4 3" xfId="15865"/>
    <cellStyle name="CALC Percent Total 46 4 4" xfId="50047"/>
    <cellStyle name="CALC Percent Total 46 5" xfId="15866"/>
    <cellStyle name="CALC Percent Total 46 5 2" xfId="15867"/>
    <cellStyle name="CALC Percent Total 46 5 2 2" xfId="50048"/>
    <cellStyle name="CALC Percent Total 46 5 3" xfId="15868"/>
    <cellStyle name="CALC Percent Total 46 5 4" xfId="50049"/>
    <cellStyle name="CALC Percent Total 46 6" xfId="15869"/>
    <cellStyle name="CALC Percent Total 46 6 2" xfId="15870"/>
    <cellStyle name="CALC Percent Total 46 6 2 2" xfId="50050"/>
    <cellStyle name="CALC Percent Total 46 6 3" xfId="15871"/>
    <cellStyle name="CALC Percent Total 46 6 4" xfId="50051"/>
    <cellStyle name="CALC Percent Total 46 7" xfId="15872"/>
    <cellStyle name="CALC Percent Total 46 7 2" xfId="15873"/>
    <cellStyle name="CALC Percent Total 46 7 2 2" xfId="50052"/>
    <cellStyle name="CALC Percent Total 46 7 3" xfId="15874"/>
    <cellStyle name="CALC Percent Total 46 7 4" xfId="50053"/>
    <cellStyle name="CALC Percent Total 46 8" xfId="15875"/>
    <cellStyle name="CALC Percent Total 46 8 2" xfId="15876"/>
    <cellStyle name="CALC Percent Total 46 8 2 2" xfId="50054"/>
    <cellStyle name="CALC Percent Total 46 8 3" xfId="15877"/>
    <cellStyle name="CALC Percent Total 46 8 4" xfId="50055"/>
    <cellStyle name="CALC Percent Total 46 9" xfId="15878"/>
    <cellStyle name="CALC Percent Total 46 9 2" xfId="15879"/>
    <cellStyle name="CALC Percent Total 46 9 2 2" xfId="50056"/>
    <cellStyle name="CALC Percent Total 46 9 3" xfId="15880"/>
    <cellStyle name="CALC Percent Total 46 9 4" xfId="50057"/>
    <cellStyle name="CALC Percent Total 47" xfId="15881"/>
    <cellStyle name="CALC Percent Total 47 10" xfId="15882"/>
    <cellStyle name="CALC Percent Total 47 10 2" xfId="50058"/>
    <cellStyle name="CALC Percent Total 47 11" xfId="50059"/>
    <cellStyle name="CALC Percent Total 47 12" xfId="50060"/>
    <cellStyle name="CALC Percent Total 47 2" xfId="15883"/>
    <cellStyle name="CALC Percent Total 47 2 2" xfId="15884"/>
    <cellStyle name="CALC Percent Total 47 2 2 2" xfId="50061"/>
    <cellStyle name="CALC Percent Total 47 2 3" xfId="15885"/>
    <cellStyle name="CALC Percent Total 47 2 4" xfId="50062"/>
    <cellStyle name="CALC Percent Total 47 3" xfId="15886"/>
    <cellStyle name="CALC Percent Total 47 3 2" xfId="15887"/>
    <cellStyle name="CALC Percent Total 47 3 2 2" xfId="50063"/>
    <cellStyle name="CALC Percent Total 47 3 3" xfId="15888"/>
    <cellStyle name="CALC Percent Total 47 3 4" xfId="50064"/>
    <cellStyle name="CALC Percent Total 47 4" xfId="15889"/>
    <cellStyle name="CALC Percent Total 47 4 2" xfId="15890"/>
    <cellStyle name="CALC Percent Total 47 4 2 2" xfId="50065"/>
    <cellStyle name="CALC Percent Total 47 4 3" xfId="15891"/>
    <cellStyle name="CALC Percent Total 47 4 4" xfId="50066"/>
    <cellStyle name="CALC Percent Total 47 5" xfId="15892"/>
    <cellStyle name="CALC Percent Total 47 5 2" xfId="15893"/>
    <cellStyle name="CALC Percent Total 47 5 2 2" xfId="50067"/>
    <cellStyle name="CALC Percent Total 47 5 3" xfId="15894"/>
    <cellStyle name="CALC Percent Total 47 5 4" xfId="50068"/>
    <cellStyle name="CALC Percent Total 47 6" xfId="15895"/>
    <cellStyle name="CALC Percent Total 47 6 2" xfId="15896"/>
    <cellStyle name="CALC Percent Total 47 6 2 2" xfId="50069"/>
    <cellStyle name="CALC Percent Total 47 6 3" xfId="15897"/>
    <cellStyle name="CALC Percent Total 47 6 4" xfId="50070"/>
    <cellStyle name="CALC Percent Total 47 7" xfId="15898"/>
    <cellStyle name="CALC Percent Total 47 7 2" xfId="15899"/>
    <cellStyle name="CALC Percent Total 47 7 2 2" xfId="50071"/>
    <cellStyle name="CALC Percent Total 47 7 3" xfId="15900"/>
    <cellStyle name="CALC Percent Total 47 7 4" xfId="50072"/>
    <cellStyle name="CALC Percent Total 47 8" xfId="15901"/>
    <cellStyle name="CALC Percent Total 47 8 2" xfId="15902"/>
    <cellStyle name="CALC Percent Total 47 8 2 2" xfId="50073"/>
    <cellStyle name="CALC Percent Total 47 8 3" xfId="15903"/>
    <cellStyle name="CALC Percent Total 47 8 4" xfId="50074"/>
    <cellStyle name="CALC Percent Total 47 9" xfId="15904"/>
    <cellStyle name="CALC Percent Total 47 9 2" xfId="15905"/>
    <cellStyle name="CALC Percent Total 47 9 2 2" xfId="50075"/>
    <cellStyle name="CALC Percent Total 47 9 3" xfId="15906"/>
    <cellStyle name="CALC Percent Total 47 9 4" xfId="50076"/>
    <cellStyle name="CALC Percent Total 48" xfId="15907"/>
    <cellStyle name="CALC Percent Total 48 10" xfId="15908"/>
    <cellStyle name="CALC Percent Total 48 10 2" xfId="50077"/>
    <cellStyle name="CALC Percent Total 48 11" xfId="50078"/>
    <cellStyle name="CALC Percent Total 48 12" xfId="50079"/>
    <cellStyle name="CALC Percent Total 48 2" xfId="15909"/>
    <cellStyle name="CALC Percent Total 48 2 2" xfId="15910"/>
    <cellStyle name="CALC Percent Total 48 2 2 2" xfId="50080"/>
    <cellStyle name="CALC Percent Total 48 2 3" xfId="15911"/>
    <cellStyle name="CALC Percent Total 48 2 4" xfId="50081"/>
    <cellStyle name="CALC Percent Total 48 3" xfId="15912"/>
    <cellStyle name="CALC Percent Total 48 3 2" xfId="15913"/>
    <cellStyle name="CALC Percent Total 48 3 2 2" xfId="50082"/>
    <cellStyle name="CALC Percent Total 48 3 3" xfId="15914"/>
    <cellStyle name="CALC Percent Total 48 3 4" xfId="50083"/>
    <cellStyle name="CALC Percent Total 48 4" xfId="15915"/>
    <cellStyle name="CALC Percent Total 48 4 2" xfId="15916"/>
    <cellStyle name="CALC Percent Total 48 4 2 2" xfId="50084"/>
    <cellStyle name="CALC Percent Total 48 4 3" xfId="15917"/>
    <cellStyle name="CALC Percent Total 48 4 4" xfId="50085"/>
    <cellStyle name="CALC Percent Total 48 5" xfId="15918"/>
    <cellStyle name="CALC Percent Total 48 5 2" xfId="15919"/>
    <cellStyle name="CALC Percent Total 48 5 2 2" xfId="50086"/>
    <cellStyle name="CALC Percent Total 48 5 3" xfId="15920"/>
    <cellStyle name="CALC Percent Total 48 5 4" xfId="50087"/>
    <cellStyle name="CALC Percent Total 48 6" xfId="15921"/>
    <cellStyle name="CALC Percent Total 48 6 2" xfId="15922"/>
    <cellStyle name="CALC Percent Total 48 6 2 2" xfId="50088"/>
    <cellStyle name="CALC Percent Total 48 6 3" xfId="15923"/>
    <cellStyle name="CALC Percent Total 48 6 4" xfId="50089"/>
    <cellStyle name="CALC Percent Total 48 7" xfId="15924"/>
    <cellStyle name="CALC Percent Total 48 7 2" xfId="15925"/>
    <cellStyle name="CALC Percent Total 48 7 2 2" xfId="50090"/>
    <cellStyle name="CALC Percent Total 48 7 3" xfId="15926"/>
    <cellStyle name="CALC Percent Total 48 7 4" xfId="50091"/>
    <cellStyle name="CALC Percent Total 48 8" xfId="15927"/>
    <cellStyle name="CALC Percent Total 48 8 2" xfId="15928"/>
    <cellStyle name="CALC Percent Total 48 8 2 2" xfId="50092"/>
    <cellStyle name="CALC Percent Total 48 8 3" xfId="15929"/>
    <cellStyle name="CALC Percent Total 48 8 4" xfId="50093"/>
    <cellStyle name="CALC Percent Total 48 9" xfId="15930"/>
    <cellStyle name="CALC Percent Total 48 9 2" xfId="15931"/>
    <cellStyle name="CALC Percent Total 48 9 2 2" xfId="50094"/>
    <cellStyle name="CALC Percent Total 48 9 3" xfId="15932"/>
    <cellStyle name="CALC Percent Total 48 9 4" xfId="50095"/>
    <cellStyle name="CALC Percent Total 49" xfId="15933"/>
    <cellStyle name="CALC Percent Total 49 10" xfId="15934"/>
    <cellStyle name="CALC Percent Total 49 10 2" xfId="50096"/>
    <cellStyle name="CALC Percent Total 49 11" xfId="50097"/>
    <cellStyle name="CALC Percent Total 49 12" xfId="50098"/>
    <cellStyle name="CALC Percent Total 49 2" xfId="15935"/>
    <cellStyle name="CALC Percent Total 49 2 2" xfId="15936"/>
    <cellStyle name="CALC Percent Total 49 2 2 2" xfId="50099"/>
    <cellStyle name="CALC Percent Total 49 2 3" xfId="15937"/>
    <cellStyle name="CALC Percent Total 49 2 4" xfId="50100"/>
    <cellStyle name="CALC Percent Total 49 3" xfId="15938"/>
    <cellStyle name="CALC Percent Total 49 3 2" xfId="15939"/>
    <cellStyle name="CALC Percent Total 49 3 2 2" xfId="50101"/>
    <cellStyle name="CALC Percent Total 49 3 3" xfId="15940"/>
    <cellStyle name="CALC Percent Total 49 3 4" xfId="50102"/>
    <cellStyle name="CALC Percent Total 49 4" xfId="15941"/>
    <cellStyle name="CALC Percent Total 49 4 2" xfId="15942"/>
    <cellStyle name="CALC Percent Total 49 4 2 2" xfId="50103"/>
    <cellStyle name="CALC Percent Total 49 4 3" xfId="15943"/>
    <cellStyle name="CALC Percent Total 49 4 4" xfId="50104"/>
    <cellStyle name="CALC Percent Total 49 5" xfId="15944"/>
    <cellStyle name="CALC Percent Total 49 5 2" xfId="15945"/>
    <cellStyle name="CALC Percent Total 49 5 2 2" xfId="50105"/>
    <cellStyle name="CALC Percent Total 49 5 3" xfId="15946"/>
    <cellStyle name="CALC Percent Total 49 5 4" xfId="50106"/>
    <cellStyle name="CALC Percent Total 49 6" xfId="15947"/>
    <cellStyle name="CALC Percent Total 49 6 2" xfId="15948"/>
    <cellStyle name="CALC Percent Total 49 6 2 2" xfId="50107"/>
    <cellStyle name="CALC Percent Total 49 6 3" xfId="15949"/>
    <cellStyle name="CALC Percent Total 49 6 4" xfId="50108"/>
    <cellStyle name="CALC Percent Total 49 7" xfId="15950"/>
    <cellStyle name="CALC Percent Total 49 7 2" xfId="15951"/>
    <cellStyle name="CALC Percent Total 49 7 2 2" xfId="50109"/>
    <cellStyle name="CALC Percent Total 49 7 3" xfId="15952"/>
    <cellStyle name="CALC Percent Total 49 7 4" xfId="50110"/>
    <cellStyle name="CALC Percent Total 49 8" xfId="15953"/>
    <cellStyle name="CALC Percent Total 49 8 2" xfId="15954"/>
    <cellStyle name="CALC Percent Total 49 8 2 2" xfId="50111"/>
    <cellStyle name="CALC Percent Total 49 8 3" xfId="15955"/>
    <cellStyle name="CALC Percent Total 49 8 4" xfId="50112"/>
    <cellStyle name="CALC Percent Total 49 9" xfId="15956"/>
    <cellStyle name="CALC Percent Total 49 9 2" xfId="15957"/>
    <cellStyle name="CALC Percent Total 49 9 2 2" xfId="50113"/>
    <cellStyle name="CALC Percent Total 49 9 3" xfId="15958"/>
    <cellStyle name="CALC Percent Total 49 9 4" xfId="50114"/>
    <cellStyle name="CALC Percent Total 5" xfId="15959"/>
    <cellStyle name="CALC Percent Total 5 10" xfId="15960"/>
    <cellStyle name="CALC Percent Total 5 10 2" xfId="50115"/>
    <cellStyle name="CALC Percent Total 5 11" xfId="50116"/>
    <cellStyle name="CALC Percent Total 5 2" xfId="15961"/>
    <cellStyle name="CALC Percent Total 5 2 2" xfId="15962"/>
    <cellStyle name="CALC Percent Total 5 2 2 2" xfId="50117"/>
    <cellStyle name="CALC Percent Total 5 2 3" xfId="15963"/>
    <cellStyle name="CALC Percent Total 5 2 4" xfId="50118"/>
    <cellStyle name="CALC Percent Total 5 3" xfId="15964"/>
    <cellStyle name="CALC Percent Total 5 3 2" xfId="15965"/>
    <cellStyle name="CALC Percent Total 5 3 2 2" xfId="50119"/>
    <cellStyle name="CALC Percent Total 5 3 3" xfId="15966"/>
    <cellStyle name="CALC Percent Total 5 3 4" xfId="50120"/>
    <cellStyle name="CALC Percent Total 5 4" xfId="15967"/>
    <cellStyle name="CALC Percent Total 5 4 2" xfId="15968"/>
    <cellStyle name="CALC Percent Total 5 4 2 2" xfId="50121"/>
    <cellStyle name="CALC Percent Total 5 4 3" xfId="15969"/>
    <cellStyle name="CALC Percent Total 5 4 4" xfId="50122"/>
    <cellStyle name="CALC Percent Total 5 5" xfId="15970"/>
    <cellStyle name="CALC Percent Total 5 5 2" xfId="15971"/>
    <cellStyle name="CALC Percent Total 5 5 2 2" xfId="50123"/>
    <cellStyle name="CALC Percent Total 5 5 3" xfId="15972"/>
    <cellStyle name="CALC Percent Total 5 5 4" xfId="50124"/>
    <cellStyle name="CALC Percent Total 5 6" xfId="15973"/>
    <cellStyle name="CALC Percent Total 5 6 2" xfId="15974"/>
    <cellStyle name="CALC Percent Total 5 6 2 2" xfId="50125"/>
    <cellStyle name="CALC Percent Total 5 6 3" xfId="15975"/>
    <cellStyle name="CALC Percent Total 5 6 4" xfId="50126"/>
    <cellStyle name="CALC Percent Total 5 7" xfId="15976"/>
    <cellStyle name="CALC Percent Total 5 7 2" xfId="15977"/>
    <cellStyle name="CALC Percent Total 5 7 2 2" xfId="50127"/>
    <cellStyle name="CALC Percent Total 5 7 3" xfId="15978"/>
    <cellStyle name="CALC Percent Total 5 7 4" xfId="50128"/>
    <cellStyle name="CALC Percent Total 5 8" xfId="15979"/>
    <cellStyle name="CALC Percent Total 5 8 2" xfId="15980"/>
    <cellStyle name="CALC Percent Total 5 8 2 2" xfId="50129"/>
    <cellStyle name="CALC Percent Total 5 8 3" xfId="15981"/>
    <cellStyle name="CALC Percent Total 5 8 4" xfId="50130"/>
    <cellStyle name="CALC Percent Total 5 9" xfId="15982"/>
    <cellStyle name="CALC Percent Total 5 9 2" xfId="15983"/>
    <cellStyle name="CALC Percent Total 5 9 2 2" xfId="50131"/>
    <cellStyle name="CALC Percent Total 5 9 3" xfId="15984"/>
    <cellStyle name="CALC Percent Total 5 9 4" xfId="50132"/>
    <cellStyle name="CALC Percent Total 50" xfId="15985"/>
    <cellStyle name="CALC Percent Total 50 10" xfId="15986"/>
    <cellStyle name="CALC Percent Total 50 10 2" xfId="50133"/>
    <cellStyle name="CALC Percent Total 50 11" xfId="50134"/>
    <cellStyle name="CALC Percent Total 50 12" xfId="50135"/>
    <cellStyle name="CALC Percent Total 50 2" xfId="15987"/>
    <cellStyle name="CALC Percent Total 50 2 2" xfId="15988"/>
    <cellStyle name="CALC Percent Total 50 2 2 2" xfId="50136"/>
    <cellStyle name="CALC Percent Total 50 2 3" xfId="15989"/>
    <cellStyle name="CALC Percent Total 50 2 4" xfId="50137"/>
    <cellStyle name="CALC Percent Total 50 3" xfId="15990"/>
    <cellStyle name="CALC Percent Total 50 3 2" xfId="15991"/>
    <cellStyle name="CALC Percent Total 50 3 2 2" xfId="50138"/>
    <cellStyle name="CALC Percent Total 50 3 3" xfId="15992"/>
    <cellStyle name="CALC Percent Total 50 3 4" xfId="50139"/>
    <cellStyle name="CALC Percent Total 50 4" xfId="15993"/>
    <cellStyle name="CALC Percent Total 50 4 2" xfId="15994"/>
    <cellStyle name="CALC Percent Total 50 4 2 2" xfId="50140"/>
    <cellStyle name="CALC Percent Total 50 4 3" xfId="15995"/>
    <cellStyle name="CALC Percent Total 50 4 4" xfId="50141"/>
    <cellStyle name="CALC Percent Total 50 5" xfId="15996"/>
    <cellStyle name="CALC Percent Total 50 5 2" xfId="15997"/>
    <cellStyle name="CALC Percent Total 50 5 2 2" xfId="50142"/>
    <cellStyle name="CALC Percent Total 50 5 3" xfId="15998"/>
    <cellStyle name="CALC Percent Total 50 5 4" xfId="50143"/>
    <cellStyle name="CALC Percent Total 50 6" xfId="15999"/>
    <cellStyle name="CALC Percent Total 50 6 2" xfId="16000"/>
    <cellStyle name="CALC Percent Total 50 6 2 2" xfId="50144"/>
    <cellStyle name="CALC Percent Total 50 6 3" xfId="16001"/>
    <cellStyle name="CALC Percent Total 50 6 4" xfId="50145"/>
    <cellStyle name="CALC Percent Total 50 7" xfId="16002"/>
    <cellStyle name="CALC Percent Total 50 7 2" xfId="16003"/>
    <cellStyle name="CALC Percent Total 50 7 2 2" xfId="50146"/>
    <cellStyle name="CALC Percent Total 50 7 3" xfId="16004"/>
    <cellStyle name="CALC Percent Total 50 7 4" xfId="50147"/>
    <cellStyle name="CALC Percent Total 50 8" xfId="16005"/>
    <cellStyle name="CALC Percent Total 50 8 2" xfId="16006"/>
    <cellStyle name="CALC Percent Total 50 8 2 2" xfId="50148"/>
    <cellStyle name="CALC Percent Total 50 8 3" xfId="16007"/>
    <cellStyle name="CALC Percent Total 50 8 4" xfId="50149"/>
    <cellStyle name="CALC Percent Total 50 9" xfId="16008"/>
    <cellStyle name="CALC Percent Total 50 9 2" xfId="16009"/>
    <cellStyle name="CALC Percent Total 50 9 2 2" xfId="50150"/>
    <cellStyle name="CALC Percent Total 50 9 3" xfId="16010"/>
    <cellStyle name="CALC Percent Total 50 9 4" xfId="50151"/>
    <cellStyle name="CALC Percent Total 51" xfId="16011"/>
    <cellStyle name="CALC Percent Total 51 10" xfId="16012"/>
    <cellStyle name="CALC Percent Total 51 10 2" xfId="50152"/>
    <cellStyle name="CALC Percent Total 51 11" xfId="50153"/>
    <cellStyle name="CALC Percent Total 51 12" xfId="50154"/>
    <cellStyle name="CALC Percent Total 51 2" xfId="16013"/>
    <cellStyle name="CALC Percent Total 51 2 2" xfId="16014"/>
    <cellStyle name="CALC Percent Total 51 2 2 2" xfId="50155"/>
    <cellStyle name="CALC Percent Total 51 2 3" xfId="16015"/>
    <cellStyle name="CALC Percent Total 51 2 4" xfId="50156"/>
    <cellStyle name="CALC Percent Total 51 3" xfId="16016"/>
    <cellStyle name="CALC Percent Total 51 3 2" xfId="16017"/>
    <cellStyle name="CALC Percent Total 51 3 2 2" xfId="50157"/>
    <cellStyle name="CALC Percent Total 51 3 3" xfId="16018"/>
    <cellStyle name="CALC Percent Total 51 3 4" xfId="50158"/>
    <cellStyle name="CALC Percent Total 51 4" xfId="16019"/>
    <cellStyle name="CALC Percent Total 51 4 2" xfId="16020"/>
    <cellStyle name="CALC Percent Total 51 4 2 2" xfId="50159"/>
    <cellStyle name="CALC Percent Total 51 4 3" xfId="16021"/>
    <cellStyle name="CALC Percent Total 51 4 4" xfId="50160"/>
    <cellStyle name="CALC Percent Total 51 5" xfId="16022"/>
    <cellStyle name="CALC Percent Total 51 5 2" xfId="16023"/>
    <cellStyle name="CALC Percent Total 51 5 2 2" xfId="50161"/>
    <cellStyle name="CALC Percent Total 51 5 3" xfId="16024"/>
    <cellStyle name="CALC Percent Total 51 5 4" xfId="50162"/>
    <cellStyle name="CALC Percent Total 51 6" xfId="16025"/>
    <cellStyle name="CALC Percent Total 51 6 2" xfId="16026"/>
    <cellStyle name="CALC Percent Total 51 6 2 2" xfId="50163"/>
    <cellStyle name="CALC Percent Total 51 6 3" xfId="16027"/>
    <cellStyle name="CALC Percent Total 51 6 4" xfId="50164"/>
    <cellStyle name="CALC Percent Total 51 7" xfId="16028"/>
    <cellStyle name="CALC Percent Total 51 7 2" xfId="16029"/>
    <cellStyle name="CALC Percent Total 51 7 2 2" xfId="50165"/>
    <cellStyle name="CALC Percent Total 51 7 3" xfId="16030"/>
    <cellStyle name="CALC Percent Total 51 7 4" xfId="50166"/>
    <cellStyle name="CALC Percent Total 51 8" xfId="16031"/>
    <cellStyle name="CALC Percent Total 51 8 2" xfId="16032"/>
    <cellStyle name="CALC Percent Total 51 8 2 2" xfId="50167"/>
    <cellStyle name="CALC Percent Total 51 8 3" xfId="16033"/>
    <cellStyle name="CALC Percent Total 51 8 4" xfId="50168"/>
    <cellStyle name="CALC Percent Total 51 9" xfId="16034"/>
    <cellStyle name="CALC Percent Total 51 9 2" xfId="16035"/>
    <cellStyle name="CALC Percent Total 51 9 2 2" xfId="50169"/>
    <cellStyle name="CALC Percent Total 51 9 3" xfId="16036"/>
    <cellStyle name="CALC Percent Total 51 9 4" xfId="50170"/>
    <cellStyle name="CALC Percent Total 52" xfId="16037"/>
    <cellStyle name="CALC Percent Total 52 10" xfId="16038"/>
    <cellStyle name="CALC Percent Total 52 10 2" xfId="50171"/>
    <cellStyle name="CALC Percent Total 52 11" xfId="50172"/>
    <cellStyle name="CALC Percent Total 52 12" xfId="50173"/>
    <cellStyle name="CALC Percent Total 52 2" xfId="16039"/>
    <cellStyle name="CALC Percent Total 52 2 2" xfId="16040"/>
    <cellStyle name="CALC Percent Total 52 2 2 2" xfId="50174"/>
    <cellStyle name="CALC Percent Total 52 2 3" xfId="16041"/>
    <cellStyle name="CALC Percent Total 52 2 4" xfId="50175"/>
    <cellStyle name="CALC Percent Total 52 3" xfId="16042"/>
    <cellStyle name="CALC Percent Total 52 3 2" xfId="16043"/>
    <cellStyle name="CALC Percent Total 52 3 2 2" xfId="50176"/>
    <cellStyle name="CALC Percent Total 52 3 3" xfId="16044"/>
    <cellStyle name="CALC Percent Total 52 3 4" xfId="50177"/>
    <cellStyle name="CALC Percent Total 52 4" xfId="16045"/>
    <cellStyle name="CALC Percent Total 52 4 2" xfId="16046"/>
    <cellStyle name="CALC Percent Total 52 4 2 2" xfId="50178"/>
    <cellStyle name="CALC Percent Total 52 4 3" xfId="16047"/>
    <cellStyle name="CALC Percent Total 52 4 4" xfId="50179"/>
    <cellStyle name="CALC Percent Total 52 5" xfId="16048"/>
    <cellStyle name="CALC Percent Total 52 5 2" xfId="16049"/>
    <cellStyle name="CALC Percent Total 52 5 2 2" xfId="50180"/>
    <cellStyle name="CALC Percent Total 52 5 3" xfId="16050"/>
    <cellStyle name="CALC Percent Total 52 5 4" xfId="50181"/>
    <cellStyle name="CALC Percent Total 52 6" xfId="16051"/>
    <cellStyle name="CALC Percent Total 52 6 2" xfId="16052"/>
    <cellStyle name="CALC Percent Total 52 6 2 2" xfId="50182"/>
    <cellStyle name="CALC Percent Total 52 6 3" xfId="16053"/>
    <cellStyle name="CALC Percent Total 52 6 4" xfId="50183"/>
    <cellStyle name="CALC Percent Total 52 7" xfId="16054"/>
    <cellStyle name="CALC Percent Total 52 7 2" xfId="16055"/>
    <cellStyle name="CALC Percent Total 52 7 2 2" xfId="50184"/>
    <cellStyle name="CALC Percent Total 52 7 3" xfId="16056"/>
    <cellStyle name="CALC Percent Total 52 7 4" xfId="50185"/>
    <cellStyle name="CALC Percent Total 52 8" xfId="16057"/>
    <cellStyle name="CALC Percent Total 52 8 2" xfId="16058"/>
    <cellStyle name="CALC Percent Total 52 8 2 2" xfId="50186"/>
    <cellStyle name="CALC Percent Total 52 8 3" xfId="16059"/>
    <cellStyle name="CALC Percent Total 52 8 4" xfId="50187"/>
    <cellStyle name="CALC Percent Total 52 9" xfId="16060"/>
    <cellStyle name="CALC Percent Total 52 9 2" xfId="16061"/>
    <cellStyle name="CALC Percent Total 52 9 2 2" xfId="50188"/>
    <cellStyle name="CALC Percent Total 52 9 3" xfId="16062"/>
    <cellStyle name="CALC Percent Total 52 9 4" xfId="50189"/>
    <cellStyle name="CALC Percent Total 53" xfId="16063"/>
    <cellStyle name="CALC Percent Total 53 10" xfId="16064"/>
    <cellStyle name="CALC Percent Total 53 10 2" xfId="50190"/>
    <cellStyle name="CALC Percent Total 53 11" xfId="50191"/>
    <cellStyle name="CALC Percent Total 53 12" xfId="50192"/>
    <cellStyle name="CALC Percent Total 53 2" xfId="16065"/>
    <cellStyle name="CALC Percent Total 53 2 2" xfId="16066"/>
    <cellStyle name="CALC Percent Total 53 2 2 2" xfId="50193"/>
    <cellStyle name="CALC Percent Total 53 2 3" xfId="16067"/>
    <cellStyle name="CALC Percent Total 53 2 4" xfId="50194"/>
    <cellStyle name="CALC Percent Total 53 3" xfId="16068"/>
    <cellStyle name="CALC Percent Total 53 3 2" xfId="16069"/>
    <cellStyle name="CALC Percent Total 53 3 2 2" xfId="50195"/>
    <cellStyle name="CALC Percent Total 53 3 3" xfId="16070"/>
    <cellStyle name="CALC Percent Total 53 3 4" xfId="50196"/>
    <cellStyle name="CALC Percent Total 53 4" xfId="16071"/>
    <cellStyle name="CALC Percent Total 53 4 2" xfId="16072"/>
    <cellStyle name="CALC Percent Total 53 4 2 2" xfId="50197"/>
    <cellStyle name="CALC Percent Total 53 4 3" xfId="16073"/>
    <cellStyle name="CALC Percent Total 53 4 4" xfId="50198"/>
    <cellStyle name="CALC Percent Total 53 5" xfId="16074"/>
    <cellStyle name="CALC Percent Total 53 5 2" xfId="16075"/>
    <cellStyle name="CALC Percent Total 53 5 2 2" xfId="50199"/>
    <cellStyle name="CALC Percent Total 53 5 3" xfId="16076"/>
    <cellStyle name="CALC Percent Total 53 5 4" xfId="50200"/>
    <cellStyle name="CALC Percent Total 53 6" xfId="16077"/>
    <cellStyle name="CALC Percent Total 53 6 2" xfId="16078"/>
    <cellStyle name="CALC Percent Total 53 6 2 2" xfId="50201"/>
    <cellStyle name="CALC Percent Total 53 6 3" xfId="16079"/>
    <cellStyle name="CALC Percent Total 53 6 4" xfId="50202"/>
    <cellStyle name="CALC Percent Total 53 7" xfId="16080"/>
    <cellStyle name="CALC Percent Total 53 7 2" xfId="16081"/>
    <cellStyle name="CALC Percent Total 53 7 2 2" xfId="50203"/>
    <cellStyle name="CALC Percent Total 53 7 3" xfId="16082"/>
    <cellStyle name="CALC Percent Total 53 7 4" xfId="50204"/>
    <cellStyle name="CALC Percent Total 53 8" xfId="16083"/>
    <cellStyle name="CALC Percent Total 53 8 2" xfId="16084"/>
    <cellStyle name="CALC Percent Total 53 8 2 2" xfId="50205"/>
    <cellStyle name="CALC Percent Total 53 8 3" xfId="16085"/>
    <cellStyle name="CALC Percent Total 53 8 4" xfId="50206"/>
    <cellStyle name="CALC Percent Total 53 9" xfId="16086"/>
    <cellStyle name="CALC Percent Total 53 9 2" xfId="16087"/>
    <cellStyle name="CALC Percent Total 53 9 2 2" xfId="50207"/>
    <cellStyle name="CALC Percent Total 53 9 3" xfId="16088"/>
    <cellStyle name="CALC Percent Total 53 9 4" xfId="50208"/>
    <cellStyle name="CALC Percent Total 54" xfId="16089"/>
    <cellStyle name="CALC Percent Total 54 10" xfId="16090"/>
    <cellStyle name="CALC Percent Total 54 10 2" xfId="50209"/>
    <cellStyle name="CALC Percent Total 54 11" xfId="50210"/>
    <cellStyle name="CALC Percent Total 54 12" xfId="50211"/>
    <cellStyle name="CALC Percent Total 54 2" xfId="16091"/>
    <cellStyle name="CALC Percent Total 54 2 2" xfId="16092"/>
    <cellStyle name="CALC Percent Total 54 2 2 2" xfId="50212"/>
    <cellStyle name="CALC Percent Total 54 2 3" xfId="16093"/>
    <cellStyle name="CALC Percent Total 54 2 4" xfId="50213"/>
    <cellStyle name="CALC Percent Total 54 3" xfId="16094"/>
    <cellStyle name="CALC Percent Total 54 3 2" xfId="16095"/>
    <cellStyle name="CALC Percent Total 54 3 2 2" xfId="50214"/>
    <cellStyle name="CALC Percent Total 54 3 3" xfId="16096"/>
    <cellStyle name="CALC Percent Total 54 3 4" xfId="50215"/>
    <cellStyle name="CALC Percent Total 54 4" xfId="16097"/>
    <cellStyle name="CALC Percent Total 54 4 2" xfId="16098"/>
    <cellStyle name="CALC Percent Total 54 4 2 2" xfId="50216"/>
    <cellStyle name="CALC Percent Total 54 4 3" xfId="16099"/>
    <cellStyle name="CALC Percent Total 54 4 4" xfId="50217"/>
    <cellStyle name="CALC Percent Total 54 5" xfId="16100"/>
    <cellStyle name="CALC Percent Total 54 5 2" xfId="16101"/>
    <cellStyle name="CALC Percent Total 54 5 2 2" xfId="50218"/>
    <cellStyle name="CALC Percent Total 54 5 3" xfId="16102"/>
    <cellStyle name="CALC Percent Total 54 5 4" xfId="50219"/>
    <cellStyle name="CALC Percent Total 54 6" xfId="16103"/>
    <cellStyle name="CALC Percent Total 54 6 2" xfId="16104"/>
    <cellStyle name="CALC Percent Total 54 6 2 2" xfId="50220"/>
    <cellStyle name="CALC Percent Total 54 6 3" xfId="16105"/>
    <cellStyle name="CALC Percent Total 54 6 4" xfId="50221"/>
    <cellStyle name="CALC Percent Total 54 7" xfId="16106"/>
    <cellStyle name="CALC Percent Total 54 7 2" xfId="16107"/>
    <cellStyle name="CALC Percent Total 54 7 2 2" xfId="50222"/>
    <cellStyle name="CALC Percent Total 54 7 3" xfId="16108"/>
    <cellStyle name="CALC Percent Total 54 7 4" xfId="50223"/>
    <cellStyle name="CALC Percent Total 54 8" xfId="16109"/>
    <cellStyle name="CALC Percent Total 54 8 2" xfId="16110"/>
    <cellStyle name="CALC Percent Total 54 8 2 2" xfId="50224"/>
    <cellStyle name="CALC Percent Total 54 8 3" xfId="16111"/>
    <cellStyle name="CALC Percent Total 54 8 4" xfId="50225"/>
    <cellStyle name="CALC Percent Total 54 9" xfId="16112"/>
    <cellStyle name="CALC Percent Total 54 9 2" xfId="16113"/>
    <cellStyle name="CALC Percent Total 54 9 2 2" xfId="50226"/>
    <cellStyle name="CALC Percent Total 54 9 3" xfId="16114"/>
    <cellStyle name="CALC Percent Total 54 9 4" xfId="50227"/>
    <cellStyle name="CALC Percent Total 55" xfId="16115"/>
    <cellStyle name="CALC Percent Total 55 10" xfId="16116"/>
    <cellStyle name="CALC Percent Total 55 10 2" xfId="50228"/>
    <cellStyle name="CALC Percent Total 55 11" xfId="50229"/>
    <cellStyle name="CALC Percent Total 55 12" xfId="50230"/>
    <cellStyle name="CALC Percent Total 55 2" xfId="16117"/>
    <cellStyle name="CALC Percent Total 55 2 2" xfId="16118"/>
    <cellStyle name="CALC Percent Total 55 2 2 2" xfId="50231"/>
    <cellStyle name="CALC Percent Total 55 2 3" xfId="16119"/>
    <cellStyle name="CALC Percent Total 55 2 4" xfId="50232"/>
    <cellStyle name="CALC Percent Total 55 3" xfId="16120"/>
    <cellStyle name="CALC Percent Total 55 3 2" xfId="16121"/>
    <cellStyle name="CALC Percent Total 55 3 2 2" xfId="50233"/>
    <cellStyle name="CALC Percent Total 55 3 3" xfId="16122"/>
    <cellStyle name="CALC Percent Total 55 3 4" xfId="50234"/>
    <cellStyle name="CALC Percent Total 55 4" xfId="16123"/>
    <cellStyle name="CALC Percent Total 55 4 2" xfId="16124"/>
    <cellStyle name="CALC Percent Total 55 4 2 2" xfId="50235"/>
    <cellStyle name="CALC Percent Total 55 4 3" xfId="16125"/>
    <cellStyle name="CALC Percent Total 55 4 4" xfId="50236"/>
    <cellStyle name="CALC Percent Total 55 5" xfId="16126"/>
    <cellStyle name="CALC Percent Total 55 5 2" xfId="16127"/>
    <cellStyle name="CALC Percent Total 55 5 2 2" xfId="50237"/>
    <cellStyle name="CALC Percent Total 55 5 3" xfId="16128"/>
    <cellStyle name="CALC Percent Total 55 5 4" xfId="50238"/>
    <cellStyle name="CALC Percent Total 55 6" xfId="16129"/>
    <cellStyle name="CALC Percent Total 55 6 2" xfId="16130"/>
    <cellStyle name="CALC Percent Total 55 6 2 2" xfId="50239"/>
    <cellStyle name="CALC Percent Total 55 6 3" xfId="16131"/>
    <cellStyle name="CALC Percent Total 55 6 4" xfId="50240"/>
    <cellStyle name="CALC Percent Total 55 7" xfId="16132"/>
    <cellStyle name="CALC Percent Total 55 7 2" xfId="16133"/>
    <cellStyle name="CALC Percent Total 55 7 2 2" xfId="50241"/>
    <cellStyle name="CALC Percent Total 55 7 3" xfId="16134"/>
    <cellStyle name="CALC Percent Total 55 7 4" xfId="50242"/>
    <cellStyle name="CALC Percent Total 55 8" xfId="16135"/>
    <cellStyle name="CALC Percent Total 55 8 2" xfId="16136"/>
    <cellStyle name="CALC Percent Total 55 8 2 2" xfId="50243"/>
    <cellStyle name="CALC Percent Total 55 8 3" xfId="16137"/>
    <cellStyle name="CALC Percent Total 55 8 4" xfId="50244"/>
    <cellStyle name="CALC Percent Total 55 9" xfId="16138"/>
    <cellStyle name="CALC Percent Total 55 9 2" xfId="16139"/>
    <cellStyle name="CALC Percent Total 55 9 2 2" xfId="50245"/>
    <cellStyle name="CALC Percent Total 55 9 3" xfId="16140"/>
    <cellStyle name="CALC Percent Total 55 9 4" xfId="50246"/>
    <cellStyle name="CALC Percent Total 56" xfId="16141"/>
    <cellStyle name="CALC Percent Total 56 10" xfId="16142"/>
    <cellStyle name="CALC Percent Total 56 10 2" xfId="50247"/>
    <cellStyle name="CALC Percent Total 56 11" xfId="50248"/>
    <cellStyle name="CALC Percent Total 56 12" xfId="50249"/>
    <cellStyle name="CALC Percent Total 56 2" xfId="16143"/>
    <cellStyle name="CALC Percent Total 56 2 2" xfId="16144"/>
    <cellStyle name="CALC Percent Total 56 2 2 2" xfId="50250"/>
    <cellStyle name="CALC Percent Total 56 2 3" xfId="16145"/>
    <cellStyle name="CALC Percent Total 56 2 4" xfId="50251"/>
    <cellStyle name="CALC Percent Total 56 3" xfId="16146"/>
    <cellStyle name="CALC Percent Total 56 3 2" xfId="16147"/>
    <cellStyle name="CALC Percent Total 56 3 2 2" xfId="50252"/>
    <cellStyle name="CALC Percent Total 56 3 3" xfId="16148"/>
    <cellStyle name="CALC Percent Total 56 3 4" xfId="50253"/>
    <cellStyle name="CALC Percent Total 56 4" xfId="16149"/>
    <cellStyle name="CALC Percent Total 56 4 2" xfId="16150"/>
    <cellStyle name="CALC Percent Total 56 4 2 2" xfId="50254"/>
    <cellStyle name="CALC Percent Total 56 4 3" xfId="16151"/>
    <cellStyle name="CALC Percent Total 56 4 4" xfId="50255"/>
    <cellStyle name="CALC Percent Total 56 5" xfId="16152"/>
    <cellStyle name="CALC Percent Total 56 5 2" xfId="16153"/>
    <cellStyle name="CALC Percent Total 56 5 2 2" xfId="50256"/>
    <cellStyle name="CALC Percent Total 56 5 3" xfId="16154"/>
    <cellStyle name="CALC Percent Total 56 5 4" xfId="50257"/>
    <cellStyle name="CALC Percent Total 56 6" xfId="16155"/>
    <cellStyle name="CALC Percent Total 56 6 2" xfId="16156"/>
    <cellStyle name="CALC Percent Total 56 6 2 2" xfId="50258"/>
    <cellStyle name="CALC Percent Total 56 6 3" xfId="16157"/>
    <cellStyle name="CALC Percent Total 56 6 4" xfId="50259"/>
    <cellStyle name="CALC Percent Total 56 7" xfId="16158"/>
    <cellStyle name="CALC Percent Total 56 7 2" xfId="16159"/>
    <cellStyle name="CALC Percent Total 56 7 2 2" xfId="50260"/>
    <cellStyle name="CALC Percent Total 56 7 3" xfId="16160"/>
    <cellStyle name="CALC Percent Total 56 7 4" xfId="50261"/>
    <cellStyle name="CALC Percent Total 56 8" xfId="16161"/>
    <cellStyle name="CALC Percent Total 56 8 2" xfId="16162"/>
    <cellStyle name="CALC Percent Total 56 8 2 2" xfId="50262"/>
    <cellStyle name="CALC Percent Total 56 8 3" xfId="16163"/>
    <cellStyle name="CALC Percent Total 56 8 4" xfId="50263"/>
    <cellStyle name="CALC Percent Total 56 9" xfId="16164"/>
    <cellStyle name="CALC Percent Total 56 9 2" xfId="16165"/>
    <cellStyle name="CALC Percent Total 56 9 2 2" xfId="50264"/>
    <cellStyle name="CALC Percent Total 56 9 3" xfId="16166"/>
    <cellStyle name="CALC Percent Total 56 9 4" xfId="50265"/>
    <cellStyle name="CALC Percent Total 57" xfId="16167"/>
    <cellStyle name="CALC Percent Total 57 10" xfId="16168"/>
    <cellStyle name="CALC Percent Total 57 10 2" xfId="50266"/>
    <cellStyle name="CALC Percent Total 57 11" xfId="50267"/>
    <cellStyle name="CALC Percent Total 57 12" xfId="50268"/>
    <cellStyle name="CALC Percent Total 57 2" xfId="16169"/>
    <cellStyle name="CALC Percent Total 57 2 2" xfId="16170"/>
    <cellStyle name="CALC Percent Total 57 2 2 2" xfId="50269"/>
    <cellStyle name="CALC Percent Total 57 2 3" xfId="16171"/>
    <cellStyle name="CALC Percent Total 57 2 4" xfId="50270"/>
    <cellStyle name="CALC Percent Total 57 3" xfId="16172"/>
    <cellStyle name="CALC Percent Total 57 3 2" xfId="16173"/>
    <cellStyle name="CALC Percent Total 57 3 2 2" xfId="50271"/>
    <cellStyle name="CALC Percent Total 57 3 3" xfId="16174"/>
    <cellStyle name="CALC Percent Total 57 3 4" xfId="50272"/>
    <cellStyle name="CALC Percent Total 57 4" xfId="16175"/>
    <cellStyle name="CALC Percent Total 57 4 2" xfId="16176"/>
    <cellStyle name="CALC Percent Total 57 4 2 2" xfId="50273"/>
    <cellStyle name="CALC Percent Total 57 4 3" xfId="16177"/>
    <cellStyle name="CALC Percent Total 57 4 4" xfId="50274"/>
    <cellStyle name="CALC Percent Total 57 5" xfId="16178"/>
    <cellStyle name="CALC Percent Total 57 5 2" xfId="16179"/>
    <cellStyle name="CALC Percent Total 57 5 2 2" xfId="50275"/>
    <cellStyle name="CALC Percent Total 57 5 3" xfId="16180"/>
    <cellStyle name="CALC Percent Total 57 5 4" xfId="50276"/>
    <cellStyle name="CALC Percent Total 57 6" xfId="16181"/>
    <cellStyle name="CALC Percent Total 57 6 2" xfId="16182"/>
    <cellStyle name="CALC Percent Total 57 6 2 2" xfId="50277"/>
    <cellStyle name="CALC Percent Total 57 6 3" xfId="16183"/>
    <cellStyle name="CALC Percent Total 57 6 4" xfId="50278"/>
    <cellStyle name="CALC Percent Total 57 7" xfId="16184"/>
    <cellStyle name="CALC Percent Total 57 7 2" xfId="16185"/>
    <cellStyle name="CALC Percent Total 57 7 2 2" xfId="50279"/>
    <cellStyle name="CALC Percent Total 57 7 3" xfId="16186"/>
    <cellStyle name="CALC Percent Total 57 7 4" xfId="50280"/>
    <cellStyle name="CALC Percent Total 57 8" xfId="16187"/>
    <cellStyle name="CALC Percent Total 57 8 2" xfId="16188"/>
    <cellStyle name="CALC Percent Total 57 8 2 2" xfId="50281"/>
    <cellStyle name="CALC Percent Total 57 8 3" xfId="16189"/>
    <cellStyle name="CALC Percent Total 57 8 4" xfId="50282"/>
    <cellStyle name="CALC Percent Total 57 9" xfId="16190"/>
    <cellStyle name="CALC Percent Total 57 9 2" xfId="16191"/>
    <cellStyle name="CALC Percent Total 57 9 2 2" xfId="50283"/>
    <cellStyle name="CALC Percent Total 57 9 3" xfId="16192"/>
    <cellStyle name="CALC Percent Total 57 9 4" xfId="50284"/>
    <cellStyle name="CALC Percent Total 58" xfId="16193"/>
    <cellStyle name="CALC Percent Total 58 10" xfId="16194"/>
    <cellStyle name="CALC Percent Total 58 10 2" xfId="50285"/>
    <cellStyle name="CALC Percent Total 58 11" xfId="50286"/>
    <cellStyle name="CALC Percent Total 58 12" xfId="50287"/>
    <cellStyle name="CALC Percent Total 58 2" xfId="16195"/>
    <cellStyle name="CALC Percent Total 58 2 2" xfId="16196"/>
    <cellStyle name="CALC Percent Total 58 2 2 2" xfId="50288"/>
    <cellStyle name="CALC Percent Total 58 2 3" xfId="16197"/>
    <cellStyle name="CALC Percent Total 58 2 4" xfId="50289"/>
    <cellStyle name="CALC Percent Total 58 3" xfId="16198"/>
    <cellStyle name="CALC Percent Total 58 3 2" xfId="16199"/>
    <cellStyle name="CALC Percent Total 58 3 2 2" xfId="50290"/>
    <cellStyle name="CALC Percent Total 58 3 3" xfId="16200"/>
    <cellStyle name="CALC Percent Total 58 3 4" xfId="50291"/>
    <cellStyle name="CALC Percent Total 58 4" xfId="16201"/>
    <cellStyle name="CALC Percent Total 58 4 2" xfId="16202"/>
    <cellStyle name="CALC Percent Total 58 4 2 2" xfId="50292"/>
    <cellStyle name="CALC Percent Total 58 4 3" xfId="16203"/>
    <cellStyle name="CALC Percent Total 58 4 4" xfId="50293"/>
    <cellStyle name="CALC Percent Total 58 5" xfId="16204"/>
    <cellStyle name="CALC Percent Total 58 5 2" xfId="16205"/>
    <cellStyle name="CALC Percent Total 58 5 2 2" xfId="50294"/>
    <cellStyle name="CALC Percent Total 58 5 3" xfId="16206"/>
    <cellStyle name="CALC Percent Total 58 5 4" xfId="50295"/>
    <cellStyle name="CALC Percent Total 58 6" xfId="16207"/>
    <cellStyle name="CALC Percent Total 58 6 2" xfId="16208"/>
    <cellStyle name="CALC Percent Total 58 6 2 2" xfId="50296"/>
    <cellStyle name="CALC Percent Total 58 6 3" xfId="16209"/>
    <cellStyle name="CALC Percent Total 58 6 4" xfId="50297"/>
    <cellStyle name="CALC Percent Total 58 7" xfId="16210"/>
    <cellStyle name="CALC Percent Total 58 7 2" xfId="16211"/>
    <cellStyle name="CALC Percent Total 58 7 2 2" xfId="50298"/>
    <cellStyle name="CALC Percent Total 58 7 3" xfId="16212"/>
    <cellStyle name="CALC Percent Total 58 7 4" xfId="50299"/>
    <cellStyle name="CALC Percent Total 58 8" xfId="16213"/>
    <cellStyle name="CALC Percent Total 58 8 2" xfId="16214"/>
    <cellStyle name="CALC Percent Total 58 8 2 2" xfId="50300"/>
    <cellStyle name="CALC Percent Total 58 8 3" xfId="16215"/>
    <cellStyle name="CALC Percent Total 58 8 4" xfId="50301"/>
    <cellStyle name="CALC Percent Total 58 9" xfId="16216"/>
    <cellStyle name="CALC Percent Total 58 9 2" xfId="16217"/>
    <cellStyle name="CALC Percent Total 58 9 2 2" xfId="50302"/>
    <cellStyle name="CALC Percent Total 58 9 3" xfId="16218"/>
    <cellStyle name="CALC Percent Total 58 9 4" xfId="50303"/>
    <cellStyle name="CALC Percent Total 59" xfId="16219"/>
    <cellStyle name="CALC Percent Total 59 10" xfId="16220"/>
    <cellStyle name="CALC Percent Total 59 10 2" xfId="50304"/>
    <cellStyle name="CALC Percent Total 59 11" xfId="50305"/>
    <cellStyle name="CALC Percent Total 59 12" xfId="50306"/>
    <cellStyle name="CALC Percent Total 59 2" xfId="16221"/>
    <cellStyle name="CALC Percent Total 59 2 2" xfId="16222"/>
    <cellStyle name="CALC Percent Total 59 2 2 2" xfId="50307"/>
    <cellStyle name="CALC Percent Total 59 2 3" xfId="16223"/>
    <cellStyle name="CALC Percent Total 59 2 4" xfId="50308"/>
    <cellStyle name="CALC Percent Total 59 3" xfId="16224"/>
    <cellStyle name="CALC Percent Total 59 3 2" xfId="16225"/>
    <cellStyle name="CALC Percent Total 59 3 2 2" xfId="50309"/>
    <cellStyle name="CALC Percent Total 59 3 3" xfId="16226"/>
    <cellStyle name="CALC Percent Total 59 3 4" xfId="50310"/>
    <cellStyle name="CALC Percent Total 59 4" xfId="16227"/>
    <cellStyle name="CALC Percent Total 59 4 2" xfId="16228"/>
    <cellStyle name="CALC Percent Total 59 4 2 2" xfId="50311"/>
    <cellStyle name="CALC Percent Total 59 4 3" xfId="16229"/>
    <cellStyle name="CALC Percent Total 59 4 4" xfId="50312"/>
    <cellStyle name="CALC Percent Total 59 5" xfId="16230"/>
    <cellStyle name="CALC Percent Total 59 5 2" xfId="16231"/>
    <cellStyle name="CALC Percent Total 59 5 2 2" xfId="50313"/>
    <cellStyle name="CALC Percent Total 59 5 3" xfId="16232"/>
    <cellStyle name="CALC Percent Total 59 5 4" xfId="50314"/>
    <cellStyle name="CALC Percent Total 59 6" xfId="16233"/>
    <cellStyle name="CALC Percent Total 59 6 2" xfId="16234"/>
    <cellStyle name="CALC Percent Total 59 6 2 2" xfId="50315"/>
    <cellStyle name="CALC Percent Total 59 6 3" xfId="16235"/>
    <cellStyle name="CALC Percent Total 59 6 4" xfId="50316"/>
    <cellStyle name="CALC Percent Total 59 7" xfId="16236"/>
    <cellStyle name="CALC Percent Total 59 7 2" xfId="16237"/>
    <cellStyle name="CALC Percent Total 59 7 2 2" xfId="50317"/>
    <cellStyle name="CALC Percent Total 59 7 3" xfId="16238"/>
    <cellStyle name="CALC Percent Total 59 7 4" xfId="50318"/>
    <cellStyle name="CALC Percent Total 59 8" xfId="16239"/>
    <cellStyle name="CALC Percent Total 59 8 2" xfId="16240"/>
    <cellStyle name="CALC Percent Total 59 8 2 2" xfId="50319"/>
    <cellStyle name="CALC Percent Total 59 8 3" xfId="16241"/>
    <cellStyle name="CALC Percent Total 59 8 4" xfId="50320"/>
    <cellStyle name="CALC Percent Total 59 9" xfId="16242"/>
    <cellStyle name="CALC Percent Total 59 9 2" xfId="16243"/>
    <cellStyle name="CALC Percent Total 59 9 2 2" xfId="50321"/>
    <cellStyle name="CALC Percent Total 59 9 3" xfId="16244"/>
    <cellStyle name="CALC Percent Total 59 9 4" xfId="50322"/>
    <cellStyle name="CALC Percent Total 6" xfId="16245"/>
    <cellStyle name="CALC Percent Total 6 10" xfId="16246"/>
    <cellStyle name="CALC Percent Total 6 10 2" xfId="50323"/>
    <cellStyle name="CALC Percent Total 6 11" xfId="50324"/>
    <cellStyle name="CALC Percent Total 6 2" xfId="16247"/>
    <cellStyle name="CALC Percent Total 6 2 2" xfId="16248"/>
    <cellStyle name="CALC Percent Total 6 2 2 2" xfId="50325"/>
    <cellStyle name="CALC Percent Total 6 2 3" xfId="16249"/>
    <cellStyle name="CALC Percent Total 6 2 4" xfId="50326"/>
    <cellStyle name="CALC Percent Total 6 3" xfId="16250"/>
    <cellStyle name="CALC Percent Total 6 3 2" xfId="16251"/>
    <cellStyle name="CALC Percent Total 6 3 2 2" xfId="50327"/>
    <cellStyle name="CALC Percent Total 6 3 3" xfId="16252"/>
    <cellStyle name="CALC Percent Total 6 3 4" xfId="50328"/>
    <cellStyle name="CALC Percent Total 6 4" xfId="16253"/>
    <cellStyle name="CALC Percent Total 6 4 2" xfId="16254"/>
    <cellStyle name="CALC Percent Total 6 4 2 2" xfId="50329"/>
    <cellStyle name="CALC Percent Total 6 4 3" xfId="16255"/>
    <cellStyle name="CALC Percent Total 6 4 4" xfId="50330"/>
    <cellStyle name="CALC Percent Total 6 5" xfId="16256"/>
    <cellStyle name="CALC Percent Total 6 5 2" xfId="16257"/>
    <cellStyle name="CALC Percent Total 6 5 2 2" xfId="50331"/>
    <cellStyle name="CALC Percent Total 6 5 3" xfId="16258"/>
    <cellStyle name="CALC Percent Total 6 5 4" xfId="50332"/>
    <cellStyle name="CALC Percent Total 6 6" xfId="16259"/>
    <cellStyle name="CALC Percent Total 6 6 2" xfId="16260"/>
    <cellStyle name="CALC Percent Total 6 6 2 2" xfId="50333"/>
    <cellStyle name="CALC Percent Total 6 6 3" xfId="16261"/>
    <cellStyle name="CALC Percent Total 6 6 4" xfId="50334"/>
    <cellStyle name="CALC Percent Total 6 7" xfId="16262"/>
    <cellStyle name="CALC Percent Total 6 7 2" xfId="16263"/>
    <cellStyle name="CALC Percent Total 6 7 2 2" xfId="50335"/>
    <cellStyle name="CALC Percent Total 6 7 3" xfId="16264"/>
    <cellStyle name="CALC Percent Total 6 7 4" xfId="50336"/>
    <cellStyle name="CALC Percent Total 6 8" xfId="16265"/>
    <cellStyle name="CALC Percent Total 6 8 2" xfId="16266"/>
    <cellStyle name="CALC Percent Total 6 8 2 2" xfId="50337"/>
    <cellStyle name="CALC Percent Total 6 8 3" xfId="16267"/>
    <cellStyle name="CALC Percent Total 6 8 4" xfId="50338"/>
    <cellStyle name="CALC Percent Total 6 9" xfId="16268"/>
    <cellStyle name="CALC Percent Total 6 9 2" xfId="16269"/>
    <cellStyle name="CALC Percent Total 6 9 2 2" xfId="50339"/>
    <cellStyle name="CALC Percent Total 6 9 3" xfId="16270"/>
    <cellStyle name="CALC Percent Total 6 9 4" xfId="50340"/>
    <cellStyle name="CALC Percent Total 60" xfId="16271"/>
    <cellStyle name="CALC Percent Total 60 10" xfId="16272"/>
    <cellStyle name="CALC Percent Total 60 10 2" xfId="50341"/>
    <cellStyle name="CALC Percent Total 60 11" xfId="50342"/>
    <cellStyle name="CALC Percent Total 60 12" xfId="50343"/>
    <cellStyle name="CALC Percent Total 60 2" xfId="16273"/>
    <cellStyle name="CALC Percent Total 60 2 2" xfId="16274"/>
    <cellStyle name="CALC Percent Total 60 2 2 2" xfId="50344"/>
    <cellStyle name="CALC Percent Total 60 2 3" xfId="16275"/>
    <cellStyle name="CALC Percent Total 60 2 4" xfId="50345"/>
    <cellStyle name="CALC Percent Total 60 3" xfId="16276"/>
    <cellStyle name="CALC Percent Total 60 3 2" xfId="16277"/>
    <cellStyle name="CALC Percent Total 60 3 2 2" xfId="50346"/>
    <cellStyle name="CALC Percent Total 60 3 3" xfId="16278"/>
    <cellStyle name="CALC Percent Total 60 3 4" xfId="50347"/>
    <cellStyle name="CALC Percent Total 60 4" xfId="16279"/>
    <cellStyle name="CALC Percent Total 60 4 2" xfId="16280"/>
    <cellStyle name="CALC Percent Total 60 4 2 2" xfId="50348"/>
    <cellStyle name="CALC Percent Total 60 4 3" xfId="16281"/>
    <cellStyle name="CALC Percent Total 60 4 4" xfId="50349"/>
    <cellStyle name="CALC Percent Total 60 5" xfId="16282"/>
    <cellStyle name="CALC Percent Total 60 5 2" xfId="16283"/>
    <cellStyle name="CALC Percent Total 60 5 2 2" xfId="50350"/>
    <cellStyle name="CALC Percent Total 60 5 3" xfId="16284"/>
    <cellStyle name="CALC Percent Total 60 5 4" xfId="50351"/>
    <cellStyle name="CALC Percent Total 60 6" xfId="16285"/>
    <cellStyle name="CALC Percent Total 60 6 2" xfId="16286"/>
    <cellStyle name="CALC Percent Total 60 6 2 2" xfId="50352"/>
    <cellStyle name="CALC Percent Total 60 6 3" xfId="16287"/>
    <cellStyle name="CALC Percent Total 60 6 4" xfId="50353"/>
    <cellStyle name="CALC Percent Total 60 7" xfId="16288"/>
    <cellStyle name="CALC Percent Total 60 7 2" xfId="16289"/>
    <cellStyle name="CALC Percent Total 60 7 2 2" xfId="50354"/>
    <cellStyle name="CALC Percent Total 60 7 3" xfId="16290"/>
    <cellStyle name="CALC Percent Total 60 7 4" xfId="50355"/>
    <cellStyle name="CALC Percent Total 60 8" xfId="16291"/>
    <cellStyle name="CALC Percent Total 60 8 2" xfId="16292"/>
    <cellStyle name="CALC Percent Total 60 8 2 2" xfId="50356"/>
    <cellStyle name="CALC Percent Total 60 8 3" xfId="16293"/>
    <cellStyle name="CALC Percent Total 60 8 4" xfId="50357"/>
    <cellStyle name="CALC Percent Total 60 9" xfId="16294"/>
    <cellStyle name="CALC Percent Total 60 9 2" xfId="16295"/>
    <cellStyle name="CALC Percent Total 60 9 2 2" xfId="50358"/>
    <cellStyle name="CALC Percent Total 60 9 3" xfId="16296"/>
    <cellStyle name="CALC Percent Total 60 9 4" xfId="50359"/>
    <cellStyle name="CALC Percent Total 61" xfId="16297"/>
    <cellStyle name="CALC Percent Total 61 10" xfId="16298"/>
    <cellStyle name="CALC Percent Total 61 10 2" xfId="50360"/>
    <cellStyle name="CALC Percent Total 61 11" xfId="50361"/>
    <cellStyle name="CALC Percent Total 61 12" xfId="50362"/>
    <cellStyle name="CALC Percent Total 61 2" xfId="16299"/>
    <cellStyle name="CALC Percent Total 61 2 2" xfId="16300"/>
    <cellStyle name="CALC Percent Total 61 2 2 2" xfId="50363"/>
    <cellStyle name="CALC Percent Total 61 2 3" xfId="16301"/>
    <cellStyle name="CALC Percent Total 61 2 4" xfId="50364"/>
    <cellStyle name="CALC Percent Total 61 3" xfId="16302"/>
    <cellStyle name="CALC Percent Total 61 3 2" xfId="16303"/>
    <cellStyle name="CALC Percent Total 61 3 2 2" xfId="50365"/>
    <cellStyle name="CALC Percent Total 61 3 3" xfId="16304"/>
    <cellStyle name="CALC Percent Total 61 3 4" xfId="50366"/>
    <cellStyle name="CALC Percent Total 61 4" xfId="16305"/>
    <cellStyle name="CALC Percent Total 61 4 2" xfId="16306"/>
    <cellStyle name="CALC Percent Total 61 4 2 2" xfId="50367"/>
    <cellStyle name="CALC Percent Total 61 4 3" xfId="16307"/>
    <cellStyle name="CALC Percent Total 61 4 4" xfId="50368"/>
    <cellStyle name="CALC Percent Total 61 5" xfId="16308"/>
    <cellStyle name="CALC Percent Total 61 5 2" xfId="16309"/>
    <cellStyle name="CALC Percent Total 61 5 2 2" xfId="50369"/>
    <cellStyle name="CALC Percent Total 61 5 3" xfId="16310"/>
    <cellStyle name="CALC Percent Total 61 5 4" xfId="50370"/>
    <cellStyle name="CALC Percent Total 61 6" xfId="16311"/>
    <cellStyle name="CALC Percent Total 61 6 2" xfId="16312"/>
    <cellStyle name="CALC Percent Total 61 6 2 2" xfId="50371"/>
    <cellStyle name="CALC Percent Total 61 6 3" xfId="16313"/>
    <cellStyle name="CALC Percent Total 61 6 4" xfId="50372"/>
    <cellStyle name="CALC Percent Total 61 7" xfId="16314"/>
    <cellStyle name="CALC Percent Total 61 7 2" xfId="16315"/>
    <cellStyle name="CALC Percent Total 61 7 2 2" xfId="50373"/>
    <cellStyle name="CALC Percent Total 61 7 3" xfId="16316"/>
    <cellStyle name="CALC Percent Total 61 7 4" xfId="50374"/>
    <cellStyle name="CALC Percent Total 61 8" xfId="16317"/>
    <cellStyle name="CALC Percent Total 61 8 2" xfId="16318"/>
    <cellStyle name="CALC Percent Total 61 8 2 2" xfId="50375"/>
    <cellStyle name="CALC Percent Total 61 8 3" xfId="16319"/>
    <cellStyle name="CALC Percent Total 61 8 4" xfId="50376"/>
    <cellStyle name="CALC Percent Total 61 9" xfId="16320"/>
    <cellStyle name="CALC Percent Total 61 9 2" xfId="16321"/>
    <cellStyle name="CALC Percent Total 61 9 2 2" xfId="50377"/>
    <cellStyle name="CALC Percent Total 61 9 3" xfId="16322"/>
    <cellStyle name="CALC Percent Total 61 9 4" xfId="50378"/>
    <cellStyle name="CALC Percent Total 62" xfId="16323"/>
    <cellStyle name="CALC Percent Total 62 10" xfId="16324"/>
    <cellStyle name="CALC Percent Total 62 10 2" xfId="50379"/>
    <cellStyle name="CALC Percent Total 62 11" xfId="50380"/>
    <cellStyle name="CALC Percent Total 62 12" xfId="50381"/>
    <cellStyle name="CALC Percent Total 62 2" xfId="16325"/>
    <cellStyle name="CALC Percent Total 62 2 2" xfId="16326"/>
    <cellStyle name="CALC Percent Total 62 2 2 2" xfId="50382"/>
    <cellStyle name="CALC Percent Total 62 2 3" xfId="16327"/>
    <cellStyle name="CALC Percent Total 62 2 4" xfId="50383"/>
    <cellStyle name="CALC Percent Total 62 3" xfId="16328"/>
    <cellStyle name="CALC Percent Total 62 3 2" xfId="16329"/>
    <cellStyle name="CALC Percent Total 62 3 2 2" xfId="50384"/>
    <cellStyle name="CALC Percent Total 62 3 3" xfId="16330"/>
    <cellStyle name="CALC Percent Total 62 3 4" xfId="50385"/>
    <cellStyle name="CALC Percent Total 62 4" xfId="16331"/>
    <cellStyle name="CALC Percent Total 62 4 2" xfId="16332"/>
    <cellStyle name="CALC Percent Total 62 4 2 2" xfId="50386"/>
    <cellStyle name="CALC Percent Total 62 4 3" xfId="16333"/>
    <cellStyle name="CALC Percent Total 62 4 4" xfId="50387"/>
    <cellStyle name="CALC Percent Total 62 5" xfId="16334"/>
    <cellStyle name="CALC Percent Total 62 5 2" xfId="16335"/>
    <cellStyle name="CALC Percent Total 62 5 2 2" xfId="50388"/>
    <cellStyle name="CALC Percent Total 62 5 3" xfId="16336"/>
    <cellStyle name="CALC Percent Total 62 5 4" xfId="50389"/>
    <cellStyle name="CALC Percent Total 62 6" xfId="16337"/>
    <cellStyle name="CALC Percent Total 62 6 2" xfId="16338"/>
    <cellStyle name="CALC Percent Total 62 6 2 2" xfId="50390"/>
    <cellStyle name="CALC Percent Total 62 6 3" xfId="16339"/>
    <cellStyle name="CALC Percent Total 62 6 4" xfId="50391"/>
    <cellStyle name="CALC Percent Total 62 7" xfId="16340"/>
    <cellStyle name="CALC Percent Total 62 7 2" xfId="16341"/>
    <cellStyle name="CALC Percent Total 62 7 2 2" xfId="50392"/>
    <cellStyle name="CALC Percent Total 62 7 3" xfId="16342"/>
    <cellStyle name="CALC Percent Total 62 7 4" xfId="50393"/>
    <cellStyle name="CALC Percent Total 62 8" xfId="16343"/>
    <cellStyle name="CALC Percent Total 62 8 2" xfId="16344"/>
    <cellStyle name="CALC Percent Total 62 8 2 2" xfId="50394"/>
    <cellStyle name="CALC Percent Total 62 8 3" xfId="16345"/>
    <cellStyle name="CALC Percent Total 62 8 4" xfId="50395"/>
    <cellStyle name="CALC Percent Total 62 9" xfId="16346"/>
    <cellStyle name="CALC Percent Total 62 9 2" xfId="16347"/>
    <cellStyle name="CALC Percent Total 62 9 2 2" xfId="50396"/>
    <cellStyle name="CALC Percent Total 62 9 3" xfId="16348"/>
    <cellStyle name="CALC Percent Total 62 9 4" xfId="50397"/>
    <cellStyle name="CALC Percent Total 63" xfId="16349"/>
    <cellStyle name="CALC Percent Total 63 10" xfId="16350"/>
    <cellStyle name="CALC Percent Total 63 10 2" xfId="50398"/>
    <cellStyle name="CALC Percent Total 63 11" xfId="50399"/>
    <cellStyle name="CALC Percent Total 63 12" xfId="50400"/>
    <cellStyle name="CALC Percent Total 63 2" xfId="16351"/>
    <cellStyle name="CALC Percent Total 63 2 2" xfId="16352"/>
    <cellStyle name="CALC Percent Total 63 2 2 2" xfId="50401"/>
    <cellStyle name="CALC Percent Total 63 2 3" xfId="16353"/>
    <cellStyle name="CALC Percent Total 63 2 4" xfId="50402"/>
    <cellStyle name="CALC Percent Total 63 3" xfId="16354"/>
    <cellStyle name="CALC Percent Total 63 3 2" xfId="16355"/>
    <cellStyle name="CALC Percent Total 63 3 2 2" xfId="50403"/>
    <cellStyle name="CALC Percent Total 63 3 3" xfId="16356"/>
    <cellStyle name="CALC Percent Total 63 3 4" xfId="50404"/>
    <cellStyle name="CALC Percent Total 63 4" xfId="16357"/>
    <cellStyle name="CALC Percent Total 63 4 2" xfId="16358"/>
    <cellStyle name="CALC Percent Total 63 4 2 2" xfId="50405"/>
    <cellStyle name="CALC Percent Total 63 4 3" xfId="16359"/>
    <cellStyle name="CALC Percent Total 63 4 4" xfId="50406"/>
    <cellStyle name="CALC Percent Total 63 5" xfId="16360"/>
    <cellStyle name="CALC Percent Total 63 5 2" xfId="16361"/>
    <cellStyle name="CALC Percent Total 63 5 2 2" xfId="50407"/>
    <cellStyle name="CALC Percent Total 63 5 3" xfId="16362"/>
    <cellStyle name="CALC Percent Total 63 5 4" xfId="50408"/>
    <cellStyle name="CALC Percent Total 63 6" xfId="16363"/>
    <cellStyle name="CALC Percent Total 63 6 2" xfId="16364"/>
    <cellStyle name="CALC Percent Total 63 6 2 2" xfId="50409"/>
    <cellStyle name="CALC Percent Total 63 6 3" xfId="16365"/>
    <cellStyle name="CALC Percent Total 63 6 4" xfId="50410"/>
    <cellStyle name="CALC Percent Total 63 7" xfId="16366"/>
    <cellStyle name="CALC Percent Total 63 7 2" xfId="16367"/>
    <cellStyle name="CALC Percent Total 63 7 2 2" xfId="50411"/>
    <cellStyle name="CALC Percent Total 63 7 3" xfId="16368"/>
    <cellStyle name="CALC Percent Total 63 7 4" xfId="50412"/>
    <cellStyle name="CALC Percent Total 63 8" xfId="16369"/>
    <cellStyle name="CALC Percent Total 63 8 2" xfId="16370"/>
    <cellStyle name="CALC Percent Total 63 8 2 2" xfId="50413"/>
    <cellStyle name="CALC Percent Total 63 8 3" xfId="16371"/>
    <cellStyle name="CALC Percent Total 63 8 4" xfId="50414"/>
    <cellStyle name="CALC Percent Total 63 9" xfId="16372"/>
    <cellStyle name="CALC Percent Total 63 9 2" xfId="16373"/>
    <cellStyle name="CALC Percent Total 63 9 2 2" xfId="50415"/>
    <cellStyle name="CALC Percent Total 63 9 3" xfId="16374"/>
    <cellStyle name="CALC Percent Total 63 9 4" xfId="50416"/>
    <cellStyle name="CALC Percent Total 64" xfId="16375"/>
    <cellStyle name="CALC Percent Total 64 10" xfId="16376"/>
    <cellStyle name="CALC Percent Total 64 10 2" xfId="50417"/>
    <cellStyle name="CALC Percent Total 64 11" xfId="50418"/>
    <cellStyle name="CALC Percent Total 64 12" xfId="50419"/>
    <cellStyle name="CALC Percent Total 64 2" xfId="16377"/>
    <cellStyle name="CALC Percent Total 64 2 2" xfId="16378"/>
    <cellStyle name="CALC Percent Total 64 2 2 2" xfId="50420"/>
    <cellStyle name="CALC Percent Total 64 2 3" xfId="16379"/>
    <cellStyle name="CALC Percent Total 64 2 4" xfId="50421"/>
    <cellStyle name="CALC Percent Total 64 3" xfId="16380"/>
    <cellStyle name="CALC Percent Total 64 3 2" xfId="16381"/>
    <cellStyle name="CALC Percent Total 64 3 2 2" xfId="50422"/>
    <cellStyle name="CALC Percent Total 64 3 3" xfId="16382"/>
    <cellStyle name="CALC Percent Total 64 3 4" xfId="50423"/>
    <cellStyle name="CALC Percent Total 64 4" xfId="16383"/>
    <cellStyle name="CALC Percent Total 64 4 2" xfId="16384"/>
    <cellStyle name="CALC Percent Total 64 4 2 2" xfId="50424"/>
    <cellStyle name="CALC Percent Total 64 4 3" xfId="16385"/>
    <cellStyle name="CALC Percent Total 64 4 4" xfId="50425"/>
    <cellStyle name="CALC Percent Total 64 5" xfId="16386"/>
    <cellStyle name="CALC Percent Total 64 5 2" xfId="16387"/>
    <cellStyle name="CALC Percent Total 64 5 2 2" xfId="50426"/>
    <cellStyle name="CALC Percent Total 64 5 3" xfId="16388"/>
    <cellStyle name="CALC Percent Total 64 5 4" xfId="50427"/>
    <cellStyle name="CALC Percent Total 64 6" xfId="16389"/>
    <cellStyle name="CALC Percent Total 64 6 2" xfId="16390"/>
    <cellStyle name="CALC Percent Total 64 6 2 2" xfId="50428"/>
    <cellStyle name="CALC Percent Total 64 6 3" xfId="16391"/>
    <cellStyle name="CALC Percent Total 64 6 4" xfId="50429"/>
    <cellStyle name="CALC Percent Total 64 7" xfId="16392"/>
    <cellStyle name="CALC Percent Total 64 7 2" xfId="16393"/>
    <cellStyle name="CALC Percent Total 64 7 2 2" xfId="50430"/>
    <cellStyle name="CALC Percent Total 64 7 3" xfId="16394"/>
    <cellStyle name="CALC Percent Total 64 7 4" xfId="50431"/>
    <cellStyle name="CALC Percent Total 64 8" xfId="16395"/>
    <cellStyle name="CALC Percent Total 64 8 2" xfId="16396"/>
    <cellStyle name="CALC Percent Total 64 8 2 2" xfId="50432"/>
    <cellStyle name="CALC Percent Total 64 8 3" xfId="16397"/>
    <cellStyle name="CALC Percent Total 64 8 4" xfId="50433"/>
    <cellStyle name="CALC Percent Total 64 9" xfId="16398"/>
    <cellStyle name="CALC Percent Total 64 9 2" xfId="16399"/>
    <cellStyle name="CALC Percent Total 64 9 2 2" xfId="50434"/>
    <cellStyle name="CALC Percent Total 64 9 3" xfId="16400"/>
    <cellStyle name="CALC Percent Total 64 9 4" xfId="50435"/>
    <cellStyle name="CALC Percent Total 65" xfId="16401"/>
    <cellStyle name="CALC Percent Total 65 10" xfId="16402"/>
    <cellStyle name="CALC Percent Total 65 10 2" xfId="50436"/>
    <cellStyle name="CALC Percent Total 65 11" xfId="50437"/>
    <cellStyle name="CALC Percent Total 65 12" xfId="50438"/>
    <cellStyle name="CALC Percent Total 65 2" xfId="16403"/>
    <cellStyle name="CALC Percent Total 65 2 2" xfId="16404"/>
    <cellStyle name="CALC Percent Total 65 2 2 2" xfId="50439"/>
    <cellStyle name="CALC Percent Total 65 2 3" xfId="16405"/>
    <cellStyle name="CALC Percent Total 65 2 4" xfId="50440"/>
    <cellStyle name="CALC Percent Total 65 3" xfId="16406"/>
    <cellStyle name="CALC Percent Total 65 3 2" xfId="16407"/>
    <cellStyle name="CALC Percent Total 65 3 2 2" xfId="50441"/>
    <cellStyle name="CALC Percent Total 65 3 3" xfId="16408"/>
    <cellStyle name="CALC Percent Total 65 3 4" xfId="50442"/>
    <cellStyle name="CALC Percent Total 65 4" xfId="16409"/>
    <cellStyle name="CALC Percent Total 65 4 2" xfId="16410"/>
    <cellStyle name="CALC Percent Total 65 4 2 2" xfId="50443"/>
    <cellStyle name="CALC Percent Total 65 4 3" xfId="16411"/>
    <cellStyle name="CALC Percent Total 65 4 4" xfId="50444"/>
    <cellStyle name="CALC Percent Total 65 5" xfId="16412"/>
    <cellStyle name="CALC Percent Total 65 5 2" xfId="16413"/>
    <cellStyle name="CALC Percent Total 65 5 2 2" xfId="50445"/>
    <cellStyle name="CALC Percent Total 65 5 3" xfId="16414"/>
    <cellStyle name="CALC Percent Total 65 5 4" xfId="50446"/>
    <cellStyle name="CALC Percent Total 65 6" xfId="16415"/>
    <cellStyle name="CALC Percent Total 65 6 2" xfId="16416"/>
    <cellStyle name="CALC Percent Total 65 6 2 2" xfId="50447"/>
    <cellStyle name="CALC Percent Total 65 6 3" xfId="16417"/>
    <cellStyle name="CALC Percent Total 65 6 4" xfId="50448"/>
    <cellStyle name="CALC Percent Total 65 7" xfId="16418"/>
    <cellStyle name="CALC Percent Total 65 7 2" xfId="16419"/>
    <cellStyle name="CALC Percent Total 65 7 2 2" xfId="50449"/>
    <cellStyle name="CALC Percent Total 65 7 3" xfId="16420"/>
    <cellStyle name="CALC Percent Total 65 7 4" xfId="50450"/>
    <cellStyle name="CALC Percent Total 65 8" xfId="16421"/>
    <cellStyle name="CALC Percent Total 65 8 2" xfId="16422"/>
    <cellStyle name="CALC Percent Total 65 8 2 2" xfId="50451"/>
    <cellStyle name="CALC Percent Total 65 8 3" xfId="16423"/>
    <cellStyle name="CALC Percent Total 65 8 4" xfId="50452"/>
    <cellStyle name="CALC Percent Total 65 9" xfId="16424"/>
    <cellStyle name="CALC Percent Total 65 9 2" xfId="16425"/>
    <cellStyle name="CALC Percent Total 65 9 2 2" xfId="50453"/>
    <cellStyle name="CALC Percent Total 65 9 3" xfId="16426"/>
    <cellStyle name="CALC Percent Total 65 9 4" xfId="50454"/>
    <cellStyle name="CALC Percent Total 66" xfId="16427"/>
    <cellStyle name="CALC Percent Total 66 10" xfId="16428"/>
    <cellStyle name="CALC Percent Total 66 10 2" xfId="50455"/>
    <cellStyle name="CALC Percent Total 66 11" xfId="50456"/>
    <cellStyle name="CALC Percent Total 66 12" xfId="50457"/>
    <cellStyle name="CALC Percent Total 66 2" xfId="16429"/>
    <cellStyle name="CALC Percent Total 66 2 2" xfId="16430"/>
    <cellStyle name="CALC Percent Total 66 2 2 2" xfId="50458"/>
    <cellStyle name="CALC Percent Total 66 2 3" xfId="16431"/>
    <cellStyle name="CALC Percent Total 66 2 4" xfId="50459"/>
    <cellStyle name="CALC Percent Total 66 3" xfId="16432"/>
    <cellStyle name="CALC Percent Total 66 3 2" xfId="16433"/>
    <cellStyle name="CALC Percent Total 66 3 2 2" xfId="50460"/>
    <cellStyle name="CALC Percent Total 66 3 3" xfId="16434"/>
    <cellStyle name="CALC Percent Total 66 3 4" xfId="50461"/>
    <cellStyle name="CALC Percent Total 66 4" xfId="16435"/>
    <cellStyle name="CALC Percent Total 66 4 2" xfId="16436"/>
    <cellStyle name="CALC Percent Total 66 4 2 2" xfId="50462"/>
    <cellStyle name="CALC Percent Total 66 4 3" xfId="16437"/>
    <cellStyle name="CALC Percent Total 66 4 4" xfId="50463"/>
    <cellStyle name="CALC Percent Total 66 5" xfId="16438"/>
    <cellStyle name="CALC Percent Total 66 5 2" xfId="16439"/>
    <cellStyle name="CALC Percent Total 66 5 2 2" xfId="50464"/>
    <cellStyle name="CALC Percent Total 66 5 3" xfId="16440"/>
    <cellStyle name="CALC Percent Total 66 5 4" xfId="50465"/>
    <cellStyle name="CALC Percent Total 66 6" xfId="16441"/>
    <cellStyle name="CALC Percent Total 66 6 2" xfId="16442"/>
    <cellStyle name="CALC Percent Total 66 6 2 2" xfId="50466"/>
    <cellStyle name="CALC Percent Total 66 6 3" xfId="16443"/>
    <cellStyle name="CALC Percent Total 66 6 4" xfId="50467"/>
    <cellStyle name="CALC Percent Total 66 7" xfId="16444"/>
    <cellStyle name="CALC Percent Total 66 7 2" xfId="16445"/>
    <cellStyle name="CALC Percent Total 66 7 2 2" xfId="50468"/>
    <cellStyle name="CALC Percent Total 66 7 3" xfId="16446"/>
    <cellStyle name="CALC Percent Total 66 7 4" xfId="50469"/>
    <cellStyle name="CALC Percent Total 66 8" xfId="16447"/>
    <cellStyle name="CALC Percent Total 66 8 2" xfId="16448"/>
    <cellStyle name="CALC Percent Total 66 8 2 2" xfId="50470"/>
    <cellStyle name="CALC Percent Total 66 8 3" xfId="16449"/>
    <cellStyle name="CALC Percent Total 66 8 4" xfId="50471"/>
    <cellStyle name="CALC Percent Total 66 9" xfId="16450"/>
    <cellStyle name="CALC Percent Total 66 9 2" xfId="16451"/>
    <cellStyle name="CALC Percent Total 66 9 2 2" xfId="50472"/>
    <cellStyle name="CALC Percent Total 66 9 3" xfId="16452"/>
    <cellStyle name="CALC Percent Total 66 9 4" xfId="50473"/>
    <cellStyle name="CALC Percent Total 67" xfId="16453"/>
    <cellStyle name="CALC Percent Total 67 10" xfId="16454"/>
    <cellStyle name="CALC Percent Total 67 10 2" xfId="50474"/>
    <cellStyle name="CALC Percent Total 67 11" xfId="50475"/>
    <cellStyle name="CALC Percent Total 67 12" xfId="50476"/>
    <cellStyle name="CALC Percent Total 67 2" xfId="16455"/>
    <cellStyle name="CALC Percent Total 67 2 2" xfId="16456"/>
    <cellStyle name="CALC Percent Total 67 2 2 2" xfId="50477"/>
    <cellStyle name="CALC Percent Total 67 2 3" xfId="16457"/>
    <cellStyle name="CALC Percent Total 67 2 4" xfId="50478"/>
    <cellStyle name="CALC Percent Total 67 3" xfId="16458"/>
    <cellStyle name="CALC Percent Total 67 3 2" xfId="16459"/>
    <cellStyle name="CALC Percent Total 67 3 2 2" xfId="50479"/>
    <cellStyle name="CALC Percent Total 67 3 3" xfId="16460"/>
    <cellStyle name="CALC Percent Total 67 3 4" xfId="50480"/>
    <cellStyle name="CALC Percent Total 67 4" xfId="16461"/>
    <cellStyle name="CALC Percent Total 67 4 2" xfId="16462"/>
    <cellStyle name="CALC Percent Total 67 4 2 2" xfId="50481"/>
    <cellStyle name="CALC Percent Total 67 4 3" xfId="16463"/>
    <cellStyle name="CALC Percent Total 67 4 4" xfId="50482"/>
    <cellStyle name="CALC Percent Total 67 5" xfId="16464"/>
    <cellStyle name="CALC Percent Total 67 5 2" xfId="16465"/>
    <cellStyle name="CALC Percent Total 67 5 2 2" xfId="50483"/>
    <cellStyle name="CALC Percent Total 67 5 3" xfId="16466"/>
    <cellStyle name="CALC Percent Total 67 5 4" xfId="50484"/>
    <cellStyle name="CALC Percent Total 67 6" xfId="16467"/>
    <cellStyle name="CALC Percent Total 67 6 2" xfId="16468"/>
    <cellStyle name="CALC Percent Total 67 6 2 2" xfId="50485"/>
    <cellStyle name="CALC Percent Total 67 6 3" xfId="16469"/>
    <cellStyle name="CALC Percent Total 67 6 4" xfId="50486"/>
    <cellStyle name="CALC Percent Total 67 7" xfId="16470"/>
    <cellStyle name="CALC Percent Total 67 7 2" xfId="16471"/>
    <cellStyle name="CALC Percent Total 67 7 2 2" xfId="50487"/>
    <cellStyle name="CALC Percent Total 67 7 3" xfId="16472"/>
    <cellStyle name="CALC Percent Total 67 7 4" xfId="50488"/>
    <cellStyle name="CALC Percent Total 67 8" xfId="16473"/>
    <cellStyle name="CALC Percent Total 67 8 2" xfId="16474"/>
    <cellStyle name="CALC Percent Total 67 8 2 2" xfId="50489"/>
    <cellStyle name="CALC Percent Total 67 8 3" xfId="16475"/>
    <cellStyle name="CALC Percent Total 67 8 4" xfId="50490"/>
    <cellStyle name="CALC Percent Total 67 9" xfId="16476"/>
    <cellStyle name="CALC Percent Total 67 9 2" xfId="16477"/>
    <cellStyle name="CALC Percent Total 67 9 2 2" xfId="50491"/>
    <cellStyle name="CALC Percent Total 67 9 3" xfId="16478"/>
    <cellStyle name="CALC Percent Total 67 9 4" xfId="50492"/>
    <cellStyle name="CALC Percent Total 68" xfId="16479"/>
    <cellStyle name="CALC Percent Total 68 10" xfId="16480"/>
    <cellStyle name="CALC Percent Total 68 10 2" xfId="50493"/>
    <cellStyle name="CALC Percent Total 68 11" xfId="50494"/>
    <cellStyle name="CALC Percent Total 68 12" xfId="50495"/>
    <cellStyle name="CALC Percent Total 68 2" xfId="16481"/>
    <cellStyle name="CALC Percent Total 68 2 2" xfId="16482"/>
    <cellStyle name="CALC Percent Total 68 2 2 2" xfId="50496"/>
    <cellStyle name="CALC Percent Total 68 2 3" xfId="16483"/>
    <cellStyle name="CALC Percent Total 68 2 4" xfId="50497"/>
    <cellStyle name="CALC Percent Total 68 3" xfId="16484"/>
    <cellStyle name="CALC Percent Total 68 3 2" xfId="16485"/>
    <cellStyle name="CALC Percent Total 68 3 2 2" xfId="50498"/>
    <cellStyle name="CALC Percent Total 68 3 3" xfId="16486"/>
    <cellStyle name="CALC Percent Total 68 3 4" xfId="50499"/>
    <cellStyle name="CALC Percent Total 68 4" xfId="16487"/>
    <cellStyle name="CALC Percent Total 68 4 2" xfId="16488"/>
    <cellStyle name="CALC Percent Total 68 4 2 2" xfId="50500"/>
    <cellStyle name="CALC Percent Total 68 4 3" xfId="16489"/>
    <cellStyle name="CALC Percent Total 68 4 4" xfId="50501"/>
    <cellStyle name="CALC Percent Total 68 5" xfId="16490"/>
    <cellStyle name="CALC Percent Total 68 5 2" xfId="16491"/>
    <cellStyle name="CALC Percent Total 68 5 2 2" xfId="50502"/>
    <cellStyle name="CALC Percent Total 68 5 3" xfId="16492"/>
    <cellStyle name="CALC Percent Total 68 5 4" xfId="50503"/>
    <cellStyle name="CALC Percent Total 68 6" xfId="16493"/>
    <cellStyle name="CALC Percent Total 68 6 2" xfId="16494"/>
    <cellStyle name="CALC Percent Total 68 6 2 2" xfId="50504"/>
    <cellStyle name="CALC Percent Total 68 6 3" xfId="16495"/>
    <cellStyle name="CALC Percent Total 68 6 4" xfId="50505"/>
    <cellStyle name="CALC Percent Total 68 7" xfId="16496"/>
    <cellStyle name="CALC Percent Total 68 7 2" xfId="16497"/>
    <cellStyle name="CALC Percent Total 68 7 2 2" xfId="50506"/>
    <cellStyle name="CALC Percent Total 68 7 3" xfId="16498"/>
    <cellStyle name="CALC Percent Total 68 7 4" xfId="50507"/>
    <cellStyle name="CALC Percent Total 68 8" xfId="16499"/>
    <cellStyle name="CALC Percent Total 68 8 2" xfId="16500"/>
    <cellStyle name="CALC Percent Total 68 8 2 2" xfId="50508"/>
    <cellStyle name="CALC Percent Total 68 8 3" xfId="16501"/>
    <cellStyle name="CALC Percent Total 68 8 4" xfId="50509"/>
    <cellStyle name="CALC Percent Total 68 9" xfId="16502"/>
    <cellStyle name="CALC Percent Total 68 9 2" xfId="16503"/>
    <cellStyle name="CALC Percent Total 68 9 2 2" xfId="50510"/>
    <cellStyle name="CALC Percent Total 68 9 3" xfId="16504"/>
    <cellStyle name="CALC Percent Total 68 9 4" xfId="50511"/>
    <cellStyle name="CALC Percent Total 69" xfId="16505"/>
    <cellStyle name="CALC Percent Total 69 10" xfId="16506"/>
    <cellStyle name="CALC Percent Total 69 10 2" xfId="50512"/>
    <cellStyle name="CALC Percent Total 69 11" xfId="50513"/>
    <cellStyle name="CALC Percent Total 69 12" xfId="50514"/>
    <cellStyle name="CALC Percent Total 69 2" xfId="16507"/>
    <cellStyle name="CALC Percent Total 69 2 2" xfId="16508"/>
    <cellStyle name="CALC Percent Total 69 2 2 2" xfId="50515"/>
    <cellStyle name="CALC Percent Total 69 2 3" xfId="16509"/>
    <cellStyle name="CALC Percent Total 69 2 4" xfId="50516"/>
    <cellStyle name="CALC Percent Total 69 3" xfId="16510"/>
    <cellStyle name="CALC Percent Total 69 3 2" xfId="16511"/>
    <cellStyle name="CALC Percent Total 69 3 2 2" xfId="50517"/>
    <cellStyle name="CALC Percent Total 69 3 3" xfId="16512"/>
    <cellStyle name="CALC Percent Total 69 3 4" xfId="50518"/>
    <cellStyle name="CALC Percent Total 69 4" xfId="16513"/>
    <cellStyle name="CALC Percent Total 69 4 2" xfId="16514"/>
    <cellStyle name="CALC Percent Total 69 4 2 2" xfId="50519"/>
    <cellStyle name="CALC Percent Total 69 4 3" xfId="16515"/>
    <cellStyle name="CALC Percent Total 69 4 4" xfId="50520"/>
    <cellStyle name="CALC Percent Total 69 5" xfId="16516"/>
    <cellStyle name="CALC Percent Total 69 5 2" xfId="16517"/>
    <cellStyle name="CALC Percent Total 69 5 2 2" xfId="50521"/>
    <cellStyle name="CALC Percent Total 69 5 3" xfId="16518"/>
    <cellStyle name="CALC Percent Total 69 5 4" xfId="50522"/>
    <cellStyle name="CALC Percent Total 69 6" xfId="16519"/>
    <cellStyle name="CALC Percent Total 69 6 2" xfId="16520"/>
    <cellStyle name="CALC Percent Total 69 6 2 2" xfId="50523"/>
    <cellStyle name="CALC Percent Total 69 6 3" xfId="16521"/>
    <cellStyle name="CALC Percent Total 69 6 4" xfId="50524"/>
    <cellStyle name="CALC Percent Total 69 7" xfId="16522"/>
    <cellStyle name="CALC Percent Total 69 7 2" xfId="16523"/>
    <cellStyle name="CALC Percent Total 69 7 2 2" xfId="50525"/>
    <cellStyle name="CALC Percent Total 69 7 3" xfId="16524"/>
    <cellStyle name="CALC Percent Total 69 7 4" xfId="50526"/>
    <cellStyle name="CALC Percent Total 69 8" xfId="16525"/>
    <cellStyle name="CALC Percent Total 69 8 2" xfId="16526"/>
    <cellStyle name="CALC Percent Total 69 8 2 2" xfId="50527"/>
    <cellStyle name="CALC Percent Total 69 8 3" xfId="16527"/>
    <cellStyle name="CALC Percent Total 69 8 4" xfId="50528"/>
    <cellStyle name="CALC Percent Total 69 9" xfId="16528"/>
    <cellStyle name="CALC Percent Total 69 9 2" xfId="16529"/>
    <cellStyle name="CALC Percent Total 69 9 2 2" xfId="50529"/>
    <cellStyle name="CALC Percent Total 69 9 3" xfId="16530"/>
    <cellStyle name="CALC Percent Total 69 9 4" xfId="50530"/>
    <cellStyle name="CALC Percent Total 7" xfId="16531"/>
    <cellStyle name="CALC Percent Total 7 10" xfId="16532"/>
    <cellStyle name="CALC Percent Total 7 10 2" xfId="50531"/>
    <cellStyle name="CALC Percent Total 7 11" xfId="50532"/>
    <cellStyle name="CALC Percent Total 7 2" xfId="16533"/>
    <cellStyle name="CALC Percent Total 7 2 2" xfId="16534"/>
    <cellStyle name="CALC Percent Total 7 2 2 2" xfId="50533"/>
    <cellStyle name="CALC Percent Total 7 2 3" xfId="16535"/>
    <cellStyle name="CALC Percent Total 7 2 4" xfId="50534"/>
    <cellStyle name="CALC Percent Total 7 3" xfId="16536"/>
    <cellStyle name="CALC Percent Total 7 3 2" xfId="16537"/>
    <cellStyle name="CALC Percent Total 7 3 2 2" xfId="50535"/>
    <cellStyle name="CALC Percent Total 7 3 3" xfId="16538"/>
    <cellStyle name="CALC Percent Total 7 3 4" xfId="50536"/>
    <cellStyle name="CALC Percent Total 7 4" xfId="16539"/>
    <cellStyle name="CALC Percent Total 7 4 2" xfId="16540"/>
    <cellStyle name="CALC Percent Total 7 4 2 2" xfId="50537"/>
    <cellStyle name="CALC Percent Total 7 4 3" xfId="16541"/>
    <cellStyle name="CALC Percent Total 7 4 4" xfId="50538"/>
    <cellStyle name="CALC Percent Total 7 5" xfId="16542"/>
    <cellStyle name="CALC Percent Total 7 5 2" xfId="16543"/>
    <cellStyle name="CALC Percent Total 7 5 2 2" xfId="50539"/>
    <cellStyle name="CALC Percent Total 7 5 3" xfId="16544"/>
    <cellStyle name="CALC Percent Total 7 5 4" xfId="50540"/>
    <cellStyle name="CALC Percent Total 7 6" xfId="16545"/>
    <cellStyle name="CALC Percent Total 7 6 2" xfId="16546"/>
    <cellStyle name="CALC Percent Total 7 6 2 2" xfId="50541"/>
    <cellStyle name="CALC Percent Total 7 6 3" xfId="16547"/>
    <cellStyle name="CALC Percent Total 7 6 4" xfId="50542"/>
    <cellStyle name="CALC Percent Total 7 7" xfId="16548"/>
    <cellStyle name="CALC Percent Total 7 7 2" xfId="16549"/>
    <cellStyle name="CALC Percent Total 7 7 2 2" xfId="50543"/>
    <cellStyle name="CALC Percent Total 7 7 3" xfId="16550"/>
    <cellStyle name="CALC Percent Total 7 7 4" xfId="50544"/>
    <cellStyle name="CALC Percent Total 7 8" xfId="16551"/>
    <cellStyle name="CALC Percent Total 7 8 2" xfId="16552"/>
    <cellStyle name="CALC Percent Total 7 8 2 2" xfId="50545"/>
    <cellStyle name="CALC Percent Total 7 8 3" xfId="16553"/>
    <cellStyle name="CALC Percent Total 7 8 4" xfId="50546"/>
    <cellStyle name="CALC Percent Total 7 9" xfId="16554"/>
    <cellStyle name="CALC Percent Total 7 9 2" xfId="16555"/>
    <cellStyle name="CALC Percent Total 7 9 2 2" xfId="50547"/>
    <cellStyle name="CALC Percent Total 7 9 3" xfId="16556"/>
    <cellStyle name="CALC Percent Total 7 9 4" xfId="50548"/>
    <cellStyle name="CALC Percent Total 70" xfId="16557"/>
    <cellStyle name="CALC Percent Total 70 10" xfId="16558"/>
    <cellStyle name="CALC Percent Total 70 10 2" xfId="50549"/>
    <cellStyle name="CALC Percent Total 70 11" xfId="50550"/>
    <cellStyle name="CALC Percent Total 70 12" xfId="50551"/>
    <cellStyle name="CALC Percent Total 70 2" xfId="16559"/>
    <cellStyle name="CALC Percent Total 70 2 2" xfId="16560"/>
    <cellStyle name="CALC Percent Total 70 2 2 2" xfId="50552"/>
    <cellStyle name="CALC Percent Total 70 2 3" xfId="16561"/>
    <cellStyle name="CALC Percent Total 70 2 4" xfId="50553"/>
    <cellStyle name="CALC Percent Total 70 3" xfId="16562"/>
    <cellStyle name="CALC Percent Total 70 3 2" xfId="16563"/>
    <cellStyle name="CALC Percent Total 70 3 2 2" xfId="50554"/>
    <cellStyle name="CALC Percent Total 70 3 3" xfId="16564"/>
    <cellStyle name="CALC Percent Total 70 3 4" xfId="50555"/>
    <cellStyle name="CALC Percent Total 70 4" xfId="16565"/>
    <cellStyle name="CALC Percent Total 70 4 2" xfId="16566"/>
    <cellStyle name="CALC Percent Total 70 4 2 2" xfId="50556"/>
    <cellStyle name="CALC Percent Total 70 4 3" xfId="16567"/>
    <cellStyle name="CALC Percent Total 70 4 4" xfId="50557"/>
    <cellStyle name="CALC Percent Total 70 5" xfId="16568"/>
    <cellStyle name="CALC Percent Total 70 5 2" xfId="16569"/>
    <cellStyle name="CALC Percent Total 70 5 2 2" xfId="50558"/>
    <cellStyle name="CALC Percent Total 70 5 3" xfId="16570"/>
    <cellStyle name="CALC Percent Total 70 5 4" xfId="50559"/>
    <cellStyle name="CALC Percent Total 70 6" xfId="16571"/>
    <cellStyle name="CALC Percent Total 70 6 2" xfId="16572"/>
    <cellStyle name="CALC Percent Total 70 6 2 2" xfId="50560"/>
    <cellStyle name="CALC Percent Total 70 6 3" xfId="16573"/>
    <cellStyle name="CALC Percent Total 70 6 4" xfId="50561"/>
    <cellStyle name="CALC Percent Total 70 7" xfId="16574"/>
    <cellStyle name="CALC Percent Total 70 7 2" xfId="16575"/>
    <cellStyle name="CALC Percent Total 70 7 2 2" xfId="50562"/>
    <cellStyle name="CALC Percent Total 70 7 3" xfId="16576"/>
    <cellStyle name="CALC Percent Total 70 7 4" xfId="50563"/>
    <cellStyle name="CALC Percent Total 70 8" xfId="16577"/>
    <cellStyle name="CALC Percent Total 70 8 2" xfId="16578"/>
    <cellStyle name="CALC Percent Total 70 8 2 2" xfId="50564"/>
    <cellStyle name="CALC Percent Total 70 8 3" xfId="16579"/>
    <cellStyle name="CALC Percent Total 70 8 4" xfId="50565"/>
    <cellStyle name="CALC Percent Total 70 9" xfId="16580"/>
    <cellStyle name="CALC Percent Total 70 9 2" xfId="16581"/>
    <cellStyle name="CALC Percent Total 70 9 2 2" xfId="50566"/>
    <cellStyle name="CALC Percent Total 70 9 3" xfId="16582"/>
    <cellStyle name="CALC Percent Total 70 9 4" xfId="50567"/>
    <cellStyle name="CALC Percent Total 71" xfId="16583"/>
    <cellStyle name="CALC Percent Total 71 10" xfId="16584"/>
    <cellStyle name="CALC Percent Total 71 10 2" xfId="50568"/>
    <cellStyle name="CALC Percent Total 71 11" xfId="50569"/>
    <cellStyle name="CALC Percent Total 71 12" xfId="50570"/>
    <cellStyle name="CALC Percent Total 71 2" xfId="16585"/>
    <cellStyle name="CALC Percent Total 71 2 2" xfId="16586"/>
    <cellStyle name="CALC Percent Total 71 2 2 2" xfId="50571"/>
    <cellStyle name="CALC Percent Total 71 2 3" xfId="16587"/>
    <cellStyle name="CALC Percent Total 71 2 4" xfId="50572"/>
    <cellStyle name="CALC Percent Total 71 3" xfId="16588"/>
    <cellStyle name="CALC Percent Total 71 3 2" xfId="16589"/>
    <cellStyle name="CALC Percent Total 71 3 2 2" xfId="50573"/>
    <cellStyle name="CALC Percent Total 71 3 3" xfId="16590"/>
    <cellStyle name="CALC Percent Total 71 3 4" xfId="50574"/>
    <cellStyle name="CALC Percent Total 71 4" xfId="16591"/>
    <cellStyle name="CALC Percent Total 71 4 2" xfId="16592"/>
    <cellStyle name="CALC Percent Total 71 4 2 2" xfId="50575"/>
    <cellStyle name="CALC Percent Total 71 4 3" xfId="16593"/>
    <cellStyle name="CALC Percent Total 71 4 4" xfId="50576"/>
    <cellStyle name="CALC Percent Total 71 5" xfId="16594"/>
    <cellStyle name="CALC Percent Total 71 5 2" xfId="16595"/>
    <cellStyle name="CALC Percent Total 71 5 2 2" xfId="50577"/>
    <cellStyle name="CALC Percent Total 71 5 3" xfId="16596"/>
    <cellStyle name="CALC Percent Total 71 5 4" xfId="50578"/>
    <cellStyle name="CALC Percent Total 71 6" xfId="16597"/>
    <cellStyle name="CALC Percent Total 71 6 2" xfId="16598"/>
    <cellStyle name="CALC Percent Total 71 6 2 2" xfId="50579"/>
    <cellStyle name="CALC Percent Total 71 6 3" xfId="16599"/>
    <cellStyle name="CALC Percent Total 71 6 4" xfId="50580"/>
    <cellStyle name="CALC Percent Total 71 7" xfId="16600"/>
    <cellStyle name="CALC Percent Total 71 7 2" xfId="16601"/>
    <cellStyle name="CALC Percent Total 71 7 2 2" xfId="50581"/>
    <cellStyle name="CALC Percent Total 71 7 3" xfId="16602"/>
    <cellStyle name="CALC Percent Total 71 7 4" xfId="50582"/>
    <cellStyle name="CALC Percent Total 71 8" xfId="16603"/>
    <cellStyle name="CALC Percent Total 71 8 2" xfId="16604"/>
    <cellStyle name="CALC Percent Total 71 8 2 2" xfId="50583"/>
    <cellStyle name="CALC Percent Total 71 8 3" xfId="16605"/>
    <cellStyle name="CALC Percent Total 71 8 4" xfId="50584"/>
    <cellStyle name="CALC Percent Total 71 9" xfId="16606"/>
    <cellStyle name="CALC Percent Total 71 9 2" xfId="16607"/>
    <cellStyle name="CALC Percent Total 71 9 2 2" xfId="50585"/>
    <cellStyle name="CALC Percent Total 71 9 3" xfId="16608"/>
    <cellStyle name="CALC Percent Total 71 9 4" xfId="50586"/>
    <cellStyle name="CALC Percent Total 72" xfId="16609"/>
    <cellStyle name="CALC Percent Total 72 10" xfId="16610"/>
    <cellStyle name="CALC Percent Total 72 10 2" xfId="50587"/>
    <cellStyle name="CALC Percent Total 72 11" xfId="50588"/>
    <cellStyle name="CALC Percent Total 72 12" xfId="50589"/>
    <cellStyle name="CALC Percent Total 72 2" xfId="16611"/>
    <cellStyle name="CALC Percent Total 72 2 2" xfId="16612"/>
    <cellStyle name="CALC Percent Total 72 2 2 2" xfId="50590"/>
    <cellStyle name="CALC Percent Total 72 2 3" xfId="16613"/>
    <cellStyle name="CALC Percent Total 72 2 4" xfId="50591"/>
    <cellStyle name="CALC Percent Total 72 3" xfId="16614"/>
    <cellStyle name="CALC Percent Total 72 3 2" xfId="16615"/>
    <cellStyle name="CALC Percent Total 72 3 2 2" xfId="50592"/>
    <cellStyle name="CALC Percent Total 72 3 3" xfId="16616"/>
    <cellStyle name="CALC Percent Total 72 3 4" xfId="50593"/>
    <cellStyle name="CALC Percent Total 72 4" xfId="16617"/>
    <cellStyle name="CALC Percent Total 72 4 2" xfId="16618"/>
    <cellStyle name="CALC Percent Total 72 4 2 2" xfId="50594"/>
    <cellStyle name="CALC Percent Total 72 4 3" xfId="16619"/>
    <cellStyle name="CALC Percent Total 72 4 4" xfId="50595"/>
    <cellStyle name="CALC Percent Total 72 5" xfId="16620"/>
    <cellStyle name="CALC Percent Total 72 5 2" xfId="16621"/>
    <cellStyle name="CALC Percent Total 72 5 2 2" xfId="50596"/>
    <cellStyle name="CALC Percent Total 72 5 3" xfId="16622"/>
    <cellStyle name="CALC Percent Total 72 5 4" xfId="50597"/>
    <cellStyle name="CALC Percent Total 72 6" xfId="16623"/>
    <cellStyle name="CALC Percent Total 72 6 2" xfId="16624"/>
    <cellStyle name="CALC Percent Total 72 6 2 2" xfId="50598"/>
    <cellStyle name="CALC Percent Total 72 6 3" xfId="16625"/>
    <cellStyle name="CALC Percent Total 72 6 4" xfId="50599"/>
    <cellStyle name="CALC Percent Total 72 7" xfId="16626"/>
    <cellStyle name="CALC Percent Total 72 7 2" xfId="16627"/>
    <cellStyle name="CALC Percent Total 72 7 2 2" xfId="50600"/>
    <cellStyle name="CALC Percent Total 72 7 3" xfId="16628"/>
    <cellStyle name="CALC Percent Total 72 7 4" xfId="50601"/>
    <cellStyle name="CALC Percent Total 72 8" xfId="16629"/>
    <cellStyle name="CALC Percent Total 72 8 2" xfId="16630"/>
    <cellStyle name="CALC Percent Total 72 8 2 2" xfId="50602"/>
    <cellStyle name="CALC Percent Total 72 8 3" xfId="16631"/>
    <cellStyle name="CALC Percent Total 72 8 4" xfId="50603"/>
    <cellStyle name="CALC Percent Total 72 9" xfId="16632"/>
    <cellStyle name="CALC Percent Total 72 9 2" xfId="16633"/>
    <cellStyle name="CALC Percent Total 72 9 2 2" xfId="50604"/>
    <cellStyle name="CALC Percent Total 72 9 3" xfId="16634"/>
    <cellStyle name="CALC Percent Total 72 9 4" xfId="50605"/>
    <cellStyle name="CALC Percent Total 73" xfId="16635"/>
    <cellStyle name="CALC Percent Total 73 10" xfId="50606"/>
    <cellStyle name="CALC Percent Total 73 11" xfId="50607"/>
    <cellStyle name="CALC Percent Total 73 2" xfId="16636"/>
    <cellStyle name="CALC Percent Total 73 2 2" xfId="16637"/>
    <cellStyle name="CALC Percent Total 73 2 2 2" xfId="50608"/>
    <cellStyle name="CALC Percent Total 73 2 3" xfId="16638"/>
    <cellStyle name="CALC Percent Total 73 2 4" xfId="50609"/>
    <cellStyle name="CALC Percent Total 73 3" xfId="16639"/>
    <cellStyle name="CALC Percent Total 73 3 2" xfId="16640"/>
    <cellStyle name="CALC Percent Total 73 3 2 2" xfId="50610"/>
    <cellStyle name="CALC Percent Total 73 3 3" xfId="16641"/>
    <cellStyle name="CALC Percent Total 73 3 4" xfId="50611"/>
    <cellStyle name="CALC Percent Total 73 4" xfId="16642"/>
    <cellStyle name="CALC Percent Total 73 4 2" xfId="16643"/>
    <cellStyle name="CALC Percent Total 73 4 2 2" xfId="50612"/>
    <cellStyle name="CALC Percent Total 73 4 3" xfId="16644"/>
    <cellStyle name="CALC Percent Total 73 4 4" xfId="50613"/>
    <cellStyle name="CALC Percent Total 73 5" xfId="16645"/>
    <cellStyle name="CALC Percent Total 73 5 2" xfId="16646"/>
    <cellStyle name="CALC Percent Total 73 5 2 2" xfId="50614"/>
    <cellStyle name="CALC Percent Total 73 5 3" xfId="16647"/>
    <cellStyle name="CALC Percent Total 73 5 4" xfId="50615"/>
    <cellStyle name="CALC Percent Total 73 6" xfId="16648"/>
    <cellStyle name="CALC Percent Total 73 6 2" xfId="16649"/>
    <cellStyle name="CALC Percent Total 73 6 2 2" xfId="50616"/>
    <cellStyle name="CALC Percent Total 73 6 3" xfId="16650"/>
    <cellStyle name="CALC Percent Total 73 6 4" xfId="50617"/>
    <cellStyle name="CALC Percent Total 73 7" xfId="16651"/>
    <cellStyle name="CALC Percent Total 73 7 2" xfId="16652"/>
    <cellStyle name="CALC Percent Total 73 7 2 2" xfId="50618"/>
    <cellStyle name="CALC Percent Total 73 7 3" xfId="16653"/>
    <cellStyle name="CALC Percent Total 73 7 4" xfId="50619"/>
    <cellStyle name="CALC Percent Total 73 8" xfId="16654"/>
    <cellStyle name="CALC Percent Total 73 8 2" xfId="16655"/>
    <cellStyle name="CALC Percent Total 73 8 2 2" xfId="50620"/>
    <cellStyle name="CALC Percent Total 73 8 3" xfId="16656"/>
    <cellStyle name="CALC Percent Total 73 8 4" xfId="50621"/>
    <cellStyle name="CALC Percent Total 73 9" xfId="16657"/>
    <cellStyle name="CALC Percent Total 73 9 2" xfId="50622"/>
    <cellStyle name="CALC Percent Total 74" xfId="16658"/>
    <cellStyle name="CALC Percent Total 74 10" xfId="50623"/>
    <cellStyle name="CALC Percent Total 74 11" xfId="50624"/>
    <cellStyle name="CALC Percent Total 74 2" xfId="16659"/>
    <cellStyle name="CALC Percent Total 74 2 2" xfId="16660"/>
    <cellStyle name="CALC Percent Total 74 2 2 2" xfId="50625"/>
    <cellStyle name="CALC Percent Total 74 2 3" xfId="16661"/>
    <cellStyle name="CALC Percent Total 74 2 4" xfId="50626"/>
    <cellStyle name="CALC Percent Total 74 3" xfId="16662"/>
    <cellStyle name="CALC Percent Total 74 3 2" xfId="16663"/>
    <cellStyle name="CALC Percent Total 74 3 2 2" xfId="50627"/>
    <cellStyle name="CALC Percent Total 74 3 3" xfId="16664"/>
    <cellStyle name="CALC Percent Total 74 3 4" xfId="50628"/>
    <cellStyle name="CALC Percent Total 74 4" xfId="16665"/>
    <cellStyle name="CALC Percent Total 74 4 2" xfId="16666"/>
    <cellStyle name="CALC Percent Total 74 4 2 2" xfId="50629"/>
    <cellStyle name="CALC Percent Total 74 4 3" xfId="16667"/>
    <cellStyle name="CALC Percent Total 74 4 4" xfId="50630"/>
    <cellStyle name="CALC Percent Total 74 5" xfId="16668"/>
    <cellStyle name="CALC Percent Total 74 5 2" xfId="16669"/>
    <cellStyle name="CALC Percent Total 74 5 2 2" xfId="50631"/>
    <cellStyle name="CALC Percent Total 74 5 3" xfId="16670"/>
    <cellStyle name="CALC Percent Total 74 5 4" xfId="50632"/>
    <cellStyle name="CALC Percent Total 74 6" xfId="16671"/>
    <cellStyle name="CALC Percent Total 74 6 2" xfId="16672"/>
    <cellStyle name="CALC Percent Total 74 6 2 2" xfId="50633"/>
    <cellStyle name="CALC Percent Total 74 6 3" xfId="16673"/>
    <cellStyle name="CALC Percent Total 74 6 4" xfId="50634"/>
    <cellStyle name="CALC Percent Total 74 7" xfId="16674"/>
    <cellStyle name="CALC Percent Total 74 7 2" xfId="16675"/>
    <cellStyle name="CALC Percent Total 74 7 2 2" xfId="50635"/>
    <cellStyle name="CALC Percent Total 74 7 3" xfId="16676"/>
    <cellStyle name="CALC Percent Total 74 7 4" xfId="50636"/>
    <cellStyle name="CALC Percent Total 74 8" xfId="16677"/>
    <cellStyle name="CALC Percent Total 74 8 2" xfId="16678"/>
    <cellStyle name="CALC Percent Total 74 8 2 2" xfId="50637"/>
    <cellStyle name="CALC Percent Total 74 8 3" xfId="16679"/>
    <cellStyle name="CALC Percent Total 74 8 4" xfId="50638"/>
    <cellStyle name="CALC Percent Total 74 9" xfId="16680"/>
    <cellStyle name="CALC Percent Total 74 9 2" xfId="50639"/>
    <cellStyle name="CALC Percent Total 75" xfId="16681"/>
    <cellStyle name="CALC Percent Total 75 10" xfId="50640"/>
    <cellStyle name="CALC Percent Total 75 11" xfId="50641"/>
    <cellStyle name="CALC Percent Total 75 2" xfId="16682"/>
    <cellStyle name="CALC Percent Total 75 2 2" xfId="16683"/>
    <cellStyle name="CALC Percent Total 75 2 2 2" xfId="50642"/>
    <cellStyle name="CALC Percent Total 75 2 3" xfId="16684"/>
    <cellStyle name="CALC Percent Total 75 2 4" xfId="50643"/>
    <cellStyle name="CALC Percent Total 75 3" xfId="16685"/>
    <cellStyle name="CALC Percent Total 75 3 2" xfId="16686"/>
    <cellStyle name="CALC Percent Total 75 3 2 2" xfId="50644"/>
    <cellStyle name="CALC Percent Total 75 3 3" xfId="16687"/>
    <cellStyle name="CALC Percent Total 75 3 4" xfId="50645"/>
    <cellStyle name="CALC Percent Total 75 4" xfId="16688"/>
    <cellStyle name="CALC Percent Total 75 4 2" xfId="16689"/>
    <cellStyle name="CALC Percent Total 75 4 2 2" xfId="50646"/>
    <cellStyle name="CALC Percent Total 75 4 3" xfId="16690"/>
    <cellStyle name="CALC Percent Total 75 4 4" xfId="50647"/>
    <cellStyle name="CALC Percent Total 75 5" xfId="16691"/>
    <cellStyle name="CALC Percent Total 75 5 2" xfId="16692"/>
    <cellStyle name="CALC Percent Total 75 5 2 2" xfId="50648"/>
    <cellStyle name="CALC Percent Total 75 5 3" xfId="16693"/>
    <cellStyle name="CALC Percent Total 75 5 4" xfId="50649"/>
    <cellStyle name="CALC Percent Total 75 6" xfId="16694"/>
    <cellStyle name="CALC Percent Total 75 6 2" xfId="16695"/>
    <cellStyle name="CALC Percent Total 75 6 2 2" xfId="50650"/>
    <cellStyle name="CALC Percent Total 75 6 3" xfId="16696"/>
    <cellStyle name="CALC Percent Total 75 6 4" xfId="50651"/>
    <cellStyle name="CALC Percent Total 75 7" xfId="16697"/>
    <cellStyle name="CALC Percent Total 75 7 2" xfId="16698"/>
    <cellStyle name="CALC Percent Total 75 7 2 2" xfId="50652"/>
    <cellStyle name="CALC Percent Total 75 7 3" xfId="16699"/>
    <cellStyle name="CALC Percent Total 75 7 4" xfId="50653"/>
    <cellStyle name="CALC Percent Total 75 8" xfId="16700"/>
    <cellStyle name="CALC Percent Total 75 8 2" xfId="16701"/>
    <cellStyle name="CALC Percent Total 75 8 2 2" xfId="50654"/>
    <cellStyle name="CALC Percent Total 75 8 3" xfId="16702"/>
    <cellStyle name="CALC Percent Total 75 8 4" xfId="50655"/>
    <cellStyle name="CALC Percent Total 75 9" xfId="16703"/>
    <cellStyle name="CALC Percent Total 75 9 2" xfId="50656"/>
    <cellStyle name="CALC Percent Total 76" xfId="16704"/>
    <cellStyle name="CALC Percent Total 76 10" xfId="50657"/>
    <cellStyle name="CALC Percent Total 76 11" xfId="50658"/>
    <cellStyle name="CALC Percent Total 76 2" xfId="16705"/>
    <cellStyle name="CALC Percent Total 76 2 2" xfId="16706"/>
    <cellStyle name="CALC Percent Total 76 2 2 2" xfId="50659"/>
    <cellStyle name="CALC Percent Total 76 2 3" xfId="16707"/>
    <cellStyle name="CALC Percent Total 76 2 4" xfId="50660"/>
    <cellStyle name="CALC Percent Total 76 3" xfId="16708"/>
    <cellStyle name="CALC Percent Total 76 3 2" xfId="16709"/>
    <cellStyle name="CALC Percent Total 76 3 2 2" xfId="50661"/>
    <cellStyle name="CALC Percent Total 76 3 3" xfId="16710"/>
    <cellStyle name="CALC Percent Total 76 3 4" xfId="50662"/>
    <cellStyle name="CALC Percent Total 76 4" xfId="16711"/>
    <cellStyle name="CALC Percent Total 76 4 2" xfId="16712"/>
    <cellStyle name="CALC Percent Total 76 4 2 2" xfId="50663"/>
    <cellStyle name="CALC Percent Total 76 4 3" xfId="16713"/>
    <cellStyle name="CALC Percent Total 76 4 4" xfId="50664"/>
    <cellStyle name="CALC Percent Total 76 5" xfId="16714"/>
    <cellStyle name="CALC Percent Total 76 5 2" xfId="16715"/>
    <cellStyle name="CALC Percent Total 76 5 2 2" xfId="50665"/>
    <cellStyle name="CALC Percent Total 76 5 3" xfId="16716"/>
    <cellStyle name="CALC Percent Total 76 5 4" xfId="50666"/>
    <cellStyle name="CALC Percent Total 76 6" xfId="16717"/>
    <cellStyle name="CALC Percent Total 76 6 2" xfId="16718"/>
    <cellStyle name="CALC Percent Total 76 6 2 2" xfId="50667"/>
    <cellStyle name="CALC Percent Total 76 6 3" xfId="16719"/>
    <cellStyle name="CALC Percent Total 76 6 4" xfId="50668"/>
    <cellStyle name="CALC Percent Total 76 7" xfId="16720"/>
    <cellStyle name="CALC Percent Total 76 7 2" xfId="16721"/>
    <cellStyle name="CALC Percent Total 76 7 2 2" xfId="50669"/>
    <cellStyle name="CALC Percent Total 76 7 3" xfId="16722"/>
    <cellStyle name="CALC Percent Total 76 7 4" xfId="50670"/>
    <cellStyle name="CALC Percent Total 76 8" xfId="16723"/>
    <cellStyle name="CALC Percent Total 76 8 2" xfId="16724"/>
    <cellStyle name="CALC Percent Total 76 8 2 2" xfId="50671"/>
    <cellStyle name="CALC Percent Total 76 8 3" xfId="16725"/>
    <cellStyle name="CALC Percent Total 76 8 4" xfId="50672"/>
    <cellStyle name="CALC Percent Total 76 9" xfId="16726"/>
    <cellStyle name="CALC Percent Total 76 9 2" xfId="50673"/>
    <cellStyle name="CALC Percent Total 77" xfId="16727"/>
    <cellStyle name="CALC Percent Total 77 10" xfId="50674"/>
    <cellStyle name="CALC Percent Total 77 11" xfId="50675"/>
    <cellStyle name="CALC Percent Total 77 2" xfId="16728"/>
    <cellStyle name="CALC Percent Total 77 2 2" xfId="16729"/>
    <cellStyle name="CALC Percent Total 77 2 2 2" xfId="50676"/>
    <cellStyle name="CALC Percent Total 77 2 3" xfId="16730"/>
    <cellStyle name="CALC Percent Total 77 2 4" xfId="50677"/>
    <cellStyle name="CALC Percent Total 77 3" xfId="16731"/>
    <cellStyle name="CALC Percent Total 77 3 2" xfId="16732"/>
    <cellStyle name="CALC Percent Total 77 3 2 2" xfId="50678"/>
    <cellStyle name="CALC Percent Total 77 3 3" xfId="16733"/>
    <cellStyle name="CALC Percent Total 77 3 4" xfId="50679"/>
    <cellStyle name="CALC Percent Total 77 4" xfId="16734"/>
    <cellStyle name="CALC Percent Total 77 4 2" xfId="16735"/>
    <cellStyle name="CALC Percent Total 77 4 2 2" xfId="50680"/>
    <cellStyle name="CALC Percent Total 77 4 3" xfId="16736"/>
    <cellStyle name="CALC Percent Total 77 4 4" xfId="50681"/>
    <cellStyle name="CALC Percent Total 77 5" xfId="16737"/>
    <cellStyle name="CALC Percent Total 77 5 2" xfId="16738"/>
    <cellStyle name="CALC Percent Total 77 5 2 2" xfId="50682"/>
    <cellStyle name="CALC Percent Total 77 5 3" xfId="16739"/>
    <cellStyle name="CALC Percent Total 77 5 4" xfId="50683"/>
    <cellStyle name="CALC Percent Total 77 6" xfId="16740"/>
    <cellStyle name="CALC Percent Total 77 6 2" xfId="16741"/>
    <cellStyle name="CALC Percent Total 77 6 2 2" xfId="50684"/>
    <cellStyle name="CALC Percent Total 77 6 3" xfId="16742"/>
    <cellStyle name="CALC Percent Total 77 6 4" xfId="50685"/>
    <cellStyle name="CALC Percent Total 77 7" xfId="16743"/>
    <cellStyle name="CALC Percent Total 77 7 2" xfId="16744"/>
    <cellStyle name="CALC Percent Total 77 7 2 2" xfId="50686"/>
    <cellStyle name="CALC Percent Total 77 7 3" xfId="16745"/>
    <cellStyle name="CALC Percent Total 77 7 4" xfId="50687"/>
    <cellStyle name="CALC Percent Total 77 8" xfId="16746"/>
    <cellStyle name="CALC Percent Total 77 8 2" xfId="16747"/>
    <cellStyle name="CALC Percent Total 77 8 2 2" xfId="50688"/>
    <cellStyle name="CALC Percent Total 77 8 3" xfId="16748"/>
    <cellStyle name="CALC Percent Total 77 8 4" xfId="50689"/>
    <cellStyle name="CALC Percent Total 77 9" xfId="16749"/>
    <cellStyle name="CALC Percent Total 77 9 2" xfId="50690"/>
    <cellStyle name="CALC Percent Total 78" xfId="16750"/>
    <cellStyle name="CALC Percent Total 78 10" xfId="50691"/>
    <cellStyle name="CALC Percent Total 78 11" xfId="50692"/>
    <cellStyle name="CALC Percent Total 78 2" xfId="16751"/>
    <cellStyle name="CALC Percent Total 78 2 2" xfId="16752"/>
    <cellStyle name="CALC Percent Total 78 2 2 2" xfId="50693"/>
    <cellStyle name="CALC Percent Total 78 2 3" xfId="16753"/>
    <cellStyle name="CALC Percent Total 78 2 4" xfId="50694"/>
    <cellStyle name="CALC Percent Total 78 3" xfId="16754"/>
    <cellStyle name="CALC Percent Total 78 3 2" xfId="16755"/>
    <cellStyle name="CALC Percent Total 78 3 2 2" xfId="50695"/>
    <cellStyle name="CALC Percent Total 78 3 3" xfId="16756"/>
    <cellStyle name="CALC Percent Total 78 3 4" xfId="50696"/>
    <cellStyle name="CALC Percent Total 78 4" xfId="16757"/>
    <cellStyle name="CALC Percent Total 78 4 2" xfId="16758"/>
    <cellStyle name="CALC Percent Total 78 4 2 2" xfId="50697"/>
    <cellStyle name="CALC Percent Total 78 4 3" xfId="16759"/>
    <cellStyle name="CALC Percent Total 78 4 4" xfId="50698"/>
    <cellStyle name="CALC Percent Total 78 5" xfId="16760"/>
    <cellStyle name="CALC Percent Total 78 5 2" xfId="16761"/>
    <cellStyle name="CALC Percent Total 78 5 2 2" xfId="50699"/>
    <cellStyle name="CALC Percent Total 78 5 3" xfId="16762"/>
    <cellStyle name="CALC Percent Total 78 5 4" xfId="50700"/>
    <cellStyle name="CALC Percent Total 78 6" xfId="16763"/>
    <cellStyle name="CALC Percent Total 78 6 2" xfId="16764"/>
    <cellStyle name="CALC Percent Total 78 6 2 2" xfId="50701"/>
    <cellStyle name="CALC Percent Total 78 6 3" xfId="16765"/>
    <cellStyle name="CALC Percent Total 78 6 4" xfId="50702"/>
    <cellStyle name="CALC Percent Total 78 7" xfId="16766"/>
    <cellStyle name="CALC Percent Total 78 7 2" xfId="16767"/>
    <cellStyle name="CALC Percent Total 78 7 2 2" xfId="50703"/>
    <cellStyle name="CALC Percent Total 78 7 3" xfId="16768"/>
    <cellStyle name="CALC Percent Total 78 7 4" xfId="50704"/>
    <cellStyle name="CALC Percent Total 78 8" xfId="16769"/>
    <cellStyle name="CALC Percent Total 78 8 2" xfId="16770"/>
    <cellStyle name="CALC Percent Total 78 8 2 2" xfId="50705"/>
    <cellStyle name="CALC Percent Total 78 8 3" xfId="16771"/>
    <cellStyle name="CALC Percent Total 78 8 4" xfId="50706"/>
    <cellStyle name="CALC Percent Total 78 9" xfId="16772"/>
    <cellStyle name="CALC Percent Total 78 9 2" xfId="50707"/>
    <cellStyle name="CALC Percent Total 79" xfId="16773"/>
    <cellStyle name="CALC Percent Total 79 10" xfId="50708"/>
    <cellStyle name="CALC Percent Total 79 11" xfId="50709"/>
    <cellStyle name="CALC Percent Total 79 2" xfId="16774"/>
    <cellStyle name="CALC Percent Total 79 2 2" xfId="16775"/>
    <cellStyle name="CALC Percent Total 79 2 2 2" xfId="50710"/>
    <cellStyle name="CALC Percent Total 79 2 3" xfId="16776"/>
    <cellStyle name="CALC Percent Total 79 2 4" xfId="50711"/>
    <cellStyle name="CALC Percent Total 79 3" xfId="16777"/>
    <cellStyle name="CALC Percent Total 79 3 2" xfId="16778"/>
    <cellStyle name="CALC Percent Total 79 3 2 2" xfId="50712"/>
    <cellStyle name="CALC Percent Total 79 3 3" xfId="16779"/>
    <cellStyle name="CALC Percent Total 79 3 4" xfId="50713"/>
    <cellStyle name="CALC Percent Total 79 4" xfId="16780"/>
    <cellStyle name="CALC Percent Total 79 4 2" xfId="16781"/>
    <cellStyle name="CALC Percent Total 79 4 2 2" xfId="50714"/>
    <cellStyle name="CALC Percent Total 79 4 3" xfId="16782"/>
    <cellStyle name="CALC Percent Total 79 4 4" xfId="50715"/>
    <cellStyle name="CALC Percent Total 79 5" xfId="16783"/>
    <cellStyle name="CALC Percent Total 79 5 2" xfId="16784"/>
    <cellStyle name="CALC Percent Total 79 5 2 2" xfId="50716"/>
    <cellStyle name="CALC Percent Total 79 5 3" xfId="16785"/>
    <cellStyle name="CALC Percent Total 79 5 4" xfId="50717"/>
    <cellStyle name="CALC Percent Total 79 6" xfId="16786"/>
    <cellStyle name="CALC Percent Total 79 6 2" xfId="16787"/>
    <cellStyle name="CALC Percent Total 79 6 2 2" xfId="50718"/>
    <cellStyle name="CALC Percent Total 79 6 3" xfId="16788"/>
    <cellStyle name="CALC Percent Total 79 6 4" xfId="50719"/>
    <cellStyle name="CALC Percent Total 79 7" xfId="16789"/>
    <cellStyle name="CALC Percent Total 79 7 2" xfId="16790"/>
    <cellStyle name="CALC Percent Total 79 7 2 2" xfId="50720"/>
    <cellStyle name="CALC Percent Total 79 7 3" xfId="16791"/>
    <cellStyle name="CALC Percent Total 79 7 4" xfId="50721"/>
    <cellStyle name="CALC Percent Total 79 8" xfId="16792"/>
    <cellStyle name="CALC Percent Total 79 8 2" xfId="16793"/>
    <cellStyle name="CALC Percent Total 79 8 2 2" xfId="50722"/>
    <cellStyle name="CALC Percent Total 79 8 3" xfId="16794"/>
    <cellStyle name="CALC Percent Total 79 8 4" xfId="50723"/>
    <cellStyle name="CALC Percent Total 79 9" xfId="16795"/>
    <cellStyle name="CALC Percent Total 79 9 2" xfId="50724"/>
    <cellStyle name="CALC Percent Total 8" xfId="16796"/>
    <cellStyle name="CALC Percent Total 8 10" xfId="16797"/>
    <cellStyle name="CALC Percent Total 8 10 2" xfId="50725"/>
    <cellStyle name="CALC Percent Total 8 11" xfId="50726"/>
    <cellStyle name="CALC Percent Total 8 2" xfId="16798"/>
    <cellStyle name="CALC Percent Total 8 2 2" xfId="16799"/>
    <cellStyle name="CALC Percent Total 8 2 2 2" xfId="50727"/>
    <cellStyle name="CALC Percent Total 8 2 3" xfId="16800"/>
    <cellStyle name="CALC Percent Total 8 2 4" xfId="50728"/>
    <cellStyle name="CALC Percent Total 8 3" xfId="16801"/>
    <cellStyle name="CALC Percent Total 8 3 2" xfId="16802"/>
    <cellStyle name="CALC Percent Total 8 3 2 2" xfId="50729"/>
    <cellStyle name="CALC Percent Total 8 3 3" xfId="16803"/>
    <cellStyle name="CALC Percent Total 8 3 4" xfId="50730"/>
    <cellStyle name="CALC Percent Total 8 4" xfId="16804"/>
    <cellStyle name="CALC Percent Total 8 4 2" xfId="16805"/>
    <cellStyle name="CALC Percent Total 8 4 2 2" xfId="50731"/>
    <cellStyle name="CALC Percent Total 8 4 3" xfId="16806"/>
    <cellStyle name="CALC Percent Total 8 4 4" xfId="50732"/>
    <cellStyle name="CALC Percent Total 8 5" xfId="16807"/>
    <cellStyle name="CALC Percent Total 8 5 2" xfId="16808"/>
    <cellStyle name="CALC Percent Total 8 5 2 2" xfId="50733"/>
    <cellStyle name="CALC Percent Total 8 5 3" xfId="16809"/>
    <cellStyle name="CALC Percent Total 8 5 4" xfId="50734"/>
    <cellStyle name="CALC Percent Total 8 6" xfId="16810"/>
    <cellStyle name="CALC Percent Total 8 6 2" xfId="16811"/>
    <cellStyle name="CALC Percent Total 8 6 2 2" xfId="50735"/>
    <cellStyle name="CALC Percent Total 8 6 3" xfId="16812"/>
    <cellStyle name="CALC Percent Total 8 6 4" xfId="50736"/>
    <cellStyle name="CALC Percent Total 8 7" xfId="16813"/>
    <cellStyle name="CALC Percent Total 8 7 2" xfId="16814"/>
    <cellStyle name="CALC Percent Total 8 7 2 2" xfId="50737"/>
    <cellStyle name="CALC Percent Total 8 7 3" xfId="16815"/>
    <cellStyle name="CALC Percent Total 8 7 4" xfId="50738"/>
    <cellStyle name="CALC Percent Total 8 8" xfId="16816"/>
    <cellStyle name="CALC Percent Total 8 8 2" xfId="16817"/>
    <cellStyle name="CALC Percent Total 8 8 2 2" xfId="50739"/>
    <cellStyle name="CALC Percent Total 8 8 3" xfId="16818"/>
    <cellStyle name="CALC Percent Total 8 8 4" xfId="50740"/>
    <cellStyle name="CALC Percent Total 8 9" xfId="16819"/>
    <cellStyle name="CALC Percent Total 8 9 2" xfId="16820"/>
    <cellStyle name="CALC Percent Total 8 9 2 2" xfId="50741"/>
    <cellStyle name="CALC Percent Total 8 9 3" xfId="16821"/>
    <cellStyle name="CALC Percent Total 8 9 4" xfId="50742"/>
    <cellStyle name="CALC Percent Total 80" xfId="16822"/>
    <cellStyle name="CALC Percent Total 80 10" xfId="50743"/>
    <cellStyle name="CALC Percent Total 80 11" xfId="50744"/>
    <cellStyle name="CALC Percent Total 80 2" xfId="16823"/>
    <cellStyle name="CALC Percent Total 80 2 2" xfId="16824"/>
    <cellStyle name="CALC Percent Total 80 2 2 2" xfId="50745"/>
    <cellStyle name="CALC Percent Total 80 2 3" xfId="16825"/>
    <cellStyle name="CALC Percent Total 80 2 4" xfId="50746"/>
    <cellStyle name="CALC Percent Total 80 3" xfId="16826"/>
    <cellStyle name="CALC Percent Total 80 3 2" xfId="16827"/>
    <cellStyle name="CALC Percent Total 80 3 2 2" xfId="50747"/>
    <cellStyle name="CALC Percent Total 80 3 3" xfId="16828"/>
    <cellStyle name="CALC Percent Total 80 3 4" xfId="50748"/>
    <cellStyle name="CALC Percent Total 80 4" xfId="16829"/>
    <cellStyle name="CALC Percent Total 80 4 2" xfId="16830"/>
    <cellStyle name="CALC Percent Total 80 4 2 2" xfId="50749"/>
    <cellStyle name="CALC Percent Total 80 4 3" xfId="16831"/>
    <cellStyle name="CALC Percent Total 80 4 4" xfId="50750"/>
    <cellStyle name="CALC Percent Total 80 5" xfId="16832"/>
    <cellStyle name="CALC Percent Total 80 5 2" xfId="16833"/>
    <cellStyle name="CALC Percent Total 80 5 2 2" xfId="50751"/>
    <cellStyle name="CALC Percent Total 80 5 3" xfId="16834"/>
    <cellStyle name="CALC Percent Total 80 5 4" xfId="50752"/>
    <cellStyle name="CALC Percent Total 80 6" xfId="16835"/>
    <cellStyle name="CALC Percent Total 80 6 2" xfId="16836"/>
    <cellStyle name="CALC Percent Total 80 6 2 2" xfId="50753"/>
    <cellStyle name="CALC Percent Total 80 6 3" xfId="16837"/>
    <cellStyle name="CALC Percent Total 80 6 4" xfId="50754"/>
    <cellStyle name="CALC Percent Total 80 7" xfId="16838"/>
    <cellStyle name="CALC Percent Total 80 7 2" xfId="16839"/>
    <cellStyle name="CALC Percent Total 80 7 2 2" xfId="50755"/>
    <cellStyle name="CALC Percent Total 80 7 3" xfId="16840"/>
    <cellStyle name="CALC Percent Total 80 7 4" xfId="50756"/>
    <cellStyle name="CALC Percent Total 80 8" xfId="16841"/>
    <cellStyle name="CALC Percent Total 80 8 2" xfId="16842"/>
    <cellStyle name="CALC Percent Total 80 8 2 2" xfId="50757"/>
    <cellStyle name="CALC Percent Total 80 8 3" xfId="16843"/>
    <cellStyle name="CALC Percent Total 80 8 4" xfId="50758"/>
    <cellStyle name="CALC Percent Total 80 9" xfId="16844"/>
    <cellStyle name="CALC Percent Total 80 9 2" xfId="50759"/>
    <cellStyle name="CALC Percent Total 81" xfId="16845"/>
    <cellStyle name="CALC Percent Total 81 10" xfId="50760"/>
    <cellStyle name="CALC Percent Total 81 11" xfId="50761"/>
    <cellStyle name="CALC Percent Total 81 2" xfId="16846"/>
    <cellStyle name="CALC Percent Total 81 2 2" xfId="16847"/>
    <cellStyle name="CALC Percent Total 81 2 2 2" xfId="50762"/>
    <cellStyle name="CALC Percent Total 81 2 3" xfId="16848"/>
    <cellStyle name="CALC Percent Total 81 2 4" xfId="50763"/>
    <cellStyle name="CALC Percent Total 81 3" xfId="16849"/>
    <cellStyle name="CALC Percent Total 81 3 2" xfId="16850"/>
    <cellStyle name="CALC Percent Total 81 3 2 2" xfId="50764"/>
    <cellStyle name="CALC Percent Total 81 3 3" xfId="16851"/>
    <cellStyle name="CALC Percent Total 81 3 4" xfId="50765"/>
    <cellStyle name="CALC Percent Total 81 4" xfId="16852"/>
    <cellStyle name="CALC Percent Total 81 4 2" xfId="16853"/>
    <cellStyle name="CALC Percent Total 81 4 2 2" xfId="50766"/>
    <cellStyle name="CALC Percent Total 81 4 3" xfId="16854"/>
    <cellStyle name="CALC Percent Total 81 4 4" xfId="50767"/>
    <cellStyle name="CALC Percent Total 81 5" xfId="16855"/>
    <cellStyle name="CALC Percent Total 81 5 2" xfId="16856"/>
    <cellStyle name="CALC Percent Total 81 5 2 2" xfId="50768"/>
    <cellStyle name="CALC Percent Total 81 5 3" xfId="16857"/>
    <cellStyle name="CALC Percent Total 81 5 4" xfId="50769"/>
    <cellStyle name="CALC Percent Total 81 6" xfId="16858"/>
    <cellStyle name="CALC Percent Total 81 6 2" xfId="16859"/>
    <cellStyle name="CALC Percent Total 81 6 2 2" xfId="50770"/>
    <cellStyle name="CALC Percent Total 81 6 3" xfId="16860"/>
    <cellStyle name="CALC Percent Total 81 6 4" xfId="50771"/>
    <cellStyle name="CALC Percent Total 81 7" xfId="16861"/>
    <cellStyle name="CALC Percent Total 81 7 2" xfId="16862"/>
    <cellStyle name="CALC Percent Total 81 7 2 2" xfId="50772"/>
    <cellStyle name="CALC Percent Total 81 7 3" xfId="16863"/>
    <cellStyle name="CALC Percent Total 81 7 4" xfId="50773"/>
    <cellStyle name="CALC Percent Total 81 8" xfId="16864"/>
    <cellStyle name="CALC Percent Total 81 8 2" xfId="16865"/>
    <cellStyle name="CALC Percent Total 81 8 2 2" xfId="50774"/>
    <cellStyle name="CALC Percent Total 81 8 3" xfId="16866"/>
    <cellStyle name="CALC Percent Total 81 8 4" xfId="50775"/>
    <cellStyle name="CALC Percent Total 81 9" xfId="16867"/>
    <cellStyle name="CALC Percent Total 81 9 2" xfId="50776"/>
    <cellStyle name="CALC Percent Total 82" xfId="16868"/>
    <cellStyle name="CALC Percent Total 82 10" xfId="50777"/>
    <cellStyle name="CALC Percent Total 82 11" xfId="50778"/>
    <cellStyle name="CALC Percent Total 82 2" xfId="16869"/>
    <cellStyle name="CALC Percent Total 82 2 2" xfId="16870"/>
    <cellStyle name="CALC Percent Total 82 2 2 2" xfId="50779"/>
    <cellStyle name="CALC Percent Total 82 2 3" xfId="16871"/>
    <cellStyle name="CALC Percent Total 82 2 4" xfId="50780"/>
    <cellStyle name="CALC Percent Total 82 3" xfId="16872"/>
    <cellStyle name="CALC Percent Total 82 3 2" xfId="16873"/>
    <cellStyle name="CALC Percent Total 82 3 2 2" xfId="50781"/>
    <cellStyle name="CALC Percent Total 82 3 3" xfId="16874"/>
    <cellStyle name="CALC Percent Total 82 3 4" xfId="50782"/>
    <cellStyle name="CALC Percent Total 82 4" xfId="16875"/>
    <cellStyle name="CALC Percent Total 82 4 2" xfId="16876"/>
    <cellStyle name="CALC Percent Total 82 4 2 2" xfId="50783"/>
    <cellStyle name="CALC Percent Total 82 4 3" xfId="16877"/>
    <cellStyle name="CALC Percent Total 82 4 4" xfId="50784"/>
    <cellStyle name="CALC Percent Total 82 5" xfId="16878"/>
    <cellStyle name="CALC Percent Total 82 5 2" xfId="16879"/>
    <cellStyle name="CALC Percent Total 82 5 2 2" xfId="50785"/>
    <cellStyle name="CALC Percent Total 82 5 3" xfId="16880"/>
    <cellStyle name="CALC Percent Total 82 5 4" xfId="50786"/>
    <cellStyle name="CALC Percent Total 82 6" xfId="16881"/>
    <cellStyle name="CALC Percent Total 82 6 2" xfId="16882"/>
    <cellStyle name="CALC Percent Total 82 6 2 2" xfId="50787"/>
    <cellStyle name="CALC Percent Total 82 6 3" xfId="16883"/>
    <cellStyle name="CALC Percent Total 82 6 4" xfId="50788"/>
    <cellStyle name="CALC Percent Total 82 7" xfId="16884"/>
    <cellStyle name="CALC Percent Total 82 7 2" xfId="16885"/>
    <cellStyle name="CALC Percent Total 82 7 2 2" xfId="50789"/>
    <cellStyle name="CALC Percent Total 82 7 3" xfId="16886"/>
    <cellStyle name="CALC Percent Total 82 7 4" xfId="50790"/>
    <cellStyle name="CALC Percent Total 82 8" xfId="16887"/>
    <cellStyle name="CALC Percent Total 82 8 2" xfId="16888"/>
    <cellStyle name="CALC Percent Total 82 8 2 2" xfId="50791"/>
    <cellStyle name="CALC Percent Total 82 8 3" xfId="16889"/>
    <cellStyle name="CALC Percent Total 82 8 4" xfId="50792"/>
    <cellStyle name="CALC Percent Total 82 9" xfId="16890"/>
    <cellStyle name="CALC Percent Total 82 9 2" xfId="50793"/>
    <cellStyle name="CALC Percent Total 83" xfId="16891"/>
    <cellStyle name="CALC Percent Total 83 10" xfId="50794"/>
    <cellStyle name="CALC Percent Total 83 11" xfId="50795"/>
    <cellStyle name="CALC Percent Total 83 2" xfId="16892"/>
    <cellStyle name="CALC Percent Total 83 2 2" xfId="16893"/>
    <cellStyle name="CALC Percent Total 83 2 2 2" xfId="50796"/>
    <cellStyle name="CALC Percent Total 83 2 3" xfId="16894"/>
    <cellStyle name="CALC Percent Total 83 2 4" xfId="50797"/>
    <cellStyle name="CALC Percent Total 83 3" xfId="16895"/>
    <cellStyle name="CALC Percent Total 83 3 2" xfId="16896"/>
    <cellStyle name="CALC Percent Total 83 3 2 2" xfId="50798"/>
    <cellStyle name="CALC Percent Total 83 3 3" xfId="16897"/>
    <cellStyle name="CALC Percent Total 83 3 4" xfId="50799"/>
    <cellStyle name="CALC Percent Total 83 4" xfId="16898"/>
    <cellStyle name="CALC Percent Total 83 4 2" xfId="16899"/>
    <cellStyle name="CALC Percent Total 83 4 2 2" xfId="50800"/>
    <cellStyle name="CALC Percent Total 83 4 3" xfId="16900"/>
    <cellStyle name="CALC Percent Total 83 4 4" xfId="50801"/>
    <cellStyle name="CALC Percent Total 83 5" xfId="16901"/>
    <cellStyle name="CALC Percent Total 83 5 2" xfId="16902"/>
    <cellStyle name="CALC Percent Total 83 5 2 2" xfId="50802"/>
    <cellStyle name="CALC Percent Total 83 5 3" xfId="16903"/>
    <cellStyle name="CALC Percent Total 83 5 4" xfId="50803"/>
    <cellStyle name="CALC Percent Total 83 6" xfId="16904"/>
    <cellStyle name="CALC Percent Total 83 6 2" xfId="16905"/>
    <cellStyle name="CALC Percent Total 83 6 2 2" xfId="50804"/>
    <cellStyle name="CALC Percent Total 83 6 3" xfId="16906"/>
    <cellStyle name="CALC Percent Total 83 6 4" xfId="50805"/>
    <cellStyle name="CALC Percent Total 83 7" xfId="16907"/>
    <cellStyle name="CALC Percent Total 83 7 2" xfId="16908"/>
    <cellStyle name="CALC Percent Total 83 7 2 2" xfId="50806"/>
    <cellStyle name="CALC Percent Total 83 7 3" xfId="16909"/>
    <cellStyle name="CALC Percent Total 83 7 4" xfId="50807"/>
    <cellStyle name="CALC Percent Total 83 8" xfId="16910"/>
    <cellStyle name="CALC Percent Total 83 8 2" xfId="16911"/>
    <cellStyle name="CALC Percent Total 83 8 2 2" xfId="50808"/>
    <cellStyle name="CALC Percent Total 83 8 3" xfId="16912"/>
    <cellStyle name="CALC Percent Total 83 8 4" xfId="50809"/>
    <cellStyle name="CALC Percent Total 83 9" xfId="16913"/>
    <cellStyle name="CALC Percent Total 83 9 2" xfId="50810"/>
    <cellStyle name="CALC Percent Total 84" xfId="16914"/>
    <cellStyle name="CALC Percent Total 84 10" xfId="50811"/>
    <cellStyle name="CALC Percent Total 84 11" xfId="50812"/>
    <cellStyle name="CALC Percent Total 84 2" xfId="16915"/>
    <cellStyle name="CALC Percent Total 84 2 2" xfId="16916"/>
    <cellStyle name="CALC Percent Total 84 2 2 2" xfId="50813"/>
    <cellStyle name="CALC Percent Total 84 2 3" xfId="16917"/>
    <cellStyle name="CALC Percent Total 84 2 4" xfId="50814"/>
    <cellStyle name="CALC Percent Total 84 3" xfId="16918"/>
    <cellStyle name="CALC Percent Total 84 3 2" xfId="16919"/>
    <cellStyle name="CALC Percent Total 84 3 2 2" xfId="50815"/>
    <cellStyle name="CALC Percent Total 84 3 3" xfId="16920"/>
    <cellStyle name="CALC Percent Total 84 3 4" xfId="50816"/>
    <cellStyle name="CALC Percent Total 84 4" xfId="16921"/>
    <cellStyle name="CALC Percent Total 84 4 2" xfId="16922"/>
    <cellStyle name="CALC Percent Total 84 4 2 2" xfId="50817"/>
    <cellStyle name="CALC Percent Total 84 4 3" xfId="16923"/>
    <cellStyle name="CALC Percent Total 84 4 4" xfId="50818"/>
    <cellStyle name="CALC Percent Total 84 5" xfId="16924"/>
    <cellStyle name="CALC Percent Total 84 5 2" xfId="16925"/>
    <cellStyle name="CALC Percent Total 84 5 2 2" xfId="50819"/>
    <cellStyle name="CALC Percent Total 84 5 3" xfId="16926"/>
    <cellStyle name="CALC Percent Total 84 5 4" xfId="50820"/>
    <cellStyle name="CALC Percent Total 84 6" xfId="16927"/>
    <cellStyle name="CALC Percent Total 84 6 2" xfId="16928"/>
    <cellStyle name="CALC Percent Total 84 6 2 2" xfId="50821"/>
    <cellStyle name="CALC Percent Total 84 6 3" xfId="16929"/>
    <cellStyle name="CALC Percent Total 84 6 4" xfId="50822"/>
    <cellStyle name="CALC Percent Total 84 7" xfId="16930"/>
    <cellStyle name="CALC Percent Total 84 7 2" xfId="16931"/>
    <cellStyle name="CALC Percent Total 84 7 2 2" xfId="50823"/>
    <cellStyle name="CALC Percent Total 84 7 3" xfId="16932"/>
    <cellStyle name="CALC Percent Total 84 7 4" xfId="50824"/>
    <cellStyle name="CALC Percent Total 84 8" xfId="16933"/>
    <cellStyle name="CALC Percent Total 84 8 2" xfId="16934"/>
    <cellStyle name="CALC Percent Total 84 8 2 2" xfId="50825"/>
    <cellStyle name="CALC Percent Total 84 8 3" xfId="16935"/>
    <cellStyle name="CALC Percent Total 84 8 4" xfId="50826"/>
    <cellStyle name="CALC Percent Total 84 9" xfId="16936"/>
    <cellStyle name="CALC Percent Total 84 9 2" xfId="50827"/>
    <cellStyle name="CALC Percent Total 85" xfId="16937"/>
    <cellStyle name="CALC Percent Total 85 10" xfId="50828"/>
    <cellStyle name="CALC Percent Total 85 11" xfId="50829"/>
    <cellStyle name="CALC Percent Total 85 2" xfId="16938"/>
    <cellStyle name="CALC Percent Total 85 2 2" xfId="16939"/>
    <cellStyle name="CALC Percent Total 85 2 2 2" xfId="50830"/>
    <cellStyle name="CALC Percent Total 85 2 3" xfId="16940"/>
    <cellStyle name="CALC Percent Total 85 2 4" xfId="50831"/>
    <cellStyle name="CALC Percent Total 85 3" xfId="16941"/>
    <cellStyle name="CALC Percent Total 85 3 2" xfId="16942"/>
    <cellStyle name="CALC Percent Total 85 3 2 2" xfId="50832"/>
    <cellStyle name="CALC Percent Total 85 3 3" xfId="16943"/>
    <cellStyle name="CALC Percent Total 85 3 4" xfId="50833"/>
    <cellStyle name="CALC Percent Total 85 4" xfId="16944"/>
    <cellStyle name="CALC Percent Total 85 4 2" xfId="16945"/>
    <cellStyle name="CALC Percent Total 85 4 2 2" xfId="50834"/>
    <cellStyle name="CALC Percent Total 85 4 3" xfId="16946"/>
    <cellStyle name="CALC Percent Total 85 4 4" xfId="50835"/>
    <cellStyle name="CALC Percent Total 85 5" xfId="16947"/>
    <cellStyle name="CALC Percent Total 85 5 2" xfId="16948"/>
    <cellStyle name="CALC Percent Total 85 5 2 2" xfId="50836"/>
    <cellStyle name="CALC Percent Total 85 5 3" xfId="16949"/>
    <cellStyle name="CALC Percent Total 85 5 4" xfId="50837"/>
    <cellStyle name="CALC Percent Total 85 6" xfId="16950"/>
    <cellStyle name="CALC Percent Total 85 6 2" xfId="16951"/>
    <cellStyle name="CALC Percent Total 85 6 2 2" xfId="50838"/>
    <cellStyle name="CALC Percent Total 85 6 3" xfId="16952"/>
    <cellStyle name="CALC Percent Total 85 6 4" xfId="50839"/>
    <cellStyle name="CALC Percent Total 85 7" xfId="16953"/>
    <cellStyle name="CALC Percent Total 85 7 2" xfId="16954"/>
    <cellStyle name="CALC Percent Total 85 7 2 2" xfId="50840"/>
    <cellStyle name="CALC Percent Total 85 7 3" xfId="16955"/>
    <cellStyle name="CALC Percent Total 85 7 4" xfId="50841"/>
    <cellStyle name="CALC Percent Total 85 8" xfId="16956"/>
    <cellStyle name="CALC Percent Total 85 8 2" xfId="16957"/>
    <cellStyle name="CALC Percent Total 85 8 2 2" xfId="50842"/>
    <cellStyle name="CALC Percent Total 85 8 3" xfId="16958"/>
    <cellStyle name="CALC Percent Total 85 8 4" xfId="50843"/>
    <cellStyle name="CALC Percent Total 85 9" xfId="16959"/>
    <cellStyle name="CALC Percent Total 85 9 2" xfId="50844"/>
    <cellStyle name="CALC Percent Total 86" xfId="16960"/>
    <cellStyle name="CALC Percent Total 86 10" xfId="50845"/>
    <cellStyle name="CALC Percent Total 86 11" xfId="50846"/>
    <cellStyle name="CALC Percent Total 86 2" xfId="16961"/>
    <cellStyle name="CALC Percent Total 86 2 2" xfId="16962"/>
    <cellStyle name="CALC Percent Total 86 2 2 2" xfId="50847"/>
    <cellStyle name="CALC Percent Total 86 2 3" xfId="16963"/>
    <cellStyle name="CALC Percent Total 86 2 4" xfId="50848"/>
    <cellStyle name="CALC Percent Total 86 3" xfId="16964"/>
    <cellStyle name="CALC Percent Total 86 3 2" xfId="16965"/>
    <cellStyle name="CALC Percent Total 86 3 2 2" xfId="50849"/>
    <cellStyle name="CALC Percent Total 86 3 3" xfId="16966"/>
    <cellStyle name="CALC Percent Total 86 3 4" xfId="50850"/>
    <cellStyle name="CALC Percent Total 86 4" xfId="16967"/>
    <cellStyle name="CALC Percent Total 86 4 2" xfId="16968"/>
    <cellStyle name="CALC Percent Total 86 4 2 2" xfId="50851"/>
    <cellStyle name="CALC Percent Total 86 4 3" xfId="16969"/>
    <cellStyle name="CALC Percent Total 86 4 4" xfId="50852"/>
    <cellStyle name="CALC Percent Total 86 5" xfId="16970"/>
    <cellStyle name="CALC Percent Total 86 5 2" xfId="16971"/>
    <cellStyle name="CALC Percent Total 86 5 2 2" xfId="50853"/>
    <cellStyle name="CALC Percent Total 86 5 3" xfId="16972"/>
    <cellStyle name="CALC Percent Total 86 5 4" xfId="50854"/>
    <cellStyle name="CALC Percent Total 86 6" xfId="16973"/>
    <cellStyle name="CALC Percent Total 86 6 2" xfId="16974"/>
    <cellStyle name="CALC Percent Total 86 6 2 2" xfId="50855"/>
    <cellStyle name="CALC Percent Total 86 6 3" xfId="16975"/>
    <cellStyle name="CALC Percent Total 86 6 4" xfId="50856"/>
    <cellStyle name="CALC Percent Total 86 7" xfId="16976"/>
    <cellStyle name="CALC Percent Total 86 7 2" xfId="16977"/>
    <cellStyle name="CALC Percent Total 86 7 2 2" xfId="50857"/>
    <cellStyle name="CALC Percent Total 86 7 3" xfId="16978"/>
    <cellStyle name="CALC Percent Total 86 7 4" xfId="50858"/>
    <cellStyle name="CALC Percent Total 86 8" xfId="16979"/>
    <cellStyle name="CALC Percent Total 86 8 2" xfId="16980"/>
    <cellStyle name="CALC Percent Total 86 8 2 2" xfId="50859"/>
    <cellStyle name="CALC Percent Total 86 8 3" xfId="16981"/>
    <cellStyle name="CALC Percent Total 86 8 4" xfId="50860"/>
    <cellStyle name="CALC Percent Total 86 9" xfId="16982"/>
    <cellStyle name="CALC Percent Total 86 9 2" xfId="50861"/>
    <cellStyle name="CALC Percent Total 87" xfId="16983"/>
    <cellStyle name="CALC Percent Total 87 10" xfId="50862"/>
    <cellStyle name="CALC Percent Total 87 11" xfId="50863"/>
    <cellStyle name="CALC Percent Total 87 2" xfId="16984"/>
    <cellStyle name="CALC Percent Total 87 2 2" xfId="16985"/>
    <cellStyle name="CALC Percent Total 87 2 2 2" xfId="50864"/>
    <cellStyle name="CALC Percent Total 87 2 3" xfId="16986"/>
    <cellStyle name="CALC Percent Total 87 2 4" xfId="50865"/>
    <cellStyle name="CALC Percent Total 87 3" xfId="16987"/>
    <cellStyle name="CALC Percent Total 87 3 2" xfId="16988"/>
    <cellStyle name="CALC Percent Total 87 3 2 2" xfId="50866"/>
    <cellStyle name="CALC Percent Total 87 3 3" xfId="16989"/>
    <cellStyle name="CALC Percent Total 87 3 4" xfId="50867"/>
    <cellStyle name="CALC Percent Total 87 4" xfId="16990"/>
    <cellStyle name="CALC Percent Total 87 4 2" xfId="16991"/>
    <cellStyle name="CALC Percent Total 87 4 2 2" xfId="50868"/>
    <cellStyle name="CALC Percent Total 87 4 3" xfId="16992"/>
    <cellStyle name="CALC Percent Total 87 4 4" xfId="50869"/>
    <cellStyle name="CALC Percent Total 87 5" xfId="16993"/>
    <cellStyle name="CALC Percent Total 87 5 2" xfId="16994"/>
    <cellStyle name="CALC Percent Total 87 5 2 2" xfId="50870"/>
    <cellStyle name="CALC Percent Total 87 5 3" xfId="16995"/>
    <cellStyle name="CALC Percent Total 87 5 4" xfId="50871"/>
    <cellStyle name="CALC Percent Total 87 6" xfId="16996"/>
    <cellStyle name="CALC Percent Total 87 6 2" xfId="16997"/>
    <cellStyle name="CALC Percent Total 87 6 2 2" xfId="50872"/>
    <cellStyle name="CALC Percent Total 87 6 3" xfId="16998"/>
    <cellStyle name="CALC Percent Total 87 6 4" xfId="50873"/>
    <cellStyle name="CALC Percent Total 87 7" xfId="16999"/>
    <cellStyle name="CALC Percent Total 87 7 2" xfId="17000"/>
    <cellStyle name="CALC Percent Total 87 7 2 2" xfId="50874"/>
    <cellStyle name="CALC Percent Total 87 7 3" xfId="17001"/>
    <cellStyle name="CALC Percent Total 87 7 4" xfId="50875"/>
    <cellStyle name="CALC Percent Total 87 8" xfId="17002"/>
    <cellStyle name="CALC Percent Total 87 8 2" xfId="17003"/>
    <cellStyle name="CALC Percent Total 87 8 2 2" xfId="50876"/>
    <cellStyle name="CALC Percent Total 87 8 3" xfId="17004"/>
    <cellStyle name="CALC Percent Total 87 8 4" xfId="50877"/>
    <cellStyle name="CALC Percent Total 87 9" xfId="17005"/>
    <cellStyle name="CALC Percent Total 87 9 2" xfId="50878"/>
    <cellStyle name="CALC Percent Total 88" xfId="17006"/>
    <cellStyle name="CALC Percent Total 88 10" xfId="50879"/>
    <cellStyle name="CALC Percent Total 88 11" xfId="50880"/>
    <cellStyle name="CALC Percent Total 88 2" xfId="17007"/>
    <cellStyle name="CALC Percent Total 88 2 2" xfId="17008"/>
    <cellStyle name="CALC Percent Total 88 2 2 2" xfId="50881"/>
    <cellStyle name="CALC Percent Total 88 2 3" xfId="17009"/>
    <cellStyle name="CALC Percent Total 88 2 4" xfId="50882"/>
    <cellStyle name="CALC Percent Total 88 3" xfId="17010"/>
    <cellStyle name="CALC Percent Total 88 3 2" xfId="17011"/>
    <cellStyle name="CALC Percent Total 88 3 2 2" xfId="50883"/>
    <cellStyle name="CALC Percent Total 88 3 3" xfId="17012"/>
    <cellStyle name="CALC Percent Total 88 3 4" xfId="50884"/>
    <cellStyle name="CALC Percent Total 88 4" xfId="17013"/>
    <cellStyle name="CALC Percent Total 88 4 2" xfId="17014"/>
    <cellStyle name="CALC Percent Total 88 4 2 2" xfId="50885"/>
    <cellStyle name="CALC Percent Total 88 4 3" xfId="17015"/>
    <cellStyle name="CALC Percent Total 88 4 4" xfId="50886"/>
    <cellStyle name="CALC Percent Total 88 5" xfId="17016"/>
    <cellStyle name="CALC Percent Total 88 5 2" xfId="17017"/>
    <cellStyle name="CALC Percent Total 88 5 2 2" xfId="50887"/>
    <cellStyle name="CALC Percent Total 88 5 3" xfId="17018"/>
    <cellStyle name="CALC Percent Total 88 5 4" xfId="50888"/>
    <cellStyle name="CALC Percent Total 88 6" xfId="17019"/>
    <cellStyle name="CALC Percent Total 88 6 2" xfId="17020"/>
    <cellStyle name="CALC Percent Total 88 6 2 2" xfId="50889"/>
    <cellStyle name="CALC Percent Total 88 6 3" xfId="17021"/>
    <cellStyle name="CALC Percent Total 88 6 4" xfId="50890"/>
    <cellStyle name="CALC Percent Total 88 7" xfId="17022"/>
    <cellStyle name="CALC Percent Total 88 7 2" xfId="17023"/>
    <cellStyle name="CALC Percent Total 88 7 2 2" xfId="50891"/>
    <cellStyle name="CALC Percent Total 88 7 3" xfId="17024"/>
    <cellStyle name="CALC Percent Total 88 7 4" xfId="50892"/>
    <cellStyle name="CALC Percent Total 88 8" xfId="17025"/>
    <cellStyle name="CALC Percent Total 88 8 2" xfId="17026"/>
    <cellStyle name="CALC Percent Total 88 8 2 2" xfId="50893"/>
    <cellStyle name="CALC Percent Total 88 8 3" xfId="17027"/>
    <cellStyle name="CALC Percent Total 88 8 4" xfId="50894"/>
    <cellStyle name="CALC Percent Total 88 9" xfId="17028"/>
    <cellStyle name="CALC Percent Total 88 9 2" xfId="50895"/>
    <cellStyle name="CALC Percent Total 89" xfId="17029"/>
    <cellStyle name="CALC Percent Total 89 10" xfId="50896"/>
    <cellStyle name="CALC Percent Total 89 11" xfId="50897"/>
    <cellStyle name="CALC Percent Total 89 2" xfId="17030"/>
    <cellStyle name="CALC Percent Total 89 2 2" xfId="17031"/>
    <cellStyle name="CALC Percent Total 89 2 2 2" xfId="50898"/>
    <cellStyle name="CALC Percent Total 89 2 3" xfId="17032"/>
    <cellStyle name="CALC Percent Total 89 2 4" xfId="50899"/>
    <cellStyle name="CALC Percent Total 89 3" xfId="17033"/>
    <cellStyle name="CALC Percent Total 89 3 2" xfId="17034"/>
    <cellStyle name="CALC Percent Total 89 3 2 2" xfId="50900"/>
    <cellStyle name="CALC Percent Total 89 3 3" xfId="17035"/>
    <cellStyle name="CALC Percent Total 89 3 4" xfId="50901"/>
    <cellStyle name="CALC Percent Total 89 4" xfId="17036"/>
    <cellStyle name="CALC Percent Total 89 4 2" xfId="17037"/>
    <cellStyle name="CALC Percent Total 89 4 2 2" xfId="50902"/>
    <cellStyle name="CALC Percent Total 89 4 3" xfId="17038"/>
    <cellStyle name="CALC Percent Total 89 4 4" xfId="50903"/>
    <cellStyle name="CALC Percent Total 89 5" xfId="17039"/>
    <cellStyle name="CALC Percent Total 89 5 2" xfId="17040"/>
    <cellStyle name="CALC Percent Total 89 5 2 2" xfId="50904"/>
    <cellStyle name="CALC Percent Total 89 5 3" xfId="17041"/>
    <cellStyle name="CALC Percent Total 89 5 4" xfId="50905"/>
    <cellStyle name="CALC Percent Total 89 6" xfId="17042"/>
    <cellStyle name="CALC Percent Total 89 6 2" xfId="17043"/>
    <cellStyle name="CALC Percent Total 89 6 2 2" xfId="50906"/>
    <cellStyle name="CALC Percent Total 89 6 3" xfId="17044"/>
    <cellStyle name="CALC Percent Total 89 6 4" xfId="50907"/>
    <cellStyle name="CALC Percent Total 89 7" xfId="17045"/>
    <cellStyle name="CALC Percent Total 89 7 2" xfId="17046"/>
    <cellStyle name="CALC Percent Total 89 7 2 2" xfId="50908"/>
    <cellStyle name="CALC Percent Total 89 7 3" xfId="17047"/>
    <cellStyle name="CALC Percent Total 89 7 4" xfId="50909"/>
    <cellStyle name="CALC Percent Total 89 8" xfId="17048"/>
    <cellStyle name="CALC Percent Total 89 8 2" xfId="17049"/>
    <cellStyle name="CALC Percent Total 89 8 2 2" xfId="50910"/>
    <cellStyle name="CALC Percent Total 89 8 3" xfId="17050"/>
    <cellStyle name="CALC Percent Total 89 8 4" xfId="50911"/>
    <cellStyle name="CALC Percent Total 89 9" xfId="17051"/>
    <cellStyle name="CALC Percent Total 89 9 2" xfId="50912"/>
    <cellStyle name="CALC Percent Total 9" xfId="17052"/>
    <cellStyle name="CALC Percent Total 9 10" xfId="17053"/>
    <cellStyle name="CALC Percent Total 9 10 2" xfId="50913"/>
    <cellStyle name="CALC Percent Total 9 11" xfId="50914"/>
    <cellStyle name="CALC Percent Total 9 2" xfId="17054"/>
    <cellStyle name="CALC Percent Total 9 2 2" xfId="17055"/>
    <cellStyle name="CALC Percent Total 9 2 2 2" xfId="50915"/>
    <cellStyle name="CALC Percent Total 9 2 3" xfId="17056"/>
    <cellStyle name="CALC Percent Total 9 2 4" xfId="50916"/>
    <cellStyle name="CALC Percent Total 9 3" xfId="17057"/>
    <cellStyle name="CALC Percent Total 9 3 2" xfId="17058"/>
    <cellStyle name="CALC Percent Total 9 3 2 2" xfId="50917"/>
    <cellStyle name="CALC Percent Total 9 3 3" xfId="17059"/>
    <cellStyle name="CALC Percent Total 9 3 4" xfId="50918"/>
    <cellStyle name="CALC Percent Total 9 4" xfId="17060"/>
    <cellStyle name="CALC Percent Total 9 4 2" xfId="17061"/>
    <cellStyle name="CALC Percent Total 9 4 2 2" xfId="50919"/>
    <cellStyle name="CALC Percent Total 9 4 3" xfId="17062"/>
    <cellStyle name="CALC Percent Total 9 4 4" xfId="50920"/>
    <cellStyle name="CALC Percent Total 9 5" xfId="17063"/>
    <cellStyle name="CALC Percent Total 9 5 2" xfId="17064"/>
    <cellStyle name="CALC Percent Total 9 5 2 2" xfId="50921"/>
    <cellStyle name="CALC Percent Total 9 5 3" xfId="17065"/>
    <cellStyle name="CALC Percent Total 9 5 4" xfId="50922"/>
    <cellStyle name="CALC Percent Total 9 6" xfId="17066"/>
    <cellStyle name="CALC Percent Total 9 6 2" xfId="17067"/>
    <cellStyle name="CALC Percent Total 9 6 2 2" xfId="50923"/>
    <cellStyle name="CALC Percent Total 9 6 3" xfId="17068"/>
    <cellStyle name="CALC Percent Total 9 6 4" xfId="50924"/>
    <cellStyle name="CALC Percent Total 9 7" xfId="17069"/>
    <cellStyle name="CALC Percent Total 9 7 2" xfId="17070"/>
    <cellStyle name="CALC Percent Total 9 7 2 2" xfId="50925"/>
    <cellStyle name="CALC Percent Total 9 7 3" xfId="17071"/>
    <cellStyle name="CALC Percent Total 9 7 4" xfId="50926"/>
    <cellStyle name="CALC Percent Total 9 8" xfId="17072"/>
    <cellStyle name="CALC Percent Total 9 8 2" xfId="17073"/>
    <cellStyle name="CALC Percent Total 9 8 2 2" xfId="50927"/>
    <cellStyle name="CALC Percent Total 9 8 3" xfId="17074"/>
    <cellStyle name="CALC Percent Total 9 8 4" xfId="50928"/>
    <cellStyle name="CALC Percent Total 9 9" xfId="17075"/>
    <cellStyle name="CALC Percent Total 9 9 2" xfId="17076"/>
    <cellStyle name="CALC Percent Total 9 9 2 2" xfId="50929"/>
    <cellStyle name="CALC Percent Total 9 9 3" xfId="17077"/>
    <cellStyle name="CALC Percent Total 9 9 4" xfId="50930"/>
    <cellStyle name="CALC Percent Total 90" xfId="17078"/>
    <cellStyle name="CALC Percent Total 90 10" xfId="50931"/>
    <cellStyle name="CALC Percent Total 90 11" xfId="50932"/>
    <cellStyle name="CALC Percent Total 90 2" xfId="17079"/>
    <cellStyle name="CALC Percent Total 90 2 2" xfId="17080"/>
    <cellStyle name="CALC Percent Total 90 2 2 2" xfId="50933"/>
    <cellStyle name="CALC Percent Total 90 2 3" xfId="17081"/>
    <cellStyle name="CALC Percent Total 90 2 4" xfId="50934"/>
    <cellStyle name="CALC Percent Total 90 3" xfId="17082"/>
    <cellStyle name="CALC Percent Total 90 3 2" xfId="17083"/>
    <cellStyle name="CALC Percent Total 90 3 2 2" xfId="50935"/>
    <cellStyle name="CALC Percent Total 90 3 3" xfId="17084"/>
    <cellStyle name="CALC Percent Total 90 3 4" xfId="50936"/>
    <cellStyle name="CALC Percent Total 90 4" xfId="17085"/>
    <cellStyle name="CALC Percent Total 90 4 2" xfId="17086"/>
    <cellStyle name="CALC Percent Total 90 4 2 2" xfId="50937"/>
    <cellStyle name="CALC Percent Total 90 4 3" xfId="17087"/>
    <cellStyle name="CALC Percent Total 90 4 4" xfId="50938"/>
    <cellStyle name="CALC Percent Total 90 5" xfId="17088"/>
    <cellStyle name="CALC Percent Total 90 5 2" xfId="17089"/>
    <cellStyle name="CALC Percent Total 90 5 2 2" xfId="50939"/>
    <cellStyle name="CALC Percent Total 90 5 3" xfId="17090"/>
    <cellStyle name="CALC Percent Total 90 5 4" xfId="50940"/>
    <cellStyle name="CALC Percent Total 90 6" xfId="17091"/>
    <cellStyle name="CALC Percent Total 90 6 2" xfId="17092"/>
    <cellStyle name="CALC Percent Total 90 6 2 2" xfId="50941"/>
    <cellStyle name="CALC Percent Total 90 6 3" xfId="17093"/>
    <cellStyle name="CALC Percent Total 90 6 4" xfId="50942"/>
    <cellStyle name="CALC Percent Total 90 7" xfId="17094"/>
    <cellStyle name="CALC Percent Total 90 7 2" xfId="17095"/>
    <cellStyle name="CALC Percent Total 90 7 2 2" xfId="50943"/>
    <cellStyle name="CALC Percent Total 90 7 3" xfId="17096"/>
    <cellStyle name="CALC Percent Total 90 7 4" xfId="50944"/>
    <cellStyle name="CALC Percent Total 90 8" xfId="17097"/>
    <cellStyle name="CALC Percent Total 90 8 2" xfId="17098"/>
    <cellStyle name="CALC Percent Total 90 8 2 2" xfId="50945"/>
    <cellStyle name="CALC Percent Total 90 8 3" xfId="17099"/>
    <cellStyle name="CALC Percent Total 90 8 4" xfId="50946"/>
    <cellStyle name="CALC Percent Total 90 9" xfId="17100"/>
    <cellStyle name="CALC Percent Total 90 9 2" xfId="50947"/>
    <cellStyle name="CALC Percent Total 91" xfId="17101"/>
    <cellStyle name="CALC Percent Total 91 10" xfId="50948"/>
    <cellStyle name="CALC Percent Total 91 11" xfId="50949"/>
    <cellStyle name="CALC Percent Total 91 2" xfId="17102"/>
    <cellStyle name="CALC Percent Total 91 2 2" xfId="17103"/>
    <cellStyle name="CALC Percent Total 91 2 2 2" xfId="50950"/>
    <cellStyle name="CALC Percent Total 91 2 3" xfId="17104"/>
    <cellStyle name="CALC Percent Total 91 2 4" xfId="50951"/>
    <cellStyle name="CALC Percent Total 91 3" xfId="17105"/>
    <cellStyle name="CALC Percent Total 91 3 2" xfId="17106"/>
    <cellStyle name="CALC Percent Total 91 3 2 2" xfId="50952"/>
    <cellStyle name="CALC Percent Total 91 3 3" xfId="17107"/>
    <cellStyle name="CALC Percent Total 91 3 4" xfId="50953"/>
    <cellStyle name="CALC Percent Total 91 4" xfId="17108"/>
    <cellStyle name="CALC Percent Total 91 4 2" xfId="17109"/>
    <cellStyle name="CALC Percent Total 91 4 2 2" xfId="50954"/>
    <cellStyle name="CALC Percent Total 91 4 3" xfId="17110"/>
    <cellStyle name="CALC Percent Total 91 4 4" xfId="50955"/>
    <cellStyle name="CALC Percent Total 91 5" xfId="17111"/>
    <cellStyle name="CALC Percent Total 91 5 2" xfId="17112"/>
    <cellStyle name="CALC Percent Total 91 5 2 2" xfId="50956"/>
    <cellStyle name="CALC Percent Total 91 5 3" xfId="17113"/>
    <cellStyle name="CALC Percent Total 91 5 4" xfId="50957"/>
    <cellStyle name="CALC Percent Total 91 6" xfId="17114"/>
    <cellStyle name="CALC Percent Total 91 6 2" xfId="17115"/>
    <cellStyle name="CALC Percent Total 91 6 2 2" xfId="50958"/>
    <cellStyle name="CALC Percent Total 91 6 3" xfId="17116"/>
    <cellStyle name="CALC Percent Total 91 6 4" xfId="50959"/>
    <cellStyle name="CALC Percent Total 91 7" xfId="17117"/>
    <cellStyle name="CALC Percent Total 91 7 2" xfId="17118"/>
    <cellStyle name="CALC Percent Total 91 7 2 2" xfId="50960"/>
    <cellStyle name="CALC Percent Total 91 7 3" xfId="17119"/>
    <cellStyle name="CALC Percent Total 91 7 4" xfId="50961"/>
    <cellStyle name="CALC Percent Total 91 8" xfId="17120"/>
    <cellStyle name="CALC Percent Total 91 8 2" xfId="17121"/>
    <cellStyle name="CALC Percent Total 91 8 2 2" xfId="50962"/>
    <cellStyle name="CALC Percent Total 91 8 3" xfId="17122"/>
    <cellStyle name="CALC Percent Total 91 8 4" xfId="50963"/>
    <cellStyle name="CALC Percent Total 91 9" xfId="17123"/>
    <cellStyle name="CALC Percent Total 91 9 2" xfId="50964"/>
    <cellStyle name="CALC Percent Total 92" xfId="17124"/>
    <cellStyle name="CALC Percent Total 92 10" xfId="50965"/>
    <cellStyle name="CALC Percent Total 92 11" xfId="50966"/>
    <cellStyle name="CALC Percent Total 92 2" xfId="17125"/>
    <cellStyle name="CALC Percent Total 92 2 2" xfId="17126"/>
    <cellStyle name="CALC Percent Total 92 2 2 2" xfId="50967"/>
    <cellStyle name="CALC Percent Total 92 2 3" xfId="17127"/>
    <cellStyle name="CALC Percent Total 92 2 4" xfId="50968"/>
    <cellStyle name="CALC Percent Total 92 3" xfId="17128"/>
    <cellStyle name="CALC Percent Total 92 3 2" xfId="17129"/>
    <cellStyle name="CALC Percent Total 92 3 2 2" xfId="50969"/>
    <cellStyle name="CALC Percent Total 92 3 3" xfId="17130"/>
    <cellStyle name="CALC Percent Total 92 3 4" xfId="50970"/>
    <cellStyle name="CALC Percent Total 92 4" xfId="17131"/>
    <cellStyle name="CALC Percent Total 92 4 2" xfId="17132"/>
    <cellStyle name="CALC Percent Total 92 4 2 2" xfId="50971"/>
    <cellStyle name="CALC Percent Total 92 4 3" xfId="17133"/>
    <cellStyle name="CALC Percent Total 92 4 4" xfId="50972"/>
    <cellStyle name="CALC Percent Total 92 5" xfId="17134"/>
    <cellStyle name="CALC Percent Total 92 5 2" xfId="17135"/>
    <cellStyle name="CALC Percent Total 92 5 2 2" xfId="50973"/>
    <cellStyle name="CALC Percent Total 92 5 3" xfId="17136"/>
    <cellStyle name="CALC Percent Total 92 5 4" xfId="50974"/>
    <cellStyle name="CALC Percent Total 92 6" xfId="17137"/>
    <cellStyle name="CALC Percent Total 92 6 2" xfId="17138"/>
    <cellStyle name="CALC Percent Total 92 6 2 2" xfId="50975"/>
    <cellStyle name="CALC Percent Total 92 6 3" xfId="17139"/>
    <cellStyle name="CALC Percent Total 92 6 4" xfId="50976"/>
    <cellStyle name="CALC Percent Total 92 7" xfId="17140"/>
    <cellStyle name="CALC Percent Total 92 7 2" xfId="17141"/>
    <cellStyle name="CALC Percent Total 92 7 2 2" xfId="50977"/>
    <cellStyle name="CALC Percent Total 92 7 3" xfId="17142"/>
    <cellStyle name="CALC Percent Total 92 7 4" xfId="50978"/>
    <cellStyle name="CALC Percent Total 92 8" xfId="17143"/>
    <cellStyle name="CALC Percent Total 92 8 2" xfId="17144"/>
    <cellStyle name="CALC Percent Total 92 8 2 2" xfId="50979"/>
    <cellStyle name="CALC Percent Total 92 8 3" xfId="17145"/>
    <cellStyle name="CALC Percent Total 92 8 4" xfId="50980"/>
    <cellStyle name="CALC Percent Total 92 9" xfId="17146"/>
    <cellStyle name="CALC Percent Total 92 9 2" xfId="50981"/>
    <cellStyle name="CALC Percent Total 93" xfId="17147"/>
    <cellStyle name="CALC Percent Total 93 10" xfId="50982"/>
    <cellStyle name="CALC Percent Total 93 11" xfId="50983"/>
    <cellStyle name="CALC Percent Total 93 2" xfId="17148"/>
    <cellStyle name="CALC Percent Total 93 2 2" xfId="17149"/>
    <cellStyle name="CALC Percent Total 93 2 2 2" xfId="50984"/>
    <cellStyle name="CALC Percent Total 93 2 3" xfId="17150"/>
    <cellStyle name="CALC Percent Total 93 2 4" xfId="50985"/>
    <cellStyle name="CALC Percent Total 93 3" xfId="17151"/>
    <cellStyle name="CALC Percent Total 93 3 2" xfId="17152"/>
    <cellStyle name="CALC Percent Total 93 3 2 2" xfId="50986"/>
    <cellStyle name="CALC Percent Total 93 3 3" xfId="17153"/>
    <cellStyle name="CALC Percent Total 93 3 4" xfId="50987"/>
    <cellStyle name="CALC Percent Total 93 4" xfId="17154"/>
    <cellStyle name="CALC Percent Total 93 4 2" xfId="17155"/>
    <cellStyle name="CALC Percent Total 93 4 2 2" xfId="50988"/>
    <cellStyle name="CALC Percent Total 93 4 3" xfId="17156"/>
    <cellStyle name="CALC Percent Total 93 4 4" xfId="50989"/>
    <cellStyle name="CALC Percent Total 93 5" xfId="17157"/>
    <cellStyle name="CALC Percent Total 93 5 2" xfId="17158"/>
    <cellStyle name="CALC Percent Total 93 5 2 2" xfId="50990"/>
    <cellStyle name="CALC Percent Total 93 5 3" xfId="17159"/>
    <cellStyle name="CALC Percent Total 93 5 4" xfId="50991"/>
    <cellStyle name="CALC Percent Total 93 6" xfId="17160"/>
    <cellStyle name="CALC Percent Total 93 6 2" xfId="17161"/>
    <cellStyle name="CALC Percent Total 93 6 2 2" xfId="50992"/>
    <cellStyle name="CALC Percent Total 93 6 3" xfId="17162"/>
    <cellStyle name="CALC Percent Total 93 6 4" xfId="50993"/>
    <cellStyle name="CALC Percent Total 93 7" xfId="17163"/>
    <cellStyle name="CALC Percent Total 93 7 2" xfId="17164"/>
    <cellStyle name="CALC Percent Total 93 7 2 2" xfId="50994"/>
    <cellStyle name="CALC Percent Total 93 7 3" xfId="17165"/>
    <cellStyle name="CALC Percent Total 93 7 4" xfId="50995"/>
    <cellStyle name="CALC Percent Total 93 8" xfId="17166"/>
    <cellStyle name="CALC Percent Total 93 8 2" xfId="17167"/>
    <cellStyle name="CALC Percent Total 93 8 2 2" xfId="50996"/>
    <cellStyle name="CALC Percent Total 93 8 3" xfId="17168"/>
    <cellStyle name="CALC Percent Total 93 8 4" xfId="50997"/>
    <cellStyle name="CALC Percent Total 93 9" xfId="17169"/>
    <cellStyle name="CALC Percent Total 93 9 2" xfId="50998"/>
    <cellStyle name="CALC Percent Total 94" xfId="17170"/>
    <cellStyle name="CALC Percent Total 94 10" xfId="50999"/>
    <cellStyle name="CALC Percent Total 94 11" xfId="51000"/>
    <cellStyle name="CALC Percent Total 94 2" xfId="17171"/>
    <cellStyle name="CALC Percent Total 94 2 2" xfId="17172"/>
    <cellStyle name="CALC Percent Total 94 2 2 2" xfId="51001"/>
    <cellStyle name="CALC Percent Total 94 2 3" xfId="17173"/>
    <cellStyle name="CALC Percent Total 94 2 4" xfId="51002"/>
    <cellStyle name="CALC Percent Total 94 3" xfId="17174"/>
    <cellStyle name="CALC Percent Total 94 3 2" xfId="17175"/>
    <cellStyle name="CALC Percent Total 94 3 2 2" xfId="51003"/>
    <cellStyle name="CALC Percent Total 94 3 3" xfId="17176"/>
    <cellStyle name="CALC Percent Total 94 3 4" xfId="51004"/>
    <cellStyle name="CALC Percent Total 94 4" xfId="17177"/>
    <cellStyle name="CALC Percent Total 94 4 2" xfId="17178"/>
    <cellStyle name="CALC Percent Total 94 4 2 2" xfId="51005"/>
    <cellStyle name="CALC Percent Total 94 4 3" xfId="17179"/>
    <cellStyle name="CALC Percent Total 94 4 4" xfId="51006"/>
    <cellStyle name="CALC Percent Total 94 5" xfId="17180"/>
    <cellStyle name="CALC Percent Total 94 5 2" xfId="17181"/>
    <cellStyle name="CALC Percent Total 94 5 2 2" xfId="51007"/>
    <cellStyle name="CALC Percent Total 94 5 3" xfId="17182"/>
    <cellStyle name="CALC Percent Total 94 5 4" xfId="51008"/>
    <cellStyle name="CALC Percent Total 94 6" xfId="17183"/>
    <cellStyle name="CALC Percent Total 94 6 2" xfId="17184"/>
    <cellStyle name="CALC Percent Total 94 6 2 2" xfId="51009"/>
    <cellStyle name="CALC Percent Total 94 6 3" xfId="17185"/>
    <cellStyle name="CALC Percent Total 94 6 4" xfId="51010"/>
    <cellStyle name="CALC Percent Total 94 7" xfId="17186"/>
    <cellStyle name="CALC Percent Total 94 7 2" xfId="17187"/>
    <cellStyle name="CALC Percent Total 94 7 2 2" xfId="51011"/>
    <cellStyle name="CALC Percent Total 94 7 3" xfId="17188"/>
    <cellStyle name="CALC Percent Total 94 7 4" xfId="51012"/>
    <cellStyle name="CALC Percent Total 94 8" xfId="17189"/>
    <cellStyle name="CALC Percent Total 94 8 2" xfId="17190"/>
    <cellStyle name="CALC Percent Total 94 8 2 2" xfId="51013"/>
    <cellStyle name="CALC Percent Total 94 8 3" xfId="17191"/>
    <cellStyle name="CALC Percent Total 94 8 4" xfId="51014"/>
    <cellStyle name="CALC Percent Total 94 9" xfId="17192"/>
    <cellStyle name="CALC Percent Total 94 9 2" xfId="51015"/>
    <cellStyle name="CALC Percent Total 95" xfId="17193"/>
    <cellStyle name="CALC Percent Total 95 10" xfId="51016"/>
    <cellStyle name="CALC Percent Total 95 11" xfId="51017"/>
    <cellStyle name="CALC Percent Total 95 2" xfId="17194"/>
    <cellStyle name="CALC Percent Total 95 2 2" xfId="17195"/>
    <cellStyle name="CALC Percent Total 95 2 2 2" xfId="51018"/>
    <cellStyle name="CALC Percent Total 95 2 3" xfId="17196"/>
    <cellStyle name="CALC Percent Total 95 2 4" xfId="51019"/>
    <cellStyle name="CALC Percent Total 95 3" xfId="17197"/>
    <cellStyle name="CALC Percent Total 95 3 2" xfId="17198"/>
    <cellStyle name="CALC Percent Total 95 3 2 2" xfId="51020"/>
    <cellStyle name="CALC Percent Total 95 3 3" xfId="17199"/>
    <cellStyle name="CALC Percent Total 95 3 4" xfId="51021"/>
    <cellStyle name="CALC Percent Total 95 4" xfId="17200"/>
    <cellStyle name="CALC Percent Total 95 4 2" xfId="17201"/>
    <cellStyle name="CALC Percent Total 95 4 2 2" xfId="51022"/>
    <cellStyle name="CALC Percent Total 95 4 3" xfId="17202"/>
    <cellStyle name="CALC Percent Total 95 4 4" xfId="51023"/>
    <cellStyle name="CALC Percent Total 95 5" xfId="17203"/>
    <cellStyle name="CALC Percent Total 95 5 2" xfId="17204"/>
    <cellStyle name="CALC Percent Total 95 5 2 2" xfId="51024"/>
    <cellStyle name="CALC Percent Total 95 5 3" xfId="17205"/>
    <cellStyle name="CALC Percent Total 95 5 4" xfId="51025"/>
    <cellStyle name="CALC Percent Total 95 6" xfId="17206"/>
    <cellStyle name="CALC Percent Total 95 6 2" xfId="17207"/>
    <cellStyle name="CALC Percent Total 95 6 2 2" xfId="51026"/>
    <cellStyle name="CALC Percent Total 95 6 3" xfId="17208"/>
    <cellStyle name="CALC Percent Total 95 6 4" xfId="51027"/>
    <cellStyle name="CALC Percent Total 95 7" xfId="17209"/>
    <cellStyle name="CALC Percent Total 95 7 2" xfId="17210"/>
    <cellStyle name="CALC Percent Total 95 7 2 2" xfId="51028"/>
    <cellStyle name="CALC Percent Total 95 7 3" xfId="17211"/>
    <cellStyle name="CALC Percent Total 95 7 4" xfId="51029"/>
    <cellStyle name="CALC Percent Total 95 8" xfId="17212"/>
    <cellStyle name="CALC Percent Total 95 8 2" xfId="17213"/>
    <cellStyle name="CALC Percent Total 95 8 2 2" xfId="51030"/>
    <cellStyle name="CALC Percent Total 95 8 3" xfId="17214"/>
    <cellStyle name="CALC Percent Total 95 8 4" xfId="51031"/>
    <cellStyle name="CALC Percent Total 95 9" xfId="17215"/>
    <cellStyle name="CALC Percent Total 95 9 2" xfId="51032"/>
    <cellStyle name="CALC Percent Total 96" xfId="17216"/>
    <cellStyle name="CALC Percent Total 96 10" xfId="51033"/>
    <cellStyle name="CALC Percent Total 96 11" xfId="51034"/>
    <cellStyle name="CALC Percent Total 96 2" xfId="17217"/>
    <cellStyle name="CALC Percent Total 96 2 2" xfId="17218"/>
    <cellStyle name="CALC Percent Total 96 2 2 2" xfId="51035"/>
    <cellStyle name="CALC Percent Total 96 2 3" xfId="17219"/>
    <cellStyle name="CALC Percent Total 96 2 4" xfId="51036"/>
    <cellStyle name="CALC Percent Total 96 3" xfId="17220"/>
    <cellStyle name="CALC Percent Total 96 3 2" xfId="17221"/>
    <cellStyle name="CALC Percent Total 96 3 2 2" xfId="51037"/>
    <cellStyle name="CALC Percent Total 96 3 3" xfId="17222"/>
    <cellStyle name="CALC Percent Total 96 3 4" xfId="51038"/>
    <cellStyle name="CALC Percent Total 96 4" xfId="17223"/>
    <cellStyle name="CALC Percent Total 96 4 2" xfId="17224"/>
    <cellStyle name="CALC Percent Total 96 4 2 2" xfId="51039"/>
    <cellStyle name="CALC Percent Total 96 4 3" xfId="17225"/>
    <cellStyle name="CALC Percent Total 96 4 4" xfId="51040"/>
    <cellStyle name="CALC Percent Total 96 5" xfId="17226"/>
    <cellStyle name="CALC Percent Total 96 5 2" xfId="17227"/>
    <cellStyle name="CALC Percent Total 96 5 2 2" xfId="51041"/>
    <cellStyle name="CALC Percent Total 96 5 3" xfId="17228"/>
    <cellStyle name="CALC Percent Total 96 5 4" xfId="51042"/>
    <cellStyle name="CALC Percent Total 96 6" xfId="17229"/>
    <cellStyle name="CALC Percent Total 96 6 2" xfId="17230"/>
    <cellStyle name="CALC Percent Total 96 6 2 2" xfId="51043"/>
    <cellStyle name="CALC Percent Total 96 6 3" xfId="17231"/>
    <cellStyle name="CALC Percent Total 96 6 4" xfId="51044"/>
    <cellStyle name="CALC Percent Total 96 7" xfId="17232"/>
    <cellStyle name="CALC Percent Total 96 7 2" xfId="17233"/>
    <cellStyle name="CALC Percent Total 96 7 2 2" xfId="51045"/>
    <cellStyle name="CALC Percent Total 96 7 3" xfId="17234"/>
    <cellStyle name="CALC Percent Total 96 7 4" xfId="51046"/>
    <cellStyle name="CALC Percent Total 96 8" xfId="17235"/>
    <cellStyle name="CALC Percent Total 96 8 2" xfId="17236"/>
    <cellStyle name="CALC Percent Total 96 8 2 2" xfId="51047"/>
    <cellStyle name="CALC Percent Total 96 8 3" xfId="17237"/>
    <cellStyle name="CALC Percent Total 96 8 4" xfId="51048"/>
    <cellStyle name="CALC Percent Total 96 9" xfId="17238"/>
    <cellStyle name="CALC Percent Total 96 9 2" xfId="51049"/>
    <cellStyle name="CALC Percent Total 97" xfId="17239"/>
    <cellStyle name="CALC Percent Total 97 10" xfId="51050"/>
    <cellStyle name="CALC Percent Total 97 11" xfId="51051"/>
    <cellStyle name="CALC Percent Total 97 2" xfId="17240"/>
    <cellStyle name="CALC Percent Total 97 2 2" xfId="17241"/>
    <cellStyle name="CALC Percent Total 97 2 2 2" xfId="51052"/>
    <cellStyle name="CALC Percent Total 97 2 3" xfId="17242"/>
    <cellStyle name="CALC Percent Total 97 2 4" xfId="51053"/>
    <cellStyle name="CALC Percent Total 97 3" xfId="17243"/>
    <cellStyle name="CALC Percent Total 97 3 2" xfId="17244"/>
    <cellStyle name="CALC Percent Total 97 3 2 2" xfId="51054"/>
    <cellStyle name="CALC Percent Total 97 3 3" xfId="17245"/>
    <cellStyle name="CALC Percent Total 97 3 4" xfId="51055"/>
    <cellStyle name="CALC Percent Total 97 4" xfId="17246"/>
    <cellStyle name="CALC Percent Total 97 4 2" xfId="17247"/>
    <cellStyle name="CALC Percent Total 97 4 2 2" xfId="51056"/>
    <cellStyle name="CALC Percent Total 97 4 3" xfId="17248"/>
    <cellStyle name="CALC Percent Total 97 4 4" xfId="51057"/>
    <cellStyle name="CALC Percent Total 97 5" xfId="17249"/>
    <cellStyle name="CALC Percent Total 97 5 2" xfId="17250"/>
    <cellStyle name="CALC Percent Total 97 5 2 2" xfId="51058"/>
    <cellStyle name="CALC Percent Total 97 5 3" xfId="17251"/>
    <cellStyle name="CALC Percent Total 97 5 4" xfId="51059"/>
    <cellStyle name="CALC Percent Total 97 6" xfId="17252"/>
    <cellStyle name="CALC Percent Total 97 6 2" xfId="17253"/>
    <cellStyle name="CALC Percent Total 97 6 2 2" xfId="51060"/>
    <cellStyle name="CALC Percent Total 97 6 3" xfId="17254"/>
    <cellStyle name="CALC Percent Total 97 6 4" xfId="51061"/>
    <cellStyle name="CALC Percent Total 97 7" xfId="17255"/>
    <cellStyle name="CALC Percent Total 97 7 2" xfId="17256"/>
    <cellStyle name="CALC Percent Total 97 7 2 2" xfId="51062"/>
    <cellStyle name="CALC Percent Total 97 7 3" xfId="17257"/>
    <cellStyle name="CALC Percent Total 97 7 4" xfId="51063"/>
    <cellStyle name="CALC Percent Total 97 8" xfId="17258"/>
    <cellStyle name="CALC Percent Total 97 8 2" xfId="17259"/>
    <cellStyle name="CALC Percent Total 97 8 2 2" xfId="51064"/>
    <cellStyle name="CALC Percent Total 97 8 3" xfId="17260"/>
    <cellStyle name="CALC Percent Total 97 8 4" xfId="51065"/>
    <cellStyle name="CALC Percent Total 97 9" xfId="17261"/>
    <cellStyle name="CALC Percent Total 97 9 2" xfId="51066"/>
    <cellStyle name="CALC Percent Total 98" xfId="17262"/>
    <cellStyle name="CALC Percent Total 98 10" xfId="51067"/>
    <cellStyle name="CALC Percent Total 98 11" xfId="51068"/>
    <cellStyle name="CALC Percent Total 98 2" xfId="17263"/>
    <cellStyle name="CALC Percent Total 98 2 2" xfId="17264"/>
    <cellStyle name="CALC Percent Total 98 2 2 2" xfId="51069"/>
    <cellStyle name="CALC Percent Total 98 2 3" xfId="17265"/>
    <cellStyle name="CALC Percent Total 98 2 4" xfId="51070"/>
    <cellStyle name="CALC Percent Total 98 3" xfId="17266"/>
    <cellStyle name="CALC Percent Total 98 3 2" xfId="17267"/>
    <cellStyle name="CALC Percent Total 98 3 2 2" xfId="51071"/>
    <cellStyle name="CALC Percent Total 98 3 3" xfId="17268"/>
    <cellStyle name="CALC Percent Total 98 3 4" xfId="51072"/>
    <cellStyle name="CALC Percent Total 98 4" xfId="17269"/>
    <cellStyle name="CALC Percent Total 98 4 2" xfId="17270"/>
    <cellStyle name="CALC Percent Total 98 4 2 2" xfId="51073"/>
    <cellStyle name="CALC Percent Total 98 4 3" xfId="17271"/>
    <cellStyle name="CALC Percent Total 98 4 4" xfId="51074"/>
    <cellStyle name="CALC Percent Total 98 5" xfId="17272"/>
    <cellStyle name="CALC Percent Total 98 5 2" xfId="17273"/>
    <cellStyle name="CALC Percent Total 98 5 2 2" xfId="51075"/>
    <cellStyle name="CALC Percent Total 98 5 3" xfId="17274"/>
    <cellStyle name="CALC Percent Total 98 5 4" xfId="51076"/>
    <cellStyle name="CALC Percent Total 98 6" xfId="17275"/>
    <cellStyle name="CALC Percent Total 98 6 2" xfId="17276"/>
    <cellStyle name="CALC Percent Total 98 6 2 2" xfId="51077"/>
    <cellStyle name="CALC Percent Total 98 6 3" xfId="17277"/>
    <cellStyle name="CALC Percent Total 98 6 4" xfId="51078"/>
    <cellStyle name="CALC Percent Total 98 7" xfId="17278"/>
    <cellStyle name="CALC Percent Total 98 7 2" xfId="17279"/>
    <cellStyle name="CALC Percent Total 98 7 2 2" xfId="51079"/>
    <cellStyle name="CALC Percent Total 98 7 3" xfId="17280"/>
    <cellStyle name="CALC Percent Total 98 7 4" xfId="51080"/>
    <cellStyle name="CALC Percent Total 98 8" xfId="17281"/>
    <cellStyle name="CALC Percent Total 98 8 2" xfId="17282"/>
    <cellStyle name="CALC Percent Total 98 8 2 2" xfId="51081"/>
    <cellStyle name="CALC Percent Total 98 8 3" xfId="17283"/>
    <cellStyle name="CALC Percent Total 98 8 4" xfId="51082"/>
    <cellStyle name="CALC Percent Total 98 9" xfId="17284"/>
    <cellStyle name="CALC Percent Total 98 9 2" xfId="51083"/>
    <cellStyle name="CALC Percent Total 99" xfId="17285"/>
    <cellStyle name="CALC Percent Total 99 10" xfId="51084"/>
    <cellStyle name="CALC Percent Total 99 11" xfId="51085"/>
    <cellStyle name="CALC Percent Total 99 2" xfId="17286"/>
    <cellStyle name="CALC Percent Total 99 2 2" xfId="17287"/>
    <cellStyle name="CALC Percent Total 99 2 2 2" xfId="51086"/>
    <cellStyle name="CALC Percent Total 99 2 3" xfId="17288"/>
    <cellStyle name="CALC Percent Total 99 2 4" xfId="51087"/>
    <cellStyle name="CALC Percent Total 99 3" xfId="17289"/>
    <cellStyle name="CALC Percent Total 99 3 2" xfId="17290"/>
    <cellStyle name="CALC Percent Total 99 3 2 2" xfId="51088"/>
    <cellStyle name="CALC Percent Total 99 3 3" xfId="17291"/>
    <cellStyle name="CALC Percent Total 99 3 4" xfId="51089"/>
    <cellStyle name="CALC Percent Total 99 4" xfId="17292"/>
    <cellStyle name="CALC Percent Total 99 4 2" xfId="17293"/>
    <cellStyle name="CALC Percent Total 99 4 2 2" xfId="51090"/>
    <cellStyle name="CALC Percent Total 99 4 3" xfId="17294"/>
    <cellStyle name="CALC Percent Total 99 4 4" xfId="51091"/>
    <cellStyle name="CALC Percent Total 99 5" xfId="17295"/>
    <cellStyle name="CALC Percent Total 99 5 2" xfId="17296"/>
    <cellStyle name="CALC Percent Total 99 5 2 2" xfId="51092"/>
    <cellStyle name="CALC Percent Total 99 5 3" xfId="17297"/>
    <cellStyle name="CALC Percent Total 99 5 4" xfId="51093"/>
    <cellStyle name="CALC Percent Total 99 6" xfId="17298"/>
    <cellStyle name="CALC Percent Total 99 6 2" xfId="17299"/>
    <cellStyle name="CALC Percent Total 99 6 2 2" xfId="51094"/>
    <cellStyle name="CALC Percent Total 99 6 3" xfId="17300"/>
    <cellStyle name="CALC Percent Total 99 6 4" xfId="51095"/>
    <cellStyle name="CALC Percent Total 99 7" xfId="17301"/>
    <cellStyle name="CALC Percent Total 99 7 2" xfId="17302"/>
    <cellStyle name="CALC Percent Total 99 7 2 2" xfId="51096"/>
    <cellStyle name="CALC Percent Total 99 7 3" xfId="17303"/>
    <cellStyle name="CALC Percent Total 99 7 4" xfId="51097"/>
    <cellStyle name="CALC Percent Total 99 8" xfId="17304"/>
    <cellStyle name="CALC Percent Total 99 8 2" xfId="17305"/>
    <cellStyle name="CALC Percent Total 99 8 2 2" xfId="51098"/>
    <cellStyle name="CALC Percent Total 99 8 3" xfId="17306"/>
    <cellStyle name="CALC Percent Total 99 8 4" xfId="51099"/>
    <cellStyle name="CALC Percent Total 99 9" xfId="17307"/>
    <cellStyle name="CALC Percent Total 99 9 2" xfId="51100"/>
    <cellStyle name="Calc_PCT_initial_plan_form_template_10.12.20" xfId="348"/>
    <cellStyle name="Calculated Field" xfId="349"/>
    <cellStyle name="Calculation 2" xfId="350"/>
    <cellStyle name="Calculation 2 10" xfId="17308"/>
    <cellStyle name="Calculation 2 10 10" xfId="17309"/>
    <cellStyle name="Calculation 2 10 11" xfId="17310"/>
    <cellStyle name="Calculation 2 10 2" xfId="17311"/>
    <cellStyle name="Calculation 2 10 2 2" xfId="17312"/>
    <cellStyle name="Calculation 2 10 2 2 2" xfId="17313"/>
    <cellStyle name="Calculation 2 10 2 2 2 2" xfId="17314"/>
    <cellStyle name="Calculation 2 10 2 2 2 2 2" xfId="60643"/>
    <cellStyle name="Calculation 2 10 2 2 2 2 3" xfId="60644"/>
    <cellStyle name="Calculation 2 10 2 2 2 2 4" xfId="60645"/>
    <cellStyle name="Calculation 2 10 2 2 2 3" xfId="60646"/>
    <cellStyle name="Calculation 2 10 2 2 2 4" xfId="60647"/>
    <cellStyle name="Calculation 2 10 2 2 2 5" xfId="60648"/>
    <cellStyle name="Calculation 2 10 2 2 3" xfId="17315"/>
    <cellStyle name="Calculation 2 10 2 2 3 2" xfId="60649"/>
    <cellStyle name="Calculation 2 10 2 2 3 3" xfId="60650"/>
    <cellStyle name="Calculation 2 10 2 2 3 4" xfId="60651"/>
    <cellStyle name="Calculation 2 10 2 2 4" xfId="60652"/>
    <cellStyle name="Calculation 2 10 2 2 5" xfId="60653"/>
    <cellStyle name="Calculation 2 10 2 2 6" xfId="60654"/>
    <cellStyle name="Calculation 2 10 2 3" xfId="17316"/>
    <cellStyle name="Calculation 2 10 2 3 2" xfId="17317"/>
    <cellStyle name="Calculation 2 10 2 3 2 2" xfId="17318"/>
    <cellStyle name="Calculation 2 10 2 3 2 2 2" xfId="60655"/>
    <cellStyle name="Calculation 2 10 2 3 2 2 3" xfId="60656"/>
    <cellStyle name="Calculation 2 10 2 3 2 2 4" xfId="60657"/>
    <cellStyle name="Calculation 2 10 2 3 2 3" xfId="60658"/>
    <cellStyle name="Calculation 2 10 2 3 2 4" xfId="60659"/>
    <cellStyle name="Calculation 2 10 2 3 2 5" xfId="60660"/>
    <cellStyle name="Calculation 2 10 2 3 3" xfId="17319"/>
    <cellStyle name="Calculation 2 10 2 3 3 2" xfId="60661"/>
    <cellStyle name="Calculation 2 10 2 3 3 3" xfId="60662"/>
    <cellStyle name="Calculation 2 10 2 3 3 4" xfId="60663"/>
    <cellStyle name="Calculation 2 10 2 3 4" xfId="60664"/>
    <cellStyle name="Calculation 2 10 2 3 5" xfId="60665"/>
    <cellStyle name="Calculation 2 10 2 3 6" xfId="60666"/>
    <cellStyle name="Calculation 2 10 2 4" xfId="17320"/>
    <cellStyle name="Calculation 2 10 2 4 2" xfId="17321"/>
    <cellStyle name="Calculation 2 10 2 4 2 2" xfId="60667"/>
    <cellStyle name="Calculation 2 10 2 4 2 3" xfId="60668"/>
    <cellStyle name="Calculation 2 10 2 4 2 4" xfId="60669"/>
    <cellStyle name="Calculation 2 10 2 4 3" xfId="60670"/>
    <cellStyle name="Calculation 2 10 2 4 4" xfId="60671"/>
    <cellStyle name="Calculation 2 10 2 4 5" xfId="60672"/>
    <cellStyle name="Calculation 2 10 2 5" xfId="17322"/>
    <cellStyle name="Calculation 2 10 2 5 2" xfId="60673"/>
    <cellStyle name="Calculation 2 10 2 5 3" xfId="60674"/>
    <cellStyle name="Calculation 2 10 2 5 4" xfId="60675"/>
    <cellStyle name="Calculation 2 10 2 6" xfId="17323"/>
    <cellStyle name="Calculation 2 10 2 7" xfId="17324"/>
    <cellStyle name="Calculation 2 10 2 8" xfId="17325"/>
    <cellStyle name="Calculation 2 10 3" xfId="17326"/>
    <cellStyle name="Calculation 2 10 3 2" xfId="17327"/>
    <cellStyle name="Calculation 2 10 3 2 2" xfId="17328"/>
    <cellStyle name="Calculation 2 10 3 2 2 2" xfId="60676"/>
    <cellStyle name="Calculation 2 10 3 2 2 3" xfId="60677"/>
    <cellStyle name="Calculation 2 10 3 2 2 4" xfId="60678"/>
    <cellStyle name="Calculation 2 10 3 2 3" xfId="51101"/>
    <cellStyle name="Calculation 2 10 3 2 4" xfId="60679"/>
    <cellStyle name="Calculation 2 10 3 2 5" xfId="60680"/>
    <cellStyle name="Calculation 2 10 3 3" xfId="17329"/>
    <cellStyle name="Calculation 2 10 3 3 2" xfId="60681"/>
    <cellStyle name="Calculation 2 10 3 3 3" xfId="60682"/>
    <cellStyle name="Calculation 2 10 3 3 4" xfId="60683"/>
    <cellStyle name="Calculation 2 10 3 4" xfId="17330"/>
    <cellStyle name="Calculation 2 10 3 5" xfId="17331"/>
    <cellStyle name="Calculation 2 10 3 6" xfId="17332"/>
    <cellStyle name="Calculation 2 10 4" xfId="17333"/>
    <cellStyle name="Calculation 2 10 4 2" xfId="17334"/>
    <cellStyle name="Calculation 2 10 4 2 2" xfId="17335"/>
    <cellStyle name="Calculation 2 10 4 2 2 2" xfId="60684"/>
    <cellStyle name="Calculation 2 10 4 2 2 3" xfId="60685"/>
    <cellStyle name="Calculation 2 10 4 2 2 4" xfId="60686"/>
    <cellStyle name="Calculation 2 10 4 2 3" xfId="51102"/>
    <cellStyle name="Calculation 2 10 4 2 4" xfId="60687"/>
    <cellStyle name="Calculation 2 10 4 2 5" xfId="60688"/>
    <cellStyle name="Calculation 2 10 4 3" xfId="17336"/>
    <cellStyle name="Calculation 2 10 4 3 2" xfId="60689"/>
    <cellStyle name="Calculation 2 10 4 3 3" xfId="60690"/>
    <cellStyle name="Calculation 2 10 4 3 4" xfId="60691"/>
    <cellStyle name="Calculation 2 10 4 4" xfId="17337"/>
    <cellStyle name="Calculation 2 10 4 5" xfId="17338"/>
    <cellStyle name="Calculation 2 10 4 6" xfId="17339"/>
    <cellStyle name="Calculation 2 10 5" xfId="17340"/>
    <cellStyle name="Calculation 2 10 5 2" xfId="17341"/>
    <cellStyle name="Calculation 2 10 5 2 2" xfId="51103"/>
    <cellStyle name="Calculation 2 10 5 2 3" xfId="51104"/>
    <cellStyle name="Calculation 2 10 5 2 4" xfId="60692"/>
    <cellStyle name="Calculation 2 10 5 3" xfId="17342"/>
    <cellStyle name="Calculation 2 10 5 4" xfId="17343"/>
    <cellStyle name="Calculation 2 10 5 5" xfId="17344"/>
    <cellStyle name="Calculation 2 10 6" xfId="17345"/>
    <cellStyle name="Calculation 2 10 6 2" xfId="17346"/>
    <cellStyle name="Calculation 2 10 6 2 2" xfId="51105"/>
    <cellStyle name="Calculation 2 10 6 2 3" xfId="51106"/>
    <cellStyle name="Calculation 2 10 6 3" xfId="17347"/>
    <cellStyle name="Calculation 2 10 6 4" xfId="17348"/>
    <cellStyle name="Calculation 2 10 7" xfId="17349"/>
    <cellStyle name="Calculation 2 10 7 2" xfId="17350"/>
    <cellStyle name="Calculation 2 10 7 2 2" xfId="51107"/>
    <cellStyle name="Calculation 2 10 7 2 3" xfId="51108"/>
    <cellStyle name="Calculation 2 10 7 3" xfId="17351"/>
    <cellStyle name="Calculation 2 10 7 4" xfId="51109"/>
    <cellStyle name="Calculation 2 10 8" xfId="17352"/>
    <cellStyle name="Calculation 2 10 8 2" xfId="17353"/>
    <cellStyle name="Calculation 2 10 8 2 2" xfId="51110"/>
    <cellStyle name="Calculation 2 10 8 2 3" xfId="51111"/>
    <cellStyle name="Calculation 2 10 8 3" xfId="17354"/>
    <cellStyle name="Calculation 2 10 8 4" xfId="51112"/>
    <cellStyle name="Calculation 2 10 9" xfId="17355"/>
    <cellStyle name="Calculation 2 10 9 2" xfId="17356"/>
    <cellStyle name="Calculation 2 10 9 2 2" xfId="51113"/>
    <cellStyle name="Calculation 2 10 9 2 3" xfId="51114"/>
    <cellStyle name="Calculation 2 10 9 3" xfId="17357"/>
    <cellStyle name="Calculation 2 10 9 4" xfId="51115"/>
    <cellStyle name="Calculation 2 11" xfId="17358"/>
    <cellStyle name="Calculation 2 11 10" xfId="17359"/>
    <cellStyle name="Calculation 2 11 11" xfId="51116"/>
    <cellStyle name="Calculation 2 11 2" xfId="17360"/>
    <cellStyle name="Calculation 2 11 2 2" xfId="17361"/>
    <cellStyle name="Calculation 2 11 2 2 2" xfId="51117"/>
    <cellStyle name="Calculation 2 11 2 2 3" xfId="51118"/>
    <cellStyle name="Calculation 2 11 2 3" xfId="17362"/>
    <cellStyle name="Calculation 2 11 2 4" xfId="51119"/>
    <cellStyle name="Calculation 2 11 3" xfId="17363"/>
    <cellStyle name="Calculation 2 11 3 2" xfId="17364"/>
    <cellStyle name="Calculation 2 11 3 2 2" xfId="51120"/>
    <cellStyle name="Calculation 2 11 3 2 3" xfId="51121"/>
    <cellStyle name="Calculation 2 11 3 3" xfId="17365"/>
    <cellStyle name="Calculation 2 11 3 4" xfId="51122"/>
    <cellStyle name="Calculation 2 11 4" xfId="17366"/>
    <cellStyle name="Calculation 2 11 4 2" xfId="17367"/>
    <cellStyle name="Calculation 2 11 4 2 2" xfId="51123"/>
    <cellStyle name="Calculation 2 11 4 2 3" xfId="51124"/>
    <cellStyle name="Calculation 2 11 4 3" xfId="17368"/>
    <cellStyle name="Calculation 2 11 4 4" xfId="51125"/>
    <cellStyle name="Calculation 2 11 5" xfId="17369"/>
    <cellStyle name="Calculation 2 11 5 2" xfId="17370"/>
    <cellStyle name="Calculation 2 11 5 2 2" xfId="51126"/>
    <cellStyle name="Calculation 2 11 5 2 3" xfId="51127"/>
    <cellStyle name="Calculation 2 11 5 3" xfId="17371"/>
    <cellStyle name="Calculation 2 11 5 4" xfId="51128"/>
    <cellStyle name="Calculation 2 11 6" xfId="17372"/>
    <cellStyle name="Calculation 2 11 6 2" xfId="17373"/>
    <cellStyle name="Calculation 2 11 6 2 2" xfId="51129"/>
    <cellStyle name="Calculation 2 11 6 2 3" xfId="51130"/>
    <cellStyle name="Calculation 2 11 6 3" xfId="17374"/>
    <cellStyle name="Calculation 2 11 6 4" xfId="51131"/>
    <cellStyle name="Calculation 2 11 7" xfId="17375"/>
    <cellStyle name="Calculation 2 11 7 2" xfId="17376"/>
    <cellStyle name="Calculation 2 11 7 2 2" xfId="51132"/>
    <cellStyle name="Calculation 2 11 7 2 3" xfId="51133"/>
    <cellStyle name="Calculation 2 11 7 3" xfId="17377"/>
    <cellStyle name="Calculation 2 11 7 4" xfId="51134"/>
    <cellStyle name="Calculation 2 11 8" xfId="17378"/>
    <cellStyle name="Calculation 2 11 8 2" xfId="17379"/>
    <cellStyle name="Calculation 2 11 8 2 2" xfId="51135"/>
    <cellStyle name="Calculation 2 11 8 2 3" xfId="51136"/>
    <cellStyle name="Calculation 2 11 8 3" xfId="17380"/>
    <cellStyle name="Calculation 2 11 8 4" xfId="51137"/>
    <cellStyle name="Calculation 2 11 9" xfId="17381"/>
    <cellStyle name="Calculation 2 11 9 2" xfId="17382"/>
    <cellStyle name="Calculation 2 11 9 2 2" xfId="51138"/>
    <cellStyle name="Calculation 2 11 9 2 3" xfId="51139"/>
    <cellStyle name="Calculation 2 11 9 3" xfId="17383"/>
    <cellStyle name="Calculation 2 11 9 4" xfId="51140"/>
    <cellStyle name="Calculation 2 12" xfId="17384"/>
    <cellStyle name="Calculation 2 12 10" xfId="17385"/>
    <cellStyle name="Calculation 2 12 11" xfId="51141"/>
    <cellStyle name="Calculation 2 12 2" xfId="17386"/>
    <cellStyle name="Calculation 2 12 2 2" xfId="17387"/>
    <cellStyle name="Calculation 2 12 2 2 2" xfId="51142"/>
    <cellStyle name="Calculation 2 12 2 2 3" xfId="51143"/>
    <cellStyle name="Calculation 2 12 2 3" xfId="17388"/>
    <cellStyle name="Calculation 2 12 2 4" xfId="51144"/>
    <cellStyle name="Calculation 2 12 3" xfId="17389"/>
    <cellStyle name="Calculation 2 12 3 2" xfId="17390"/>
    <cellStyle name="Calculation 2 12 3 2 2" xfId="51145"/>
    <cellStyle name="Calculation 2 12 3 2 3" xfId="51146"/>
    <cellStyle name="Calculation 2 12 3 3" xfId="17391"/>
    <cellStyle name="Calculation 2 12 3 4" xfId="51147"/>
    <cellStyle name="Calculation 2 12 4" xfId="17392"/>
    <cellStyle name="Calculation 2 12 4 2" xfId="17393"/>
    <cellStyle name="Calculation 2 12 4 2 2" xfId="51148"/>
    <cellStyle name="Calculation 2 12 4 2 3" xfId="51149"/>
    <cellStyle name="Calculation 2 12 4 3" xfId="17394"/>
    <cellStyle name="Calculation 2 12 4 4" xfId="51150"/>
    <cellStyle name="Calculation 2 12 5" xfId="17395"/>
    <cellStyle name="Calculation 2 12 5 2" xfId="17396"/>
    <cellStyle name="Calculation 2 12 5 2 2" xfId="51151"/>
    <cellStyle name="Calculation 2 12 5 2 3" xfId="51152"/>
    <cellStyle name="Calculation 2 12 5 3" xfId="17397"/>
    <cellStyle name="Calculation 2 12 5 4" xfId="51153"/>
    <cellStyle name="Calculation 2 12 6" xfId="17398"/>
    <cellStyle name="Calculation 2 12 6 2" xfId="17399"/>
    <cellStyle name="Calculation 2 12 6 2 2" xfId="51154"/>
    <cellStyle name="Calculation 2 12 6 2 3" xfId="51155"/>
    <cellStyle name="Calculation 2 12 6 3" xfId="17400"/>
    <cellStyle name="Calculation 2 12 6 4" xfId="51156"/>
    <cellStyle name="Calculation 2 12 7" xfId="17401"/>
    <cellStyle name="Calculation 2 12 7 2" xfId="17402"/>
    <cellStyle name="Calculation 2 12 7 2 2" xfId="51157"/>
    <cellStyle name="Calculation 2 12 7 2 3" xfId="51158"/>
    <cellStyle name="Calculation 2 12 7 3" xfId="17403"/>
    <cellStyle name="Calculation 2 12 7 4" xfId="51159"/>
    <cellStyle name="Calculation 2 12 8" xfId="17404"/>
    <cellStyle name="Calculation 2 12 8 2" xfId="17405"/>
    <cellStyle name="Calculation 2 12 8 2 2" xfId="51160"/>
    <cellStyle name="Calculation 2 12 8 2 3" xfId="51161"/>
    <cellStyle name="Calculation 2 12 8 3" xfId="17406"/>
    <cellStyle name="Calculation 2 12 8 4" xfId="51162"/>
    <cellStyle name="Calculation 2 12 9" xfId="17407"/>
    <cellStyle name="Calculation 2 12 9 2" xfId="17408"/>
    <cellStyle name="Calculation 2 12 9 2 2" xfId="51163"/>
    <cellStyle name="Calculation 2 12 9 2 3" xfId="51164"/>
    <cellStyle name="Calculation 2 12 9 3" xfId="17409"/>
    <cellStyle name="Calculation 2 12 9 4" xfId="51165"/>
    <cellStyle name="Calculation 2 13" xfId="17410"/>
    <cellStyle name="Calculation 2 13 10" xfId="17411"/>
    <cellStyle name="Calculation 2 13 11" xfId="51166"/>
    <cellStyle name="Calculation 2 13 2" xfId="17412"/>
    <cellStyle name="Calculation 2 13 2 2" xfId="17413"/>
    <cellStyle name="Calculation 2 13 2 2 2" xfId="51167"/>
    <cellStyle name="Calculation 2 13 2 2 3" xfId="51168"/>
    <cellStyle name="Calculation 2 13 2 3" xfId="17414"/>
    <cellStyle name="Calculation 2 13 2 4" xfId="51169"/>
    <cellStyle name="Calculation 2 13 3" xfId="17415"/>
    <cellStyle name="Calculation 2 13 3 2" xfId="17416"/>
    <cellStyle name="Calculation 2 13 3 2 2" xfId="51170"/>
    <cellStyle name="Calculation 2 13 3 2 3" xfId="51171"/>
    <cellStyle name="Calculation 2 13 3 3" xfId="17417"/>
    <cellStyle name="Calculation 2 13 3 4" xfId="51172"/>
    <cellStyle name="Calculation 2 13 4" xfId="17418"/>
    <cellStyle name="Calculation 2 13 4 2" xfId="17419"/>
    <cellStyle name="Calculation 2 13 4 2 2" xfId="51173"/>
    <cellStyle name="Calculation 2 13 4 2 3" xfId="51174"/>
    <cellStyle name="Calculation 2 13 4 3" xfId="17420"/>
    <cellStyle name="Calculation 2 13 4 4" xfId="51175"/>
    <cellStyle name="Calculation 2 13 5" xfId="17421"/>
    <cellStyle name="Calculation 2 13 5 2" xfId="17422"/>
    <cellStyle name="Calculation 2 13 5 2 2" xfId="51176"/>
    <cellStyle name="Calculation 2 13 5 2 3" xfId="51177"/>
    <cellStyle name="Calculation 2 13 5 3" xfId="17423"/>
    <cellStyle name="Calculation 2 13 5 4" xfId="51178"/>
    <cellStyle name="Calculation 2 13 6" xfId="17424"/>
    <cellStyle name="Calculation 2 13 6 2" xfId="17425"/>
    <cellStyle name="Calculation 2 13 6 2 2" xfId="51179"/>
    <cellStyle name="Calculation 2 13 6 2 3" xfId="51180"/>
    <cellStyle name="Calculation 2 13 6 3" xfId="17426"/>
    <cellStyle name="Calculation 2 13 6 4" xfId="51181"/>
    <cellStyle name="Calculation 2 13 7" xfId="17427"/>
    <cellStyle name="Calculation 2 13 7 2" xfId="17428"/>
    <cellStyle name="Calculation 2 13 7 2 2" xfId="51182"/>
    <cellStyle name="Calculation 2 13 7 2 3" xfId="51183"/>
    <cellStyle name="Calculation 2 13 7 3" xfId="17429"/>
    <cellStyle name="Calculation 2 13 7 4" xfId="51184"/>
    <cellStyle name="Calculation 2 13 8" xfId="17430"/>
    <cellStyle name="Calculation 2 13 8 2" xfId="17431"/>
    <cellStyle name="Calculation 2 13 8 2 2" xfId="51185"/>
    <cellStyle name="Calculation 2 13 8 2 3" xfId="51186"/>
    <cellStyle name="Calculation 2 13 8 3" xfId="17432"/>
    <cellStyle name="Calculation 2 13 8 4" xfId="51187"/>
    <cellStyle name="Calculation 2 13 9" xfId="17433"/>
    <cellStyle name="Calculation 2 13 9 2" xfId="17434"/>
    <cellStyle name="Calculation 2 13 9 2 2" xfId="51188"/>
    <cellStyle name="Calculation 2 13 9 2 3" xfId="51189"/>
    <cellStyle name="Calculation 2 13 9 3" xfId="17435"/>
    <cellStyle name="Calculation 2 13 9 4" xfId="51190"/>
    <cellStyle name="Calculation 2 14" xfId="17436"/>
    <cellStyle name="Calculation 2 14 10" xfId="51191"/>
    <cellStyle name="Calculation 2 14 2" xfId="17437"/>
    <cellStyle name="Calculation 2 14 2 2" xfId="17438"/>
    <cellStyle name="Calculation 2 14 2 2 2" xfId="51192"/>
    <cellStyle name="Calculation 2 14 2 2 3" xfId="51193"/>
    <cellStyle name="Calculation 2 14 2 3" xfId="17439"/>
    <cellStyle name="Calculation 2 14 2 4" xfId="51194"/>
    <cellStyle name="Calculation 2 14 3" xfId="17440"/>
    <cellStyle name="Calculation 2 14 3 2" xfId="17441"/>
    <cellStyle name="Calculation 2 14 3 2 2" xfId="51195"/>
    <cellStyle name="Calculation 2 14 3 2 3" xfId="51196"/>
    <cellStyle name="Calculation 2 14 3 3" xfId="17442"/>
    <cellStyle name="Calculation 2 14 3 4" xfId="51197"/>
    <cellStyle name="Calculation 2 14 4" xfId="17443"/>
    <cellStyle name="Calculation 2 14 4 2" xfId="17444"/>
    <cellStyle name="Calculation 2 14 4 2 2" xfId="51198"/>
    <cellStyle name="Calculation 2 14 4 2 3" xfId="51199"/>
    <cellStyle name="Calculation 2 14 4 3" xfId="17445"/>
    <cellStyle name="Calculation 2 14 4 4" xfId="51200"/>
    <cellStyle name="Calculation 2 14 5" xfId="17446"/>
    <cellStyle name="Calculation 2 14 5 2" xfId="17447"/>
    <cellStyle name="Calculation 2 14 5 2 2" xfId="51201"/>
    <cellStyle name="Calculation 2 14 5 2 3" xfId="51202"/>
    <cellStyle name="Calculation 2 14 5 3" xfId="17448"/>
    <cellStyle name="Calculation 2 14 5 4" xfId="51203"/>
    <cellStyle name="Calculation 2 14 6" xfId="17449"/>
    <cellStyle name="Calculation 2 14 6 2" xfId="17450"/>
    <cellStyle name="Calculation 2 14 6 2 2" xfId="51204"/>
    <cellStyle name="Calculation 2 14 6 2 3" xfId="51205"/>
    <cellStyle name="Calculation 2 14 6 3" xfId="17451"/>
    <cellStyle name="Calculation 2 14 6 4" xfId="51206"/>
    <cellStyle name="Calculation 2 14 7" xfId="17452"/>
    <cellStyle name="Calculation 2 14 7 2" xfId="17453"/>
    <cellStyle name="Calculation 2 14 7 2 2" xfId="51207"/>
    <cellStyle name="Calculation 2 14 7 2 3" xfId="51208"/>
    <cellStyle name="Calculation 2 14 7 3" xfId="17454"/>
    <cellStyle name="Calculation 2 14 7 4" xfId="51209"/>
    <cellStyle name="Calculation 2 14 8" xfId="17455"/>
    <cellStyle name="Calculation 2 14 8 2" xfId="17456"/>
    <cellStyle name="Calculation 2 14 8 2 2" xfId="51210"/>
    <cellStyle name="Calculation 2 14 8 2 3" xfId="51211"/>
    <cellStyle name="Calculation 2 14 8 3" xfId="17457"/>
    <cellStyle name="Calculation 2 14 8 4" xfId="51212"/>
    <cellStyle name="Calculation 2 14 9" xfId="17458"/>
    <cellStyle name="Calculation 2 15" xfId="17459"/>
    <cellStyle name="Calculation 2 15 10" xfId="51213"/>
    <cellStyle name="Calculation 2 15 2" xfId="17460"/>
    <cellStyle name="Calculation 2 15 2 2" xfId="17461"/>
    <cellStyle name="Calculation 2 15 2 2 2" xfId="51214"/>
    <cellStyle name="Calculation 2 15 2 2 3" xfId="51215"/>
    <cellStyle name="Calculation 2 15 2 3" xfId="17462"/>
    <cellStyle name="Calculation 2 15 2 4" xfId="51216"/>
    <cellStyle name="Calculation 2 15 3" xfId="17463"/>
    <cellStyle name="Calculation 2 15 3 2" xfId="17464"/>
    <cellStyle name="Calculation 2 15 3 2 2" xfId="51217"/>
    <cellStyle name="Calculation 2 15 3 2 3" xfId="51218"/>
    <cellStyle name="Calculation 2 15 3 3" xfId="17465"/>
    <cellStyle name="Calculation 2 15 3 4" xfId="51219"/>
    <cellStyle name="Calculation 2 15 4" xfId="17466"/>
    <cellStyle name="Calculation 2 15 4 2" xfId="17467"/>
    <cellStyle name="Calculation 2 15 4 2 2" xfId="51220"/>
    <cellStyle name="Calculation 2 15 4 2 3" xfId="51221"/>
    <cellStyle name="Calculation 2 15 4 3" xfId="17468"/>
    <cellStyle name="Calculation 2 15 4 4" xfId="51222"/>
    <cellStyle name="Calculation 2 15 5" xfId="17469"/>
    <cellStyle name="Calculation 2 15 5 2" xfId="17470"/>
    <cellStyle name="Calculation 2 15 5 2 2" xfId="51223"/>
    <cellStyle name="Calculation 2 15 5 2 3" xfId="51224"/>
    <cellStyle name="Calculation 2 15 5 3" xfId="17471"/>
    <cellStyle name="Calculation 2 15 5 4" xfId="51225"/>
    <cellStyle name="Calculation 2 15 6" xfId="17472"/>
    <cellStyle name="Calculation 2 15 6 2" xfId="17473"/>
    <cellStyle name="Calculation 2 15 6 2 2" xfId="51226"/>
    <cellStyle name="Calculation 2 15 6 2 3" xfId="51227"/>
    <cellStyle name="Calculation 2 15 6 3" xfId="17474"/>
    <cellStyle name="Calculation 2 15 6 4" xfId="51228"/>
    <cellStyle name="Calculation 2 15 7" xfId="17475"/>
    <cellStyle name="Calculation 2 15 7 2" xfId="17476"/>
    <cellStyle name="Calculation 2 15 7 2 2" xfId="51229"/>
    <cellStyle name="Calculation 2 15 7 2 3" xfId="51230"/>
    <cellStyle name="Calculation 2 15 7 3" xfId="17477"/>
    <cellStyle name="Calculation 2 15 7 4" xfId="51231"/>
    <cellStyle name="Calculation 2 15 8" xfId="17478"/>
    <cellStyle name="Calculation 2 15 8 2" xfId="17479"/>
    <cellStyle name="Calculation 2 15 8 2 2" xfId="51232"/>
    <cellStyle name="Calculation 2 15 8 2 3" xfId="51233"/>
    <cellStyle name="Calculation 2 15 8 3" xfId="17480"/>
    <cellStyle name="Calculation 2 15 8 4" xfId="51234"/>
    <cellStyle name="Calculation 2 15 9" xfId="17481"/>
    <cellStyle name="Calculation 2 16" xfId="17482"/>
    <cellStyle name="Calculation 2 16 10" xfId="51235"/>
    <cellStyle name="Calculation 2 16 2" xfId="17483"/>
    <cellStyle name="Calculation 2 16 2 2" xfId="17484"/>
    <cellStyle name="Calculation 2 16 2 2 2" xfId="51236"/>
    <cellStyle name="Calculation 2 16 2 2 3" xfId="51237"/>
    <cellStyle name="Calculation 2 16 2 3" xfId="17485"/>
    <cellStyle name="Calculation 2 16 2 4" xfId="51238"/>
    <cellStyle name="Calculation 2 16 3" xfId="17486"/>
    <cellStyle name="Calculation 2 16 3 2" xfId="17487"/>
    <cellStyle name="Calculation 2 16 3 2 2" xfId="51239"/>
    <cellStyle name="Calculation 2 16 3 2 3" xfId="51240"/>
    <cellStyle name="Calculation 2 16 3 3" xfId="17488"/>
    <cellStyle name="Calculation 2 16 3 4" xfId="51241"/>
    <cellStyle name="Calculation 2 16 4" xfId="17489"/>
    <cellStyle name="Calculation 2 16 4 2" xfId="17490"/>
    <cellStyle name="Calculation 2 16 4 2 2" xfId="51242"/>
    <cellStyle name="Calculation 2 16 4 2 3" xfId="51243"/>
    <cellStyle name="Calculation 2 16 4 3" xfId="17491"/>
    <cellStyle name="Calculation 2 16 4 4" xfId="51244"/>
    <cellStyle name="Calculation 2 16 5" xfId="17492"/>
    <cellStyle name="Calculation 2 16 5 2" xfId="17493"/>
    <cellStyle name="Calculation 2 16 5 2 2" xfId="51245"/>
    <cellStyle name="Calculation 2 16 5 2 3" xfId="51246"/>
    <cellStyle name="Calculation 2 16 5 3" xfId="17494"/>
    <cellStyle name="Calculation 2 16 5 4" xfId="51247"/>
    <cellStyle name="Calculation 2 16 6" xfId="17495"/>
    <cellStyle name="Calculation 2 16 6 2" xfId="17496"/>
    <cellStyle name="Calculation 2 16 6 2 2" xfId="51248"/>
    <cellStyle name="Calculation 2 16 6 2 3" xfId="51249"/>
    <cellStyle name="Calculation 2 16 6 3" xfId="17497"/>
    <cellStyle name="Calculation 2 16 6 4" xfId="51250"/>
    <cellStyle name="Calculation 2 16 7" xfId="17498"/>
    <cellStyle name="Calculation 2 16 7 2" xfId="17499"/>
    <cellStyle name="Calculation 2 16 7 2 2" xfId="51251"/>
    <cellStyle name="Calculation 2 16 7 2 3" xfId="51252"/>
    <cellStyle name="Calculation 2 16 7 3" xfId="17500"/>
    <cellStyle name="Calculation 2 16 7 4" xfId="51253"/>
    <cellStyle name="Calculation 2 16 8" xfId="17501"/>
    <cellStyle name="Calculation 2 16 8 2" xfId="17502"/>
    <cellStyle name="Calculation 2 16 8 2 2" xfId="51254"/>
    <cellStyle name="Calculation 2 16 8 2 3" xfId="51255"/>
    <cellStyle name="Calculation 2 16 8 3" xfId="17503"/>
    <cellStyle name="Calculation 2 16 8 4" xfId="51256"/>
    <cellStyle name="Calculation 2 16 9" xfId="17504"/>
    <cellStyle name="Calculation 2 17" xfId="17505"/>
    <cellStyle name="Calculation 2 17 10" xfId="51257"/>
    <cellStyle name="Calculation 2 17 2" xfId="17506"/>
    <cellStyle name="Calculation 2 17 2 2" xfId="17507"/>
    <cellStyle name="Calculation 2 17 2 2 2" xfId="51258"/>
    <cellStyle name="Calculation 2 17 2 2 3" xfId="51259"/>
    <cellStyle name="Calculation 2 17 2 3" xfId="17508"/>
    <cellStyle name="Calculation 2 17 2 4" xfId="51260"/>
    <cellStyle name="Calculation 2 17 3" xfId="17509"/>
    <cellStyle name="Calculation 2 17 3 2" xfId="17510"/>
    <cellStyle name="Calculation 2 17 3 2 2" xfId="51261"/>
    <cellStyle name="Calculation 2 17 3 2 3" xfId="51262"/>
    <cellStyle name="Calculation 2 17 3 3" xfId="17511"/>
    <cellStyle name="Calculation 2 17 3 4" xfId="51263"/>
    <cellStyle name="Calculation 2 17 4" xfId="17512"/>
    <cellStyle name="Calculation 2 17 4 2" xfId="17513"/>
    <cellStyle name="Calculation 2 17 4 2 2" xfId="51264"/>
    <cellStyle name="Calculation 2 17 4 2 3" xfId="51265"/>
    <cellStyle name="Calculation 2 17 4 3" xfId="17514"/>
    <cellStyle name="Calculation 2 17 4 4" xfId="51266"/>
    <cellStyle name="Calculation 2 17 5" xfId="17515"/>
    <cellStyle name="Calculation 2 17 5 2" xfId="17516"/>
    <cellStyle name="Calculation 2 17 5 2 2" xfId="51267"/>
    <cellStyle name="Calculation 2 17 5 2 3" xfId="51268"/>
    <cellStyle name="Calculation 2 17 5 3" xfId="17517"/>
    <cellStyle name="Calculation 2 17 5 4" xfId="51269"/>
    <cellStyle name="Calculation 2 17 6" xfId="17518"/>
    <cellStyle name="Calculation 2 17 6 2" xfId="17519"/>
    <cellStyle name="Calculation 2 17 6 2 2" xfId="51270"/>
    <cellStyle name="Calculation 2 17 6 2 3" xfId="51271"/>
    <cellStyle name="Calculation 2 17 6 3" xfId="17520"/>
    <cellStyle name="Calculation 2 17 6 4" xfId="51272"/>
    <cellStyle name="Calculation 2 17 7" xfId="17521"/>
    <cellStyle name="Calculation 2 17 7 2" xfId="17522"/>
    <cellStyle name="Calculation 2 17 7 2 2" xfId="51273"/>
    <cellStyle name="Calculation 2 17 7 2 3" xfId="51274"/>
    <cellStyle name="Calculation 2 17 7 3" xfId="17523"/>
    <cellStyle name="Calculation 2 17 7 4" xfId="51275"/>
    <cellStyle name="Calculation 2 17 8" xfId="17524"/>
    <cellStyle name="Calculation 2 17 8 2" xfId="17525"/>
    <cellStyle name="Calculation 2 17 8 2 2" xfId="51276"/>
    <cellStyle name="Calculation 2 17 8 2 3" xfId="51277"/>
    <cellStyle name="Calculation 2 17 8 3" xfId="17526"/>
    <cellStyle name="Calculation 2 17 8 4" xfId="51278"/>
    <cellStyle name="Calculation 2 17 9" xfId="17527"/>
    <cellStyle name="Calculation 2 18" xfId="17528"/>
    <cellStyle name="Calculation 2 18 10" xfId="51279"/>
    <cellStyle name="Calculation 2 18 2" xfId="17529"/>
    <cellStyle name="Calculation 2 18 2 2" xfId="17530"/>
    <cellStyle name="Calculation 2 18 2 2 2" xfId="51280"/>
    <cellStyle name="Calculation 2 18 2 2 3" xfId="51281"/>
    <cellStyle name="Calculation 2 18 2 3" xfId="17531"/>
    <cellStyle name="Calculation 2 18 2 4" xfId="51282"/>
    <cellStyle name="Calculation 2 18 3" xfId="17532"/>
    <cellStyle name="Calculation 2 18 3 2" xfId="17533"/>
    <cellStyle name="Calculation 2 18 3 2 2" xfId="51283"/>
    <cellStyle name="Calculation 2 18 3 2 3" xfId="51284"/>
    <cellStyle name="Calculation 2 18 3 3" xfId="17534"/>
    <cellStyle name="Calculation 2 18 3 4" xfId="51285"/>
    <cellStyle name="Calculation 2 18 4" xfId="17535"/>
    <cellStyle name="Calculation 2 18 4 2" xfId="17536"/>
    <cellStyle name="Calculation 2 18 4 2 2" xfId="51286"/>
    <cellStyle name="Calculation 2 18 4 2 3" xfId="51287"/>
    <cellStyle name="Calculation 2 18 4 3" xfId="17537"/>
    <cellStyle name="Calculation 2 18 4 4" xfId="51288"/>
    <cellStyle name="Calculation 2 18 5" xfId="17538"/>
    <cellStyle name="Calculation 2 18 5 2" xfId="17539"/>
    <cellStyle name="Calculation 2 18 5 2 2" xfId="51289"/>
    <cellStyle name="Calculation 2 18 5 2 3" xfId="51290"/>
    <cellStyle name="Calculation 2 18 5 3" xfId="17540"/>
    <cellStyle name="Calculation 2 18 5 4" xfId="51291"/>
    <cellStyle name="Calculation 2 18 6" xfId="17541"/>
    <cellStyle name="Calculation 2 18 6 2" xfId="17542"/>
    <cellStyle name="Calculation 2 18 6 2 2" xfId="51292"/>
    <cellStyle name="Calculation 2 18 6 2 3" xfId="51293"/>
    <cellStyle name="Calculation 2 18 6 3" xfId="17543"/>
    <cellStyle name="Calculation 2 18 6 4" xfId="51294"/>
    <cellStyle name="Calculation 2 18 7" xfId="17544"/>
    <cellStyle name="Calculation 2 18 7 2" xfId="17545"/>
    <cellStyle name="Calculation 2 18 7 2 2" xfId="51295"/>
    <cellStyle name="Calculation 2 18 7 2 3" xfId="51296"/>
    <cellStyle name="Calculation 2 18 7 3" xfId="17546"/>
    <cellStyle name="Calculation 2 18 7 4" xfId="51297"/>
    <cellStyle name="Calculation 2 18 8" xfId="17547"/>
    <cellStyle name="Calculation 2 18 8 2" xfId="17548"/>
    <cellStyle name="Calculation 2 18 8 2 2" xfId="51298"/>
    <cellStyle name="Calculation 2 18 8 2 3" xfId="51299"/>
    <cellStyle name="Calculation 2 18 8 3" xfId="17549"/>
    <cellStyle name="Calculation 2 18 8 4" xfId="51300"/>
    <cellStyle name="Calculation 2 18 9" xfId="17550"/>
    <cellStyle name="Calculation 2 19" xfId="17551"/>
    <cellStyle name="Calculation 2 19 10" xfId="51301"/>
    <cellStyle name="Calculation 2 19 11" xfId="51302"/>
    <cellStyle name="Calculation 2 19 2" xfId="17552"/>
    <cellStyle name="Calculation 2 19 2 2" xfId="17553"/>
    <cellStyle name="Calculation 2 19 2 2 2" xfId="51303"/>
    <cellStyle name="Calculation 2 19 2 2 3" xfId="51304"/>
    <cellStyle name="Calculation 2 19 2 3" xfId="17554"/>
    <cellStyle name="Calculation 2 19 2 4" xfId="51305"/>
    <cellStyle name="Calculation 2 19 3" xfId="17555"/>
    <cellStyle name="Calculation 2 19 3 2" xfId="17556"/>
    <cellStyle name="Calculation 2 19 3 2 2" xfId="51306"/>
    <cellStyle name="Calculation 2 19 3 2 3" xfId="51307"/>
    <cellStyle name="Calculation 2 19 3 3" xfId="17557"/>
    <cellStyle name="Calculation 2 19 3 4" xfId="51308"/>
    <cellStyle name="Calculation 2 19 4" xfId="17558"/>
    <cellStyle name="Calculation 2 19 4 2" xfId="17559"/>
    <cellStyle name="Calculation 2 19 4 2 2" xfId="51309"/>
    <cellStyle name="Calculation 2 19 4 2 3" xfId="51310"/>
    <cellStyle name="Calculation 2 19 4 3" xfId="17560"/>
    <cellStyle name="Calculation 2 19 4 4" xfId="51311"/>
    <cellStyle name="Calculation 2 19 5" xfId="17561"/>
    <cellStyle name="Calculation 2 19 5 2" xfId="17562"/>
    <cellStyle name="Calculation 2 19 5 2 2" xfId="51312"/>
    <cellStyle name="Calculation 2 19 5 2 3" xfId="51313"/>
    <cellStyle name="Calculation 2 19 5 3" xfId="17563"/>
    <cellStyle name="Calculation 2 19 5 4" xfId="51314"/>
    <cellStyle name="Calculation 2 19 6" xfId="17564"/>
    <cellStyle name="Calculation 2 19 6 2" xfId="17565"/>
    <cellStyle name="Calculation 2 19 6 2 2" xfId="51315"/>
    <cellStyle name="Calculation 2 19 6 2 3" xfId="51316"/>
    <cellStyle name="Calculation 2 19 6 3" xfId="17566"/>
    <cellStyle name="Calculation 2 19 6 4" xfId="51317"/>
    <cellStyle name="Calculation 2 19 7" xfId="17567"/>
    <cellStyle name="Calculation 2 19 7 2" xfId="17568"/>
    <cellStyle name="Calculation 2 19 7 2 2" xfId="51318"/>
    <cellStyle name="Calculation 2 19 7 2 3" xfId="51319"/>
    <cellStyle name="Calculation 2 19 7 3" xfId="17569"/>
    <cellStyle name="Calculation 2 19 7 4" xfId="51320"/>
    <cellStyle name="Calculation 2 19 8" xfId="17570"/>
    <cellStyle name="Calculation 2 19 8 2" xfId="17571"/>
    <cellStyle name="Calculation 2 19 8 2 2" xfId="51321"/>
    <cellStyle name="Calculation 2 19 8 2 3" xfId="51322"/>
    <cellStyle name="Calculation 2 19 8 3" xfId="17572"/>
    <cellStyle name="Calculation 2 19 8 4" xfId="51323"/>
    <cellStyle name="Calculation 2 19 9" xfId="17573"/>
    <cellStyle name="Calculation 2 19 9 2" xfId="51324"/>
    <cellStyle name="Calculation 2 19 9 3" xfId="51325"/>
    <cellStyle name="Calculation 2 2" xfId="17574"/>
    <cellStyle name="Calculation 2 2 10" xfId="17575"/>
    <cellStyle name="Calculation 2 2 10 10" xfId="17576"/>
    <cellStyle name="Calculation 2 2 10 2" xfId="17577"/>
    <cellStyle name="Calculation 2 2 10 2 2" xfId="17578"/>
    <cellStyle name="Calculation 2 2 10 2 2 2" xfId="51326"/>
    <cellStyle name="Calculation 2 2 10 2 2 3" xfId="51327"/>
    <cellStyle name="Calculation 2 2 10 2 3" xfId="17579"/>
    <cellStyle name="Calculation 2 2 10 2 4" xfId="51328"/>
    <cellStyle name="Calculation 2 2 10 3" xfId="17580"/>
    <cellStyle name="Calculation 2 2 10 3 2" xfId="17581"/>
    <cellStyle name="Calculation 2 2 10 3 2 2" xfId="51329"/>
    <cellStyle name="Calculation 2 2 10 3 2 3" xfId="51330"/>
    <cellStyle name="Calculation 2 2 10 3 3" xfId="17582"/>
    <cellStyle name="Calculation 2 2 10 3 4" xfId="51331"/>
    <cellStyle name="Calculation 2 2 10 4" xfId="17583"/>
    <cellStyle name="Calculation 2 2 10 4 2" xfId="17584"/>
    <cellStyle name="Calculation 2 2 10 4 2 2" xfId="51332"/>
    <cellStyle name="Calculation 2 2 10 4 2 3" xfId="51333"/>
    <cellStyle name="Calculation 2 2 10 4 3" xfId="17585"/>
    <cellStyle name="Calculation 2 2 10 4 4" xfId="51334"/>
    <cellStyle name="Calculation 2 2 10 5" xfId="17586"/>
    <cellStyle name="Calculation 2 2 10 5 2" xfId="17587"/>
    <cellStyle name="Calculation 2 2 10 5 2 2" xfId="51335"/>
    <cellStyle name="Calculation 2 2 10 5 2 3" xfId="51336"/>
    <cellStyle name="Calculation 2 2 10 5 3" xfId="17588"/>
    <cellStyle name="Calculation 2 2 10 5 4" xfId="51337"/>
    <cellStyle name="Calculation 2 2 10 6" xfId="17589"/>
    <cellStyle name="Calculation 2 2 10 6 2" xfId="17590"/>
    <cellStyle name="Calculation 2 2 10 6 2 2" xfId="51338"/>
    <cellStyle name="Calculation 2 2 10 6 2 3" xfId="51339"/>
    <cellStyle name="Calculation 2 2 10 6 3" xfId="17591"/>
    <cellStyle name="Calculation 2 2 10 6 4" xfId="51340"/>
    <cellStyle name="Calculation 2 2 10 7" xfId="17592"/>
    <cellStyle name="Calculation 2 2 10 7 2" xfId="17593"/>
    <cellStyle name="Calculation 2 2 10 7 2 2" xfId="51341"/>
    <cellStyle name="Calculation 2 2 10 7 2 3" xfId="51342"/>
    <cellStyle name="Calculation 2 2 10 7 3" xfId="17594"/>
    <cellStyle name="Calculation 2 2 10 7 4" xfId="51343"/>
    <cellStyle name="Calculation 2 2 10 8" xfId="17595"/>
    <cellStyle name="Calculation 2 2 10 8 2" xfId="17596"/>
    <cellStyle name="Calculation 2 2 10 8 2 2" xfId="51344"/>
    <cellStyle name="Calculation 2 2 10 8 2 3" xfId="51345"/>
    <cellStyle name="Calculation 2 2 10 8 3" xfId="17597"/>
    <cellStyle name="Calculation 2 2 10 8 4" xfId="51346"/>
    <cellStyle name="Calculation 2 2 10 9" xfId="17598"/>
    <cellStyle name="Calculation 2 2 10 9 2" xfId="17599"/>
    <cellStyle name="Calculation 2 2 10 9 2 2" xfId="51347"/>
    <cellStyle name="Calculation 2 2 10 9 2 3" xfId="51348"/>
    <cellStyle name="Calculation 2 2 10 9 3" xfId="17600"/>
    <cellStyle name="Calculation 2 2 10 9 4" xfId="51349"/>
    <cellStyle name="Calculation 2 2 11" xfId="17601"/>
    <cellStyle name="Calculation 2 2 11 10" xfId="17602"/>
    <cellStyle name="Calculation 2 2 11 2" xfId="17603"/>
    <cellStyle name="Calculation 2 2 11 2 2" xfId="17604"/>
    <cellStyle name="Calculation 2 2 11 2 2 2" xfId="51350"/>
    <cellStyle name="Calculation 2 2 11 2 2 3" xfId="51351"/>
    <cellStyle name="Calculation 2 2 11 2 3" xfId="17605"/>
    <cellStyle name="Calculation 2 2 11 2 4" xfId="51352"/>
    <cellStyle name="Calculation 2 2 11 3" xfId="17606"/>
    <cellStyle name="Calculation 2 2 11 3 2" xfId="17607"/>
    <cellStyle name="Calculation 2 2 11 3 2 2" xfId="51353"/>
    <cellStyle name="Calculation 2 2 11 3 2 3" xfId="51354"/>
    <cellStyle name="Calculation 2 2 11 3 3" xfId="17608"/>
    <cellStyle name="Calculation 2 2 11 3 4" xfId="51355"/>
    <cellStyle name="Calculation 2 2 11 4" xfId="17609"/>
    <cellStyle name="Calculation 2 2 11 4 2" xfId="17610"/>
    <cellStyle name="Calculation 2 2 11 4 2 2" xfId="51356"/>
    <cellStyle name="Calculation 2 2 11 4 2 3" xfId="51357"/>
    <cellStyle name="Calculation 2 2 11 4 3" xfId="17611"/>
    <cellStyle name="Calculation 2 2 11 4 4" xfId="51358"/>
    <cellStyle name="Calculation 2 2 11 5" xfId="17612"/>
    <cellStyle name="Calculation 2 2 11 5 2" xfId="17613"/>
    <cellStyle name="Calculation 2 2 11 5 2 2" xfId="51359"/>
    <cellStyle name="Calculation 2 2 11 5 2 3" xfId="51360"/>
    <cellStyle name="Calculation 2 2 11 5 3" xfId="17614"/>
    <cellStyle name="Calculation 2 2 11 5 4" xfId="51361"/>
    <cellStyle name="Calculation 2 2 11 6" xfId="17615"/>
    <cellStyle name="Calculation 2 2 11 6 2" xfId="17616"/>
    <cellStyle name="Calculation 2 2 11 6 2 2" xfId="51362"/>
    <cellStyle name="Calculation 2 2 11 6 2 3" xfId="51363"/>
    <cellStyle name="Calculation 2 2 11 6 3" xfId="17617"/>
    <cellStyle name="Calculation 2 2 11 6 4" xfId="51364"/>
    <cellStyle name="Calculation 2 2 11 7" xfId="17618"/>
    <cellStyle name="Calculation 2 2 11 7 2" xfId="17619"/>
    <cellStyle name="Calculation 2 2 11 7 2 2" xfId="51365"/>
    <cellStyle name="Calculation 2 2 11 7 2 3" xfId="51366"/>
    <cellStyle name="Calculation 2 2 11 7 3" xfId="17620"/>
    <cellStyle name="Calculation 2 2 11 7 4" xfId="51367"/>
    <cellStyle name="Calculation 2 2 11 8" xfId="17621"/>
    <cellStyle name="Calculation 2 2 11 8 2" xfId="17622"/>
    <cellStyle name="Calculation 2 2 11 8 2 2" xfId="51368"/>
    <cellStyle name="Calculation 2 2 11 8 2 3" xfId="51369"/>
    <cellStyle name="Calculation 2 2 11 8 3" xfId="17623"/>
    <cellStyle name="Calculation 2 2 11 8 4" xfId="51370"/>
    <cellStyle name="Calculation 2 2 11 9" xfId="17624"/>
    <cellStyle name="Calculation 2 2 11 9 2" xfId="17625"/>
    <cellStyle name="Calculation 2 2 11 9 2 2" xfId="51371"/>
    <cellStyle name="Calculation 2 2 11 9 2 3" xfId="51372"/>
    <cellStyle name="Calculation 2 2 11 9 3" xfId="17626"/>
    <cellStyle name="Calculation 2 2 11 9 4" xfId="51373"/>
    <cellStyle name="Calculation 2 2 12" xfId="17627"/>
    <cellStyle name="Calculation 2 2 12 10" xfId="17628"/>
    <cellStyle name="Calculation 2 2 12 2" xfId="17629"/>
    <cellStyle name="Calculation 2 2 12 2 2" xfId="17630"/>
    <cellStyle name="Calculation 2 2 12 2 2 2" xfId="51374"/>
    <cellStyle name="Calculation 2 2 12 2 2 3" xfId="51375"/>
    <cellStyle name="Calculation 2 2 12 2 3" xfId="17631"/>
    <cellStyle name="Calculation 2 2 12 2 4" xfId="51376"/>
    <cellStyle name="Calculation 2 2 12 3" xfId="17632"/>
    <cellStyle name="Calculation 2 2 12 3 2" xfId="17633"/>
    <cellStyle name="Calculation 2 2 12 3 2 2" xfId="51377"/>
    <cellStyle name="Calculation 2 2 12 3 2 3" xfId="51378"/>
    <cellStyle name="Calculation 2 2 12 3 3" xfId="17634"/>
    <cellStyle name="Calculation 2 2 12 3 4" xfId="51379"/>
    <cellStyle name="Calculation 2 2 12 4" xfId="17635"/>
    <cellStyle name="Calculation 2 2 12 4 2" xfId="17636"/>
    <cellStyle name="Calculation 2 2 12 4 2 2" xfId="51380"/>
    <cellStyle name="Calculation 2 2 12 4 2 3" xfId="51381"/>
    <cellStyle name="Calculation 2 2 12 4 3" xfId="17637"/>
    <cellStyle name="Calculation 2 2 12 4 4" xfId="51382"/>
    <cellStyle name="Calculation 2 2 12 5" xfId="17638"/>
    <cellStyle name="Calculation 2 2 12 5 2" xfId="17639"/>
    <cellStyle name="Calculation 2 2 12 5 2 2" xfId="51383"/>
    <cellStyle name="Calculation 2 2 12 5 2 3" xfId="51384"/>
    <cellStyle name="Calculation 2 2 12 5 3" xfId="17640"/>
    <cellStyle name="Calculation 2 2 12 5 4" xfId="51385"/>
    <cellStyle name="Calculation 2 2 12 6" xfId="17641"/>
    <cellStyle name="Calculation 2 2 12 6 2" xfId="17642"/>
    <cellStyle name="Calculation 2 2 12 6 2 2" xfId="51386"/>
    <cellStyle name="Calculation 2 2 12 6 2 3" xfId="51387"/>
    <cellStyle name="Calculation 2 2 12 6 3" xfId="17643"/>
    <cellStyle name="Calculation 2 2 12 6 4" xfId="51388"/>
    <cellStyle name="Calculation 2 2 12 7" xfId="17644"/>
    <cellStyle name="Calculation 2 2 12 7 2" xfId="17645"/>
    <cellStyle name="Calculation 2 2 12 7 2 2" xfId="51389"/>
    <cellStyle name="Calculation 2 2 12 7 2 3" xfId="51390"/>
    <cellStyle name="Calculation 2 2 12 7 3" xfId="17646"/>
    <cellStyle name="Calculation 2 2 12 7 4" xfId="51391"/>
    <cellStyle name="Calculation 2 2 12 8" xfId="17647"/>
    <cellStyle name="Calculation 2 2 12 8 2" xfId="17648"/>
    <cellStyle name="Calculation 2 2 12 8 2 2" xfId="51392"/>
    <cellStyle name="Calculation 2 2 12 8 2 3" xfId="51393"/>
    <cellStyle name="Calculation 2 2 12 8 3" xfId="17649"/>
    <cellStyle name="Calculation 2 2 12 8 4" xfId="51394"/>
    <cellStyle name="Calculation 2 2 12 9" xfId="17650"/>
    <cellStyle name="Calculation 2 2 12 9 2" xfId="17651"/>
    <cellStyle name="Calculation 2 2 12 9 2 2" xfId="51395"/>
    <cellStyle name="Calculation 2 2 12 9 2 3" xfId="51396"/>
    <cellStyle name="Calculation 2 2 12 9 3" xfId="17652"/>
    <cellStyle name="Calculation 2 2 12 9 4" xfId="51397"/>
    <cellStyle name="Calculation 2 2 13" xfId="17653"/>
    <cellStyle name="Calculation 2 2 13 10" xfId="17654"/>
    <cellStyle name="Calculation 2 2 13 11" xfId="51398"/>
    <cellStyle name="Calculation 2 2 13 2" xfId="17655"/>
    <cellStyle name="Calculation 2 2 13 2 2" xfId="17656"/>
    <cellStyle name="Calculation 2 2 13 2 2 2" xfId="51399"/>
    <cellStyle name="Calculation 2 2 13 2 2 3" xfId="51400"/>
    <cellStyle name="Calculation 2 2 13 2 3" xfId="17657"/>
    <cellStyle name="Calculation 2 2 13 2 4" xfId="51401"/>
    <cellStyle name="Calculation 2 2 13 3" xfId="17658"/>
    <cellStyle name="Calculation 2 2 13 3 2" xfId="17659"/>
    <cellStyle name="Calculation 2 2 13 3 2 2" xfId="51402"/>
    <cellStyle name="Calculation 2 2 13 3 2 3" xfId="51403"/>
    <cellStyle name="Calculation 2 2 13 3 3" xfId="17660"/>
    <cellStyle name="Calculation 2 2 13 3 4" xfId="51404"/>
    <cellStyle name="Calculation 2 2 13 4" xfId="17661"/>
    <cellStyle name="Calculation 2 2 13 4 2" xfId="17662"/>
    <cellStyle name="Calculation 2 2 13 4 2 2" xfId="51405"/>
    <cellStyle name="Calculation 2 2 13 4 2 3" xfId="51406"/>
    <cellStyle name="Calculation 2 2 13 4 3" xfId="17663"/>
    <cellStyle name="Calculation 2 2 13 4 4" xfId="51407"/>
    <cellStyle name="Calculation 2 2 13 5" xfId="17664"/>
    <cellStyle name="Calculation 2 2 13 5 2" xfId="17665"/>
    <cellStyle name="Calculation 2 2 13 5 2 2" xfId="51408"/>
    <cellStyle name="Calculation 2 2 13 5 2 3" xfId="51409"/>
    <cellStyle name="Calculation 2 2 13 5 3" xfId="17666"/>
    <cellStyle name="Calculation 2 2 13 5 4" xfId="51410"/>
    <cellStyle name="Calculation 2 2 13 6" xfId="17667"/>
    <cellStyle name="Calculation 2 2 13 6 2" xfId="17668"/>
    <cellStyle name="Calculation 2 2 13 6 2 2" xfId="51411"/>
    <cellStyle name="Calculation 2 2 13 6 2 3" xfId="51412"/>
    <cellStyle name="Calculation 2 2 13 6 3" xfId="17669"/>
    <cellStyle name="Calculation 2 2 13 6 4" xfId="51413"/>
    <cellStyle name="Calculation 2 2 13 7" xfId="17670"/>
    <cellStyle name="Calculation 2 2 13 7 2" xfId="17671"/>
    <cellStyle name="Calculation 2 2 13 7 2 2" xfId="51414"/>
    <cellStyle name="Calculation 2 2 13 7 2 3" xfId="51415"/>
    <cellStyle name="Calculation 2 2 13 7 3" xfId="17672"/>
    <cellStyle name="Calculation 2 2 13 7 4" xfId="51416"/>
    <cellStyle name="Calculation 2 2 13 8" xfId="17673"/>
    <cellStyle name="Calculation 2 2 13 8 2" xfId="17674"/>
    <cellStyle name="Calculation 2 2 13 8 2 2" xfId="51417"/>
    <cellStyle name="Calculation 2 2 13 8 2 3" xfId="51418"/>
    <cellStyle name="Calculation 2 2 13 8 3" xfId="17675"/>
    <cellStyle name="Calculation 2 2 13 8 4" xfId="51419"/>
    <cellStyle name="Calculation 2 2 13 9" xfId="17676"/>
    <cellStyle name="Calculation 2 2 13 9 2" xfId="17677"/>
    <cellStyle name="Calculation 2 2 13 9 2 2" xfId="51420"/>
    <cellStyle name="Calculation 2 2 13 9 2 3" xfId="51421"/>
    <cellStyle name="Calculation 2 2 13 9 3" xfId="17678"/>
    <cellStyle name="Calculation 2 2 13 9 4" xfId="51422"/>
    <cellStyle name="Calculation 2 2 14" xfId="17679"/>
    <cellStyle name="Calculation 2 2 14 10" xfId="17680"/>
    <cellStyle name="Calculation 2 2 14 11" xfId="51423"/>
    <cellStyle name="Calculation 2 2 14 2" xfId="17681"/>
    <cellStyle name="Calculation 2 2 14 2 2" xfId="17682"/>
    <cellStyle name="Calculation 2 2 14 2 2 2" xfId="51424"/>
    <cellStyle name="Calculation 2 2 14 2 2 3" xfId="51425"/>
    <cellStyle name="Calculation 2 2 14 2 3" xfId="17683"/>
    <cellStyle name="Calculation 2 2 14 2 4" xfId="51426"/>
    <cellStyle name="Calculation 2 2 14 3" xfId="17684"/>
    <cellStyle name="Calculation 2 2 14 3 2" xfId="17685"/>
    <cellStyle name="Calculation 2 2 14 3 2 2" xfId="51427"/>
    <cellStyle name="Calculation 2 2 14 3 2 3" xfId="51428"/>
    <cellStyle name="Calculation 2 2 14 3 3" xfId="17686"/>
    <cellStyle name="Calculation 2 2 14 3 4" xfId="51429"/>
    <cellStyle name="Calculation 2 2 14 4" xfId="17687"/>
    <cellStyle name="Calculation 2 2 14 4 2" xfId="17688"/>
    <cellStyle name="Calculation 2 2 14 4 2 2" xfId="51430"/>
    <cellStyle name="Calculation 2 2 14 4 2 3" xfId="51431"/>
    <cellStyle name="Calculation 2 2 14 4 3" xfId="17689"/>
    <cellStyle name="Calculation 2 2 14 4 4" xfId="51432"/>
    <cellStyle name="Calculation 2 2 14 5" xfId="17690"/>
    <cellStyle name="Calculation 2 2 14 5 2" xfId="17691"/>
    <cellStyle name="Calculation 2 2 14 5 2 2" xfId="51433"/>
    <cellStyle name="Calculation 2 2 14 5 2 3" xfId="51434"/>
    <cellStyle name="Calculation 2 2 14 5 3" xfId="17692"/>
    <cellStyle name="Calculation 2 2 14 5 4" xfId="51435"/>
    <cellStyle name="Calculation 2 2 14 6" xfId="17693"/>
    <cellStyle name="Calculation 2 2 14 6 2" xfId="17694"/>
    <cellStyle name="Calculation 2 2 14 6 2 2" xfId="51436"/>
    <cellStyle name="Calculation 2 2 14 6 2 3" xfId="51437"/>
    <cellStyle name="Calculation 2 2 14 6 3" xfId="17695"/>
    <cellStyle name="Calculation 2 2 14 6 4" xfId="51438"/>
    <cellStyle name="Calculation 2 2 14 7" xfId="17696"/>
    <cellStyle name="Calculation 2 2 14 7 2" xfId="17697"/>
    <cellStyle name="Calculation 2 2 14 7 2 2" xfId="51439"/>
    <cellStyle name="Calculation 2 2 14 7 2 3" xfId="51440"/>
    <cellStyle name="Calculation 2 2 14 7 3" xfId="17698"/>
    <cellStyle name="Calculation 2 2 14 7 4" xfId="51441"/>
    <cellStyle name="Calculation 2 2 14 8" xfId="17699"/>
    <cellStyle name="Calculation 2 2 14 8 2" xfId="17700"/>
    <cellStyle name="Calculation 2 2 14 8 2 2" xfId="51442"/>
    <cellStyle name="Calculation 2 2 14 8 2 3" xfId="51443"/>
    <cellStyle name="Calculation 2 2 14 8 3" xfId="17701"/>
    <cellStyle name="Calculation 2 2 14 8 4" xfId="51444"/>
    <cellStyle name="Calculation 2 2 14 9" xfId="17702"/>
    <cellStyle name="Calculation 2 2 14 9 2" xfId="17703"/>
    <cellStyle name="Calculation 2 2 14 9 2 2" xfId="51445"/>
    <cellStyle name="Calculation 2 2 14 9 2 3" xfId="51446"/>
    <cellStyle name="Calculation 2 2 14 9 3" xfId="17704"/>
    <cellStyle name="Calculation 2 2 14 9 4" xfId="51447"/>
    <cellStyle name="Calculation 2 2 15" xfId="17705"/>
    <cellStyle name="Calculation 2 2 15 10" xfId="17706"/>
    <cellStyle name="Calculation 2 2 15 11" xfId="51448"/>
    <cellStyle name="Calculation 2 2 15 2" xfId="17707"/>
    <cellStyle name="Calculation 2 2 15 2 2" xfId="17708"/>
    <cellStyle name="Calculation 2 2 15 2 2 2" xfId="51449"/>
    <cellStyle name="Calculation 2 2 15 2 2 3" xfId="51450"/>
    <cellStyle name="Calculation 2 2 15 2 3" xfId="17709"/>
    <cellStyle name="Calculation 2 2 15 2 4" xfId="51451"/>
    <cellStyle name="Calculation 2 2 15 3" xfId="17710"/>
    <cellStyle name="Calculation 2 2 15 3 2" xfId="17711"/>
    <cellStyle name="Calculation 2 2 15 3 2 2" xfId="51452"/>
    <cellStyle name="Calculation 2 2 15 3 2 3" xfId="51453"/>
    <cellStyle name="Calculation 2 2 15 3 3" xfId="17712"/>
    <cellStyle name="Calculation 2 2 15 3 4" xfId="51454"/>
    <cellStyle name="Calculation 2 2 15 4" xfId="17713"/>
    <cellStyle name="Calculation 2 2 15 4 2" xfId="17714"/>
    <cellStyle name="Calculation 2 2 15 4 2 2" xfId="51455"/>
    <cellStyle name="Calculation 2 2 15 4 2 3" xfId="51456"/>
    <cellStyle name="Calculation 2 2 15 4 3" xfId="17715"/>
    <cellStyle name="Calculation 2 2 15 4 4" xfId="51457"/>
    <cellStyle name="Calculation 2 2 15 5" xfId="17716"/>
    <cellStyle name="Calculation 2 2 15 5 2" xfId="17717"/>
    <cellStyle name="Calculation 2 2 15 5 2 2" xfId="51458"/>
    <cellStyle name="Calculation 2 2 15 5 2 3" xfId="51459"/>
    <cellStyle name="Calculation 2 2 15 5 3" xfId="17718"/>
    <cellStyle name="Calculation 2 2 15 5 4" xfId="51460"/>
    <cellStyle name="Calculation 2 2 15 6" xfId="17719"/>
    <cellStyle name="Calculation 2 2 15 6 2" xfId="17720"/>
    <cellStyle name="Calculation 2 2 15 6 2 2" xfId="51461"/>
    <cellStyle name="Calculation 2 2 15 6 2 3" xfId="51462"/>
    <cellStyle name="Calculation 2 2 15 6 3" xfId="17721"/>
    <cellStyle name="Calculation 2 2 15 6 4" xfId="51463"/>
    <cellStyle name="Calculation 2 2 15 7" xfId="17722"/>
    <cellStyle name="Calculation 2 2 15 7 2" xfId="17723"/>
    <cellStyle name="Calculation 2 2 15 7 2 2" xfId="51464"/>
    <cellStyle name="Calculation 2 2 15 7 2 3" xfId="51465"/>
    <cellStyle name="Calculation 2 2 15 7 3" xfId="17724"/>
    <cellStyle name="Calculation 2 2 15 7 4" xfId="51466"/>
    <cellStyle name="Calculation 2 2 15 8" xfId="17725"/>
    <cellStyle name="Calculation 2 2 15 8 2" xfId="17726"/>
    <cellStyle name="Calculation 2 2 15 8 2 2" xfId="51467"/>
    <cellStyle name="Calculation 2 2 15 8 2 3" xfId="51468"/>
    <cellStyle name="Calculation 2 2 15 8 3" xfId="17727"/>
    <cellStyle name="Calculation 2 2 15 8 4" xfId="51469"/>
    <cellStyle name="Calculation 2 2 15 9" xfId="17728"/>
    <cellStyle name="Calculation 2 2 15 9 2" xfId="17729"/>
    <cellStyle name="Calculation 2 2 15 9 2 2" xfId="51470"/>
    <cellStyle name="Calculation 2 2 15 9 2 3" xfId="51471"/>
    <cellStyle name="Calculation 2 2 15 9 3" xfId="17730"/>
    <cellStyle name="Calculation 2 2 15 9 4" xfId="51472"/>
    <cellStyle name="Calculation 2 2 16" xfId="17731"/>
    <cellStyle name="Calculation 2 2 16 10" xfId="17732"/>
    <cellStyle name="Calculation 2 2 16 11" xfId="51473"/>
    <cellStyle name="Calculation 2 2 16 2" xfId="17733"/>
    <cellStyle name="Calculation 2 2 16 2 2" xfId="17734"/>
    <cellStyle name="Calculation 2 2 16 2 2 2" xfId="51474"/>
    <cellStyle name="Calculation 2 2 16 2 2 3" xfId="51475"/>
    <cellStyle name="Calculation 2 2 16 2 3" xfId="17735"/>
    <cellStyle name="Calculation 2 2 16 2 4" xfId="51476"/>
    <cellStyle name="Calculation 2 2 16 3" xfId="17736"/>
    <cellStyle name="Calculation 2 2 16 3 2" xfId="17737"/>
    <cellStyle name="Calculation 2 2 16 3 2 2" xfId="51477"/>
    <cellStyle name="Calculation 2 2 16 3 2 3" xfId="51478"/>
    <cellStyle name="Calculation 2 2 16 3 3" xfId="17738"/>
    <cellStyle name="Calculation 2 2 16 3 4" xfId="51479"/>
    <cellStyle name="Calculation 2 2 16 4" xfId="17739"/>
    <cellStyle name="Calculation 2 2 16 4 2" xfId="17740"/>
    <cellStyle name="Calculation 2 2 16 4 2 2" xfId="51480"/>
    <cellStyle name="Calculation 2 2 16 4 2 3" xfId="51481"/>
    <cellStyle name="Calculation 2 2 16 4 3" xfId="17741"/>
    <cellStyle name="Calculation 2 2 16 4 4" xfId="51482"/>
    <cellStyle name="Calculation 2 2 16 5" xfId="17742"/>
    <cellStyle name="Calculation 2 2 16 5 2" xfId="17743"/>
    <cellStyle name="Calculation 2 2 16 5 2 2" xfId="51483"/>
    <cellStyle name="Calculation 2 2 16 5 2 3" xfId="51484"/>
    <cellStyle name="Calculation 2 2 16 5 3" xfId="17744"/>
    <cellStyle name="Calculation 2 2 16 5 4" xfId="51485"/>
    <cellStyle name="Calculation 2 2 16 6" xfId="17745"/>
    <cellStyle name="Calculation 2 2 16 6 2" xfId="17746"/>
    <cellStyle name="Calculation 2 2 16 6 2 2" xfId="51486"/>
    <cellStyle name="Calculation 2 2 16 6 2 3" xfId="51487"/>
    <cellStyle name="Calculation 2 2 16 6 3" xfId="17747"/>
    <cellStyle name="Calculation 2 2 16 6 4" xfId="51488"/>
    <cellStyle name="Calculation 2 2 16 7" xfId="17748"/>
    <cellStyle name="Calculation 2 2 16 7 2" xfId="17749"/>
    <cellStyle name="Calculation 2 2 16 7 2 2" xfId="51489"/>
    <cellStyle name="Calculation 2 2 16 7 2 3" xfId="51490"/>
    <cellStyle name="Calculation 2 2 16 7 3" xfId="17750"/>
    <cellStyle name="Calculation 2 2 16 7 4" xfId="51491"/>
    <cellStyle name="Calculation 2 2 16 8" xfId="17751"/>
    <cellStyle name="Calculation 2 2 16 8 2" xfId="17752"/>
    <cellStyle name="Calculation 2 2 16 8 2 2" xfId="51492"/>
    <cellStyle name="Calculation 2 2 16 8 2 3" xfId="51493"/>
    <cellStyle name="Calculation 2 2 16 8 3" xfId="17753"/>
    <cellStyle name="Calculation 2 2 16 8 4" xfId="51494"/>
    <cellStyle name="Calculation 2 2 16 9" xfId="17754"/>
    <cellStyle name="Calculation 2 2 16 9 2" xfId="17755"/>
    <cellStyle name="Calculation 2 2 16 9 2 2" xfId="51495"/>
    <cellStyle name="Calculation 2 2 16 9 2 3" xfId="51496"/>
    <cellStyle name="Calculation 2 2 16 9 3" xfId="17756"/>
    <cellStyle name="Calculation 2 2 16 9 4" xfId="51497"/>
    <cellStyle name="Calculation 2 2 17" xfId="17757"/>
    <cellStyle name="Calculation 2 2 17 10" xfId="17758"/>
    <cellStyle name="Calculation 2 2 17 11" xfId="51498"/>
    <cellStyle name="Calculation 2 2 17 2" xfId="17759"/>
    <cellStyle name="Calculation 2 2 17 2 2" xfId="17760"/>
    <cellStyle name="Calculation 2 2 17 2 2 2" xfId="51499"/>
    <cellStyle name="Calculation 2 2 17 2 2 3" xfId="51500"/>
    <cellStyle name="Calculation 2 2 17 2 3" xfId="17761"/>
    <cellStyle name="Calculation 2 2 17 2 4" xfId="51501"/>
    <cellStyle name="Calculation 2 2 17 3" xfId="17762"/>
    <cellStyle name="Calculation 2 2 17 3 2" xfId="17763"/>
    <cellStyle name="Calculation 2 2 17 3 2 2" xfId="51502"/>
    <cellStyle name="Calculation 2 2 17 3 2 3" xfId="51503"/>
    <cellStyle name="Calculation 2 2 17 3 3" xfId="17764"/>
    <cellStyle name="Calculation 2 2 17 3 4" xfId="51504"/>
    <cellStyle name="Calculation 2 2 17 4" xfId="17765"/>
    <cellStyle name="Calculation 2 2 17 4 2" xfId="17766"/>
    <cellStyle name="Calculation 2 2 17 4 2 2" xfId="51505"/>
    <cellStyle name="Calculation 2 2 17 4 2 3" xfId="51506"/>
    <cellStyle name="Calculation 2 2 17 4 3" xfId="17767"/>
    <cellStyle name="Calculation 2 2 17 4 4" xfId="51507"/>
    <cellStyle name="Calculation 2 2 17 5" xfId="17768"/>
    <cellStyle name="Calculation 2 2 17 5 2" xfId="17769"/>
    <cellStyle name="Calculation 2 2 17 5 2 2" xfId="51508"/>
    <cellStyle name="Calculation 2 2 17 5 2 3" xfId="51509"/>
    <cellStyle name="Calculation 2 2 17 5 3" xfId="17770"/>
    <cellStyle name="Calculation 2 2 17 5 4" xfId="51510"/>
    <cellStyle name="Calculation 2 2 17 6" xfId="17771"/>
    <cellStyle name="Calculation 2 2 17 6 2" xfId="17772"/>
    <cellStyle name="Calculation 2 2 17 6 2 2" xfId="51511"/>
    <cellStyle name="Calculation 2 2 17 6 2 3" xfId="51512"/>
    <cellStyle name="Calculation 2 2 17 6 3" xfId="17773"/>
    <cellStyle name="Calculation 2 2 17 6 4" xfId="51513"/>
    <cellStyle name="Calculation 2 2 17 7" xfId="17774"/>
    <cellStyle name="Calculation 2 2 17 7 2" xfId="17775"/>
    <cellStyle name="Calculation 2 2 17 7 2 2" xfId="51514"/>
    <cellStyle name="Calculation 2 2 17 7 2 3" xfId="51515"/>
    <cellStyle name="Calculation 2 2 17 7 3" xfId="17776"/>
    <cellStyle name="Calculation 2 2 17 7 4" xfId="51516"/>
    <cellStyle name="Calculation 2 2 17 8" xfId="17777"/>
    <cellStyle name="Calculation 2 2 17 8 2" xfId="17778"/>
    <cellStyle name="Calculation 2 2 17 8 2 2" xfId="51517"/>
    <cellStyle name="Calculation 2 2 17 8 2 3" xfId="51518"/>
    <cellStyle name="Calculation 2 2 17 8 3" xfId="17779"/>
    <cellStyle name="Calculation 2 2 17 8 4" xfId="51519"/>
    <cellStyle name="Calculation 2 2 17 9" xfId="17780"/>
    <cellStyle name="Calculation 2 2 17 9 2" xfId="17781"/>
    <cellStyle name="Calculation 2 2 17 9 2 2" xfId="51520"/>
    <cellStyle name="Calculation 2 2 17 9 2 3" xfId="51521"/>
    <cellStyle name="Calculation 2 2 17 9 3" xfId="17782"/>
    <cellStyle name="Calculation 2 2 17 9 4" xfId="51522"/>
    <cellStyle name="Calculation 2 2 18" xfId="17783"/>
    <cellStyle name="Calculation 2 2 18 10" xfId="17784"/>
    <cellStyle name="Calculation 2 2 18 11" xfId="51523"/>
    <cellStyle name="Calculation 2 2 18 2" xfId="17785"/>
    <cellStyle name="Calculation 2 2 18 2 2" xfId="17786"/>
    <cellStyle name="Calculation 2 2 18 2 2 2" xfId="51524"/>
    <cellStyle name="Calculation 2 2 18 2 2 3" xfId="51525"/>
    <cellStyle name="Calculation 2 2 18 2 3" xfId="17787"/>
    <cellStyle name="Calculation 2 2 18 2 4" xfId="51526"/>
    <cellStyle name="Calculation 2 2 18 3" xfId="17788"/>
    <cellStyle name="Calculation 2 2 18 3 2" xfId="17789"/>
    <cellStyle name="Calculation 2 2 18 3 2 2" xfId="51527"/>
    <cellStyle name="Calculation 2 2 18 3 2 3" xfId="51528"/>
    <cellStyle name="Calculation 2 2 18 3 3" xfId="17790"/>
    <cellStyle name="Calculation 2 2 18 3 4" xfId="51529"/>
    <cellStyle name="Calculation 2 2 18 4" xfId="17791"/>
    <cellStyle name="Calculation 2 2 18 4 2" xfId="17792"/>
    <cellStyle name="Calculation 2 2 18 4 2 2" xfId="51530"/>
    <cellStyle name="Calculation 2 2 18 4 2 3" xfId="51531"/>
    <cellStyle name="Calculation 2 2 18 4 3" xfId="17793"/>
    <cellStyle name="Calculation 2 2 18 4 4" xfId="51532"/>
    <cellStyle name="Calculation 2 2 18 5" xfId="17794"/>
    <cellStyle name="Calculation 2 2 18 5 2" xfId="17795"/>
    <cellStyle name="Calculation 2 2 18 5 2 2" xfId="51533"/>
    <cellStyle name="Calculation 2 2 18 5 2 3" xfId="51534"/>
    <cellStyle name="Calculation 2 2 18 5 3" xfId="17796"/>
    <cellStyle name="Calculation 2 2 18 5 4" xfId="51535"/>
    <cellStyle name="Calculation 2 2 18 6" xfId="17797"/>
    <cellStyle name="Calculation 2 2 18 6 2" xfId="17798"/>
    <cellStyle name="Calculation 2 2 18 6 2 2" xfId="51536"/>
    <cellStyle name="Calculation 2 2 18 6 2 3" xfId="51537"/>
    <cellStyle name="Calculation 2 2 18 6 3" xfId="17799"/>
    <cellStyle name="Calculation 2 2 18 6 4" xfId="51538"/>
    <cellStyle name="Calculation 2 2 18 7" xfId="17800"/>
    <cellStyle name="Calculation 2 2 18 7 2" xfId="17801"/>
    <cellStyle name="Calculation 2 2 18 7 2 2" xfId="51539"/>
    <cellStyle name="Calculation 2 2 18 7 2 3" xfId="51540"/>
    <cellStyle name="Calculation 2 2 18 7 3" xfId="17802"/>
    <cellStyle name="Calculation 2 2 18 7 4" xfId="51541"/>
    <cellStyle name="Calculation 2 2 18 8" xfId="17803"/>
    <cellStyle name="Calculation 2 2 18 8 2" xfId="17804"/>
    <cellStyle name="Calculation 2 2 18 8 2 2" xfId="51542"/>
    <cellStyle name="Calculation 2 2 18 8 2 3" xfId="51543"/>
    <cellStyle name="Calculation 2 2 18 8 3" xfId="17805"/>
    <cellStyle name="Calculation 2 2 18 8 4" xfId="51544"/>
    <cellStyle name="Calculation 2 2 18 9" xfId="17806"/>
    <cellStyle name="Calculation 2 2 18 9 2" xfId="17807"/>
    <cellStyle name="Calculation 2 2 18 9 2 2" xfId="51545"/>
    <cellStyle name="Calculation 2 2 18 9 2 3" xfId="51546"/>
    <cellStyle name="Calculation 2 2 18 9 3" xfId="17808"/>
    <cellStyle name="Calculation 2 2 18 9 4" xfId="51547"/>
    <cellStyle name="Calculation 2 2 19" xfId="17809"/>
    <cellStyle name="Calculation 2 2 19 10" xfId="17810"/>
    <cellStyle name="Calculation 2 2 19 11" xfId="51548"/>
    <cellStyle name="Calculation 2 2 19 2" xfId="17811"/>
    <cellStyle name="Calculation 2 2 19 2 2" xfId="17812"/>
    <cellStyle name="Calculation 2 2 19 2 2 2" xfId="51549"/>
    <cellStyle name="Calculation 2 2 19 2 2 3" xfId="51550"/>
    <cellStyle name="Calculation 2 2 19 2 3" xfId="17813"/>
    <cellStyle name="Calculation 2 2 19 2 4" xfId="51551"/>
    <cellStyle name="Calculation 2 2 19 3" xfId="17814"/>
    <cellStyle name="Calculation 2 2 19 3 2" xfId="17815"/>
    <cellStyle name="Calculation 2 2 19 3 2 2" xfId="51552"/>
    <cellStyle name="Calculation 2 2 19 3 2 3" xfId="51553"/>
    <cellStyle name="Calculation 2 2 19 3 3" xfId="17816"/>
    <cellStyle name="Calculation 2 2 19 3 4" xfId="51554"/>
    <cellStyle name="Calculation 2 2 19 4" xfId="17817"/>
    <cellStyle name="Calculation 2 2 19 4 2" xfId="17818"/>
    <cellStyle name="Calculation 2 2 19 4 2 2" xfId="51555"/>
    <cellStyle name="Calculation 2 2 19 4 2 3" xfId="51556"/>
    <cellStyle name="Calculation 2 2 19 4 3" xfId="17819"/>
    <cellStyle name="Calculation 2 2 19 4 4" xfId="51557"/>
    <cellStyle name="Calculation 2 2 19 5" xfId="17820"/>
    <cellStyle name="Calculation 2 2 19 5 2" xfId="17821"/>
    <cellStyle name="Calculation 2 2 19 5 2 2" xfId="51558"/>
    <cellStyle name="Calculation 2 2 19 5 2 3" xfId="51559"/>
    <cellStyle name="Calculation 2 2 19 5 3" xfId="17822"/>
    <cellStyle name="Calculation 2 2 19 5 4" xfId="51560"/>
    <cellStyle name="Calculation 2 2 19 6" xfId="17823"/>
    <cellStyle name="Calculation 2 2 19 6 2" xfId="17824"/>
    <cellStyle name="Calculation 2 2 19 6 2 2" xfId="51561"/>
    <cellStyle name="Calculation 2 2 19 6 2 3" xfId="51562"/>
    <cellStyle name="Calculation 2 2 19 6 3" xfId="17825"/>
    <cellStyle name="Calculation 2 2 19 6 4" xfId="51563"/>
    <cellStyle name="Calculation 2 2 19 7" xfId="17826"/>
    <cellStyle name="Calculation 2 2 19 7 2" xfId="17827"/>
    <cellStyle name="Calculation 2 2 19 7 2 2" xfId="51564"/>
    <cellStyle name="Calculation 2 2 19 7 2 3" xfId="51565"/>
    <cellStyle name="Calculation 2 2 19 7 3" xfId="17828"/>
    <cellStyle name="Calculation 2 2 19 7 4" xfId="51566"/>
    <cellStyle name="Calculation 2 2 19 8" xfId="17829"/>
    <cellStyle name="Calculation 2 2 19 8 2" xfId="17830"/>
    <cellStyle name="Calculation 2 2 19 8 2 2" xfId="51567"/>
    <cellStyle name="Calculation 2 2 19 8 2 3" xfId="51568"/>
    <cellStyle name="Calculation 2 2 19 8 3" xfId="17831"/>
    <cellStyle name="Calculation 2 2 19 8 4" xfId="51569"/>
    <cellStyle name="Calculation 2 2 19 9" xfId="17832"/>
    <cellStyle name="Calculation 2 2 19 9 2" xfId="17833"/>
    <cellStyle name="Calculation 2 2 19 9 2 2" xfId="51570"/>
    <cellStyle name="Calculation 2 2 19 9 2 3" xfId="51571"/>
    <cellStyle name="Calculation 2 2 19 9 3" xfId="17834"/>
    <cellStyle name="Calculation 2 2 19 9 4" xfId="51572"/>
    <cellStyle name="Calculation 2 2 2" xfId="17835"/>
    <cellStyle name="Calculation 2 2 2 10" xfId="17836"/>
    <cellStyle name="Calculation 2 2 2 10 2" xfId="51573"/>
    <cellStyle name="Calculation 2 2 2 10 3" xfId="51574"/>
    <cellStyle name="Calculation 2 2 2 11" xfId="51575"/>
    <cellStyle name="Calculation 2 2 2 12" xfId="51576"/>
    <cellStyle name="Calculation 2 2 2 13" xfId="51577"/>
    <cellStyle name="Calculation 2 2 2 14" xfId="51578"/>
    <cellStyle name="Calculation 2 2 2 2" xfId="17837"/>
    <cellStyle name="Calculation 2 2 2 2 2" xfId="17838"/>
    <cellStyle name="Calculation 2 2 2 2 2 2" xfId="17839"/>
    <cellStyle name="Calculation 2 2 2 2 2 2 2" xfId="17840"/>
    <cellStyle name="Calculation 2 2 2 2 2 2 2 2" xfId="17841"/>
    <cellStyle name="Calculation 2 2 2 2 2 2 2 2 2" xfId="17842"/>
    <cellStyle name="Calculation 2 2 2 2 2 2 2 2 2 2" xfId="17843"/>
    <cellStyle name="Calculation 2 2 2 2 2 2 2 2 2 2 2" xfId="17844"/>
    <cellStyle name="Calculation 2 2 2 2 2 2 2 2 2 2 2 2" xfId="60693"/>
    <cellStyle name="Calculation 2 2 2 2 2 2 2 2 2 2 2 3" xfId="60694"/>
    <cellStyle name="Calculation 2 2 2 2 2 2 2 2 2 2 2 4" xfId="60695"/>
    <cellStyle name="Calculation 2 2 2 2 2 2 2 2 2 2 3" xfId="60696"/>
    <cellStyle name="Calculation 2 2 2 2 2 2 2 2 2 2 4" xfId="60697"/>
    <cellStyle name="Calculation 2 2 2 2 2 2 2 2 2 2 5" xfId="60698"/>
    <cellStyle name="Calculation 2 2 2 2 2 2 2 2 2 3" xfId="17845"/>
    <cellStyle name="Calculation 2 2 2 2 2 2 2 2 2 3 2" xfId="60699"/>
    <cellStyle name="Calculation 2 2 2 2 2 2 2 2 2 3 3" xfId="60700"/>
    <cellStyle name="Calculation 2 2 2 2 2 2 2 2 2 3 4" xfId="60701"/>
    <cellStyle name="Calculation 2 2 2 2 2 2 2 2 2 4" xfId="60702"/>
    <cellStyle name="Calculation 2 2 2 2 2 2 2 2 2 5" xfId="60703"/>
    <cellStyle name="Calculation 2 2 2 2 2 2 2 2 2 6" xfId="60704"/>
    <cellStyle name="Calculation 2 2 2 2 2 2 2 2 3" xfId="17846"/>
    <cellStyle name="Calculation 2 2 2 2 2 2 2 2 3 2" xfId="17847"/>
    <cellStyle name="Calculation 2 2 2 2 2 2 2 2 3 2 2" xfId="17848"/>
    <cellStyle name="Calculation 2 2 2 2 2 2 2 2 3 2 2 2" xfId="60705"/>
    <cellStyle name="Calculation 2 2 2 2 2 2 2 2 3 2 2 3" xfId="60706"/>
    <cellStyle name="Calculation 2 2 2 2 2 2 2 2 3 2 2 4" xfId="60707"/>
    <cellStyle name="Calculation 2 2 2 2 2 2 2 2 3 2 3" xfId="60708"/>
    <cellStyle name="Calculation 2 2 2 2 2 2 2 2 3 2 4" xfId="60709"/>
    <cellStyle name="Calculation 2 2 2 2 2 2 2 2 3 2 5" xfId="60710"/>
    <cellStyle name="Calculation 2 2 2 2 2 2 2 2 3 3" xfId="17849"/>
    <cellStyle name="Calculation 2 2 2 2 2 2 2 2 3 3 2" xfId="60711"/>
    <cellStyle name="Calculation 2 2 2 2 2 2 2 2 3 3 3" xfId="60712"/>
    <cellStyle name="Calculation 2 2 2 2 2 2 2 2 3 3 4" xfId="60713"/>
    <cellStyle name="Calculation 2 2 2 2 2 2 2 2 3 4" xfId="60714"/>
    <cellStyle name="Calculation 2 2 2 2 2 2 2 2 3 5" xfId="60715"/>
    <cellStyle name="Calculation 2 2 2 2 2 2 2 2 3 6" xfId="60716"/>
    <cellStyle name="Calculation 2 2 2 2 2 2 2 2 4" xfId="17850"/>
    <cellStyle name="Calculation 2 2 2 2 2 2 2 2 4 2" xfId="17851"/>
    <cellStyle name="Calculation 2 2 2 2 2 2 2 2 4 2 2" xfId="60717"/>
    <cellStyle name="Calculation 2 2 2 2 2 2 2 2 4 2 3" xfId="60718"/>
    <cellStyle name="Calculation 2 2 2 2 2 2 2 2 4 2 4" xfId="60719"/>
    <cellStyle name="Calculation 2 2 2 2 2 2 2 2 4 3" xfId="60720"/>
    <cellStyle name="Calculation 2 2 2 2 2 2 2 2 4 4" xfId="60721"/>
    <cellStyle name="Calculation 2 2 2 2 2 2 2 2 4 5" xfId="60722"/>
    <cellStyle name="Calculation 2 2 2 2 2 2 2 2 5" xfId="17852"/>
    <cellStyle name="Calculation 2 2 2 2 2 2 2 2 5 2" xfId="60723"/>
    <cellStyle name="Calculation 2 2 2 2 2 2 2 2 5 3" xfId="60724"/>
    <cellStyle name="Calculation 2 2 2 2 2 2 2 2 5 4" xfId="60725"/>
    <cellStyle name="Calculation 2 2 2 2 2 2 2 2 6" xfId="60726"/>
    <cellStyle name="Calculation 2 2 2 2 2 2 2 2 7" xfId="60727"/>
    <cellStyle name="Calculation 2 2 2 2 2 2 2 2 8" xfId="60728"/>
    <cellStyle name="Calculation 2 2 2 2 2 2 2 3" xfId="17853"/>
    <cellStyle name="Calculation 2 2 2 2 2 2 2 3 2" xfId="17854"/>
    <cellStyle name="Calculation 2 2 2 2 2 2 2 3 2 2" xfId="17855"/>
    <cellStyle name="Calculation 2 2 2 2 2 2 2 3 2 2 2" xfId="60729"/>
    <cellStyle name="Calculation 2 2 2 2 2 2 2 3 2 2 3" xfId="60730"/>
    <cellStyle name="Calculation 2 2 2 2 2 2 2 3 2 2 4" xfId="60731"/>
    <cellStyle name="Calculation 2 2 2 2 2 2 2 3 2 3" xfId="60732"/>
    <cellStyle name="Calculation 2 2 2 2 2 2 2 3 2 4" xfId="60733"/>
    <cellStyle name="Calculation 2 2 2 2 2 2 2 3 2 5" xfId="60734"/>
    <cellStyle name="Calculation 2 2 2 2 2 2 2 3 3" xfId="17856"/>
    <cellStyle name="Calculation 2 2 2 2 2 2 2 3 3 2" xfId="60735"/>
    <cellStyle name="Calculation 2 2 2 2 2 2 2 3 3 3" xfId="60736"/>
    <cellStyle name="Calculation 2 2 2 2 2 2 2 3 3 4" xfId="60737"/>
    <cellStyle name="Calculation 2 2 2 2 2 2 2 3 4" xfId="60738"/>
    <cellStyle name="Calculation 2 2 2 2 2 2 2 3 5" xfId="60739"/>
    <cellStyle name="Calculation 2 2 2 2 2 2 2 3 6" xfId="60740"/>
    <cellStyle name="Calculation 2 2 2 2 2 2 2 4" xfId="17857"/>
    <cellStyle name="Calculation 2 2 2 2 2 2 2 4 2" xfId="17858"/>
    <cellStyle name="Calculation 2 2 2 2 2 2 2 4 2 2" xfId="17859"/>
    <cellStyle name="Calculation 2 2 2 2 2 2 2 4 2 2 2" xfId="60741"/>
    <cellStyle name="Calculation 2 2 2 2 2 2 2 4 2 2 3" xfId="60742"/>
    <cellStyle name="Calculation 2 2 2 2 2 2 2 4 2 2 4" xfId="60743"/>
    <cellStyle name="Calculation 2 2 2 2 2 2 2 4 2 3" xfId="60744"/>
    <cellStyle name="Calculation 2 2 2 2 2 2 2 4 2 4" xfId="60745"/>
    <cellStyle name="Calculation 2 2 2 2 2 2 2 4 2 5" xfId="60746"/>
    <cellStyle name="Calculation 2 2 2 2 2 2 2 4 3" xfId="17860"/>
    <cellStyle name="Calculation 2 2 2 2 2 2 2 4 3 2" xfId="60747"/>
    <cellStyle name="Calculation 2 2 2 2 2 2 2 4 3 3" xfId="60748"/>
    <cellStyle name="Calculation 2 2 2 2 2 2 2 4 3 4" xfId="60749"/>
    <cellStyle name="Calculation 2 2 2 2 2 2 2 4 4" xfId="60750"/>
    <cellStyle name="Calculation 2 2 2 2 2 2 2 4 5" xfId="60751"/>
    <cellStyle name="Calculation 2 2 2 2 2 2 2 4 6" xfId="60752"/>
    <cellStyle name="Calculation 2 2 2 2 2 2 2 5" xfId="17861"/>
    <cellStyle name="Calculation 2 2 2 2 2 2 2 5 2" xfId="17862"/>
    <cellStyle name="Calculation 2 2 2 2 2 2 2 5 2 2" xfId="60753"/>
    <cellStyle name="Calculation 2 2 2 2 2 2 2 5 2 3" xfId="60754"/>
    <cellStyle name="Calculation 2 2 2 2 2 2 2 5 2 4" xfId="60755"/>
    <cellStyle name="Calculation 2 2 2 2 2 2 2 5 3" xfId="60756"/>
    <cellStyle name="Calculation 2 2 2 2 2 2 2 5 4" xfId="60757"/>
    <cellStyle name="Calculation 2 2 2 2 2 2 2 5 5" xfId="60758"/>
    <cellStyle name="Calculation 2 2 2 2 2 2 2 6" xfId="17863"/>
    <cellStyle name="Calculation 2 2 2 2 2 2 2 6 2" xfId="60759"/>
    <cellStyle name="Calculation 2 2 2 2 2 2 2 6 3" xfId="60760"/>
    <cellStyle name="Calculation 2 2 2 2 2 2 2 6 4" xfId="60761"/>
    <cellStyle name="Calculation 2 2 2 2 2 2 2 7" xfId="60762"/>
    <cellStyle name="Calculation 2 2 2 2 2 2 2 8" xfId="60763"/>
    <cellStyle name="Calculation 2 2 2 2 2 2 2 9" xfId="60764"/>
    <cellStyle name="Calculation 2 2 2 2 2 2 3" xfId="51579"/>
    <cellStyle name="Calculation 2 2 2 2 2 2 4" xfId="51580"/>
    <cellStyle name="Calculation 2 2 2 2 2 2 5" xfId="51581"/>
    <cellStyle name="Calculation 2 2 2 2 2 2 6" xfId="51582"/>
    <cellStyle name="Calculation 2 2 2 2 2 3" xfId="17864"/>
    <cellStyle name="Calculation 2 2 2 2 2 3 2" xfId="17865"/>
    <cellStyle name="Calculation 2 2 2 2 2 3 2 2" xfId="17866"/>
    <cellStyle name="Calculation 2 2 2 2 2 3 2 2 2" xfId="17867"/>
    <cellStyle name="Calculation 2 2 2 2 2 3 2 2 2 2" xfId="17868"/>
    <cellStyle name="Calculation 2 2 2 2 2 3 2 2 2 2 2" xfId="60765"/>
    <cellStyle name="Calculation 2 2 2 2 2 3 2 2 2 2 3" xfId="60766"/>
    <cellStyle name="Calculation 2 2 2 2 2 3 2 2 2 2 4" xfId="60767"/>
    <cellStyle name="Calculation 2 2 2 2 2 3 2 2 2 3" xfId="60768"/>
    <cellStyle name="Calculation 2 2 2 2 2 3 2 2 2 4" xfId="60769"/>
    <cellStyle name="Calculation 2 2 2 2 2 3 2 2 2 5" xfId="60770"/>
    <cellStyle name="Calculation 2 2 2 2 2 3 2 2 3" xfId="17869"/>
    <cellStyle name="Calculation 2 2 2 2 2 3 2 2 3 2" xfId="60771"/>
    <cellStyle name="Calculation 2 2 2 2 2 3 2 2 3 3" xfId="60772"/>
    <cellStyle name="Calculation 2 2 2 2 2 3 2 2 3 4" xfId="60773"/>
    <cellStyle name="Calculation 2 2 2 2 2 3 2 2 4" xfId="60774"/>
    <cellStyle name="Calculation 2 2 2 2 2 3 2 2 5" xfId="60775"/>
    <cellStyle name="Calculation 2 2 2 2 2 3 2 2 6" xfId="60776"/>
    <cellStyle name="Calculation 2 2 2 2 2 3 2 3" xfId="17870"/>
    <cellStyle name="Calculation 2 2 2 2 2 3 2 3 2" xfId="17871"/>
    <cellStyle name="Calculation 2 2 2 2 2 3 2 3 2 2" xfId="17872"/>
    <cellStyle name="Calculation 2 2 2 2 2 3 2 3 2 2 2" xfId="60777"/>
    <cellStyle name="Calculation 2 2 2 2 2 3 2 3 2 2 3" xfId="60778"/>
    <cellStyle name="Calculation 2 2 2 2 2 3 2 3 2 2 4" xfId="60779"/>
    <cellStyle name="Calculation 2 2 2 2 2 3 2 3 2 3" xfId="60780"/>
    <cellStyle name="Calculation 2 2 2 2 2 3 2 3 2 4" xfId="60781"/>
    <cellStyle name="Calculation 2 2 2 2 2 3 2 3 2 5" xfId="60782"/>
    <cellStyle name="Calculation 2 2 2 2 2 3 2 3 3" xfId="17873"/>
    <cellStyle name="Calculation 2 2 2 2 2 3 2 3 3 2" xfId="60783"/>
    <cellStyle name="Calculation 2 2 2 2 2 3 2 3 3 3" xfId="60784"/>
    <cellStyle name="Calculation 2 2 2 2 2 3 2 3 3 4" xfId="60785"/>
    <cellStyle name="Calculation 2 2 2 2 2 3 2 3 4" xfId="60786"/>
    <cellStyle name="Calculation 2 2 2 2 2 3 2 3 5" xfId="60787"/>
    <cellStyle name="Calculation 2 2 2 2 2 3 2 3 6" xfId="60788"/>
    <cellStyle name="Calculation 2 2 2 2 2 3 2 4" xfId="17874"/>
    <cellStyle name="Calculation 2 2 2 2 2 3 2 4 2" xfId="17875"/>
    <cellStyle name="Calculation 2 2 2 2 2 3 2 4 2 2" xfId="60789"/>
    <cellStyle name="Calculation 2 2 2 2 2 3 2 4 2 3" xfId="60790"/>
    <cellStyle name="Calculation 2 2 2 2 2 3 2 4 2 4" xfId="60791"/>
    <cellStyle name="Calculation 2 2 2 2 2 3 2 4 3" xfId="60792"/>
    <cellStyle name="Calculation 2 2 2 2 2 3 2 4 4" xfId="60793"/>
    <cellStyle name="Calculation 2 2 2 2 2 3 2 4 5" xfId="60794"/>
    <cellStyle name="Calculation 2 2 2 2 2 3 2 5" xfId="17876"/>
    <cellStyle name="Calculation 2 2 2 2 2 3 2 5 2" xfId="60795"/>
    <cellStyle name="Calculation 2 2 2 2 2 3 2 5 3" xfId="60796"/>
    <cellStyle name="Calculation 2 2 2 2 2 3 2 5 4" xfId="60797"/>
    <cellStyle name="Calculation 2 2 2 2 2 3 2 6" xfId="60798"/>
    <cellStyle name="Calculation 2 2 2 2 2 3 2 7" xfId="60799"/>
    <cellStyle name="Calculation 2 2 2 2 2 3 2 8" xfId="60800"/>
    <cellStyle name="Calculation 2 2 2 2 2 3 3" xfId="17877"/>
    <cellStyle name="Calculation 2 2 2 2 2 3 3 2" xfId="17878"/>
    <cellStyle name="Calculation 2 2 2 2 2 3 3 2 2" xfId="17879"/>
    <cellStyle name="Calculation 2 2 2 2 2 3 3 2 2 2" xfId="60801"/>
    <cellStyle name="Calculation 2 2 2 2 2 3 3 2 2 3" xfId="60802"/>
    <cellStyle name="Calculation 2 2 2 2 2 3 3 2 2 4" xfId="60803"/>
    <cellStyle name="Calculation 2 2 2 2 2 3 3 2 3" xfId="60804"/>
    <cellStyle name="Calculation 2 2 2 2 2 3 3 2 4" xfId="60805"/>
    <cellStyle name="Calculation 2 2 2 2 2 3 3 2 5" xfId="60806"/>
    <cellStyle name="Calculation 2 2 2 2 2 3 3 3" xfId="17880"/>
    <cellStyle name="Calculation 2 2 2 2 2 3 3 3 2" xfId="60807"/>
    <cellStyle name="Calculation 2 2 2 2 2 3 3 3 3" xfId="60808"/>
    <cellStyle name="Calculation 2 2 2 2 2 3 3 3 4" xfId="60809"/>
    <cellStyle name="Calculation 2 2 2 2 2 3 3 4" xfId="60810"/>
    <cellStyle name="Calculation 2 2 2 2 2 3 3 5" xfId="60811"/>
    <cellStyle name="Calculation 2 2 2 2 2 3 3 6" xfId="60812"/>
    <cellStyle name="Calculation 2 2 2 2 2 3 4" xfId="17881"/>
    <cellStyle name="Calculation 2 2 2 2 2 3 4 2" xfId="17882"/>
    <cellStyle name="Calculation 2 2 2 2 2 3 4 2 2" xfId="17883"/>
    <cellStyle name="Calculation 2 2 2 2 2 3 4 2 2 2" xfId="60813"/>
    <cellStyle name="Calculation 2 2 2 2 2 3 4 2 2 3" xfId="60814"/>
    <cellStyle name="Calculation 2 2 2 2 2 3 4 2 2 4" xfId="60815"/>
    <cellStyle name="Calculation 2 2 2 2 2 3 4 2 3" xfId="60816"/>
    <cellStyle name="Calculation 2 2 2 2 2 3 4 2 4" xfId="60817"/>
    <cellStyle name="Calculation 2 2 2 2 2 3 4 2 5" xfId="60818"/>
    <cellStyle name="Calculation 2 2 2 2 2 3 4 3" xfId="17884"/>
    <cellStyle name="Calculation 2 2 2 2 2 3 4 3 2" xfId="60819"/>
    <cellStyle name="Calculation 2 2 2 2 2 3 4 3 3" xfId="60820"/>
    <cellStyle name="Calculation 2 2 2 2 2 3 4 3 4" xfId="60821"/>
    <cellStyle name="Calculation 2 2 2 2 2 3 4 4" xfId="60822"/>
    <cellStyle name="Calculation 2 2 2 2 2 3 4 5" xfId="60823"/>
    <cellStyle name="Calculation 2 2 2 2 2 3 4 6" xfId="60824"/>
    <cellStyle name="Calculation 2 2 2 2 2 3 5" xfId="17885"/>
    <cellStyle name="Calculation 2 2 2 2 2 3 5 2" xfId="17886"/>
    <cellStyle name="Calculation 2 2 2 2 2 3 5 2 2" xfId="60825"/>
    <cellStyle name="Calculation 2 2 2 2 2 3 5 2 3" xfId="60826"/>
    <cellStyle name="Calculation 2 2 2 2 2 3 5 2 4" xfId="60827"/>
    <cellStyle name="Calculation 2 2 2 2 2 3 5 3" xfId="60828"/>
    <cellStyle name="Calculation 2 2 2 2 2 3 5 4" xfId="60829"/>
    <cellStyle name="Calculation 2 2 2 2 2 3 5 5" xfId="60830"/>
    <cellStyle name="Calculation 2 2 2 2 2 3 6" xfId="17887"/>
    <cellStyle name="Calculation 2 2 2 2 2 3 6 2" xfId="60831"/>
    <cellStyle name="Calculation 2 2 2 2 2 3 6 3" xfId="60832"/>
    <cellStyle name="Calculation 2 2 2 2 2 3 6 4" xfId="60833"/>
    <cellStyle name="Calculation 2 2 2 2 2 3 7" xfId="60834"/>
    <cellStyle name="Calculation 2 2 2 2 2 3 8" xfId="60835"/>
    <cellStyle name="Calculation 2 2 2 2 2 3 9" xfId="60836"/>
    <cellStyle name="Calculation 2 2 2 2 2 4" xfId="51583"/>
    <cellStyle name="Calculation 2 2 2 2 2 5" xfId="51584"/>
    <cellStyle name="Calculation 2 2 2 2 2 6" xfId="51585"/>
    <cellStyle name="Calculation 2 2 2 2 2 7" xfId="51586"/>
    <cellStyle name="Calculation 2 2 2 2 2 8" xfId="51587"/>
    <cellStyle name="Calculation 2 2 2 2 3" xfId="17888"/>
    <cellStyle name="Calculation 2 2 2 2 3 2" xfId="17889"/>
    <cellStyle name="Calculation 2 2 2 2 3 2 2" xfId="17890"/>
    <cellStyle name="Calculation 2 2 2 2 3 2 2 2" xfId="17891"/>
    <cellStyle name="Calculation 2 2 2 2 3 2 2 2 2" xfId="17892"/>
    <cellStyle name="Calculation 2 2 2 2 3 2 2 2 2 2" xfId="17893"/>
    <cellStyle name="Calculation 2 2 2 2 3 2 2 2 2 2 2" xfId="60837"/>
    <cellStyle name="Calculation 2 2 2 2 3 2 2 2 2 2 3" xfId="60838"/>
    <cellStyle name="Calculation 2 2 2 2 3 2 2 2 2 2 4" xfId="60839"/>
    <cellStyle name="Calculation 2 2 2 2 3 2 2 2 2 3" xfId="60840"/>
    <cellStyle name="Calculation 2 2 2 2 3 2 2 2 2 4" xfId="60841"/>
    <cellStyle name="Calculation 2 2 2 2 3 2 2 2 2 5" xfId="60842"/>
    <cellStyle name="Calculation 2 2 2 2 3 2 2 2 3" xfId="17894"/>
    <cellStyle name="Calculation 2 2 2 2 3 2 2 2 3 2" xfId="60843"/>
    <cellStyle name="Calculation 2 2 2 2 3 2 2 2 3 3" xfId="60844"/>
    <cellStyle name="Calculation 2 2 2 2 3 2 2 2 3 4" xfId="60845"/>
    <cellStyle name="Calculation 2 2 2 2 3 2 2 2 4" xfId="60846"/>
    <cellStyle name="Calculation 2 2 2 2 3 2 2 2 5" xfId="60847"/>
    <cellStyle name="Calculation 2 2 2 2 3 2 2 2 6" xfId="60848"/>
    <cellStyle name="Calculation 2 2 2 2 3 2 2 3" xfId="17895"/>
    <cellStyle name="Calculation 2 2 2 2 3 2 2 3 2" xfId="17896"/>
    <cellStyle name="Calculation 2 2 2 2 3 2 2 3 2 2" xfId="17897"/>
    <cellStyle name="Calculation 2 2 2 2 3 2 2 3 2 2 2" xfId="60849"/>
    <cellStyle name="Calculation 2 2 2 2 3 2 2 3 2 2 3" xfId="60850"/>
    <cellStyle name="Calculation 2 2 2 2 3 2 2 3 2 2 4" xfId="60851"/>
    <cellStyle name="Calculation 2 2 2 2 3 2 2 3 2 3" xfId="60852"/>
    <cellStyle name="Calculation 2 2 2 2 3 2 2 3 2 4" xfId="60853"/>
    <cellStyle name="Calculation 2 2 2 2 3 2 2 3 2 5" xfId="60854"/>
    <cellStyle name="Calculation 2 2 2 2 3 2 2 3 3" xfId="17898"/>
    <cellStyle name="Calculation 2 2 2 2 3 2 2 3 3 2" xfId="60855"/>
    <cellStyle name="Calculation 2 2 2 2 3 2 2 3 3 3" xfId="60856"/>
    <cellStyle name="Calculation 2 2 2 2 3 2 2 3 3 4" xfId="60857"/>
    <cellStyle name="Calculation 2 2 2 2 3 2 2 3 4" xfId="60858"/>
    <cellStyle name="Calculation 2 2 2 2 3 2 2 3 5" xfId="60859"/>
    <cellStyle name="Calculation 2 2 2 2 3 2 2 3 6" xfId="60860"/>
    <cellStyle name="Calculation 2 2 2 2 3 2 2 4" xfId="17899"/>
    <cellStyle name="Calculation 2 2 2 2 3 2 2 4 2" xfId="17900"/>
    <cellStyle name="Calculation 2 2 2 2 3 2 2 4 2 2" xfId="60861"/>
    <cellStyle name="Calculation 2 2 2 2 3 2 2 4 2 3" xfId="60862"/>
    <cellStyle name="Calculation 2 2 2 2 3 2 2 4 2 4" xfId="60863"/>
    <cellStyle name="Calculation 2 2 2 2 3 2 2 4 3" xfId="60864"/>
    <cellStyle name="Calculation 2 2 2 2 3 2 2 4 4" xfId="60865"/>
    <cellStyle name="Calculation 2 2 2 2 3 2 2 4 5" xfId="60866"/>
    <cellStyle name="Calculation 2 2 2 2 3 2 2 5" xfId="17901"/>
    <cellStyle name="Calculation 2 2 2 2 3 2 2 5 2" xfId="60867"/>
    <cellStyle name="Calculation 2 2 2 2 3 2 2 5 3" xfId="60868"/>
    <cellStyle name="Calculation 2 2 2 2 3 2 2 5 4" xfId="60869"/>
    <cellStyle name="Calculation 2 2 2 2 3 2 2 6" xfId="60870"/>
    <cellStyle name="Calculation 2 2 2 2 3 2 2 7" xfId="60871"/>
    <cellStyle name="Calculation 2 2 2 2 3 2 2 8" xfId="60872"/>
    <cellStyle name="Calculation 2 2 2 2 3 2 3" xfId="17902"/>
    <cellStyle name="Calculation 2 2 2 2 3 2 3 2" xfId="17903"/>
    <cellStyle name="Calculation 2 2 2 2 3 2 3 2 2" xfId="17904"/>
    <cellStyle name="Calculation 2 2 2 2 3 2 3 2 2 2" xfId="60873"/>
    <cellStyle name="Calculation 2 2 2 2 3 2 3 2 2 3" xfId="60874"/>
    <cellStyle name="Calculation 2 2 2 2 3 2 3 2 2 4" xfId="60875"/>
    <cellStyle name="Calculation 2 2 2 2 3 2 3 2 3" xfId="60876"/>
    <cellStyle name="Calculation 2 2 2 2 3 2 3 2 4" xfId="60877"/>
    <cellStyle name="Calculation 2 2 2 2 3 2 3 2 5" xfId="60878"/>
    <cellStyle name="Calculation 2 2 2 2 3 2 3 3" xfId="17905"/>
    <cellStyle name="Calculation 2 2 2 2 3 2 3 3 2" xfId="60879"/>
    <cellStyle name="Calculation 2 2 2 2 3 2 3 3 3" xfId="60880"/>
    <cellStyle name="Calculation 2 2 2 2 3 2 3 3 4" xfId="60881"/>
    <cellStyle name="Calculation 2 2 2 2 3 2 3 4" xfId="60882"/>
    <cellStyle name="Calculation 2 2 2 2 3 2 3 5" xfId="60883"/>
    <cellStyle name="Calculation 2 2 2 2 3 2 3 6" xfId="60884"/>
    <cellStyle name="Calculation 2 2 2 2 3 2 4" xfId="17906"/>
    <cellStyle name="Calculation 2 2 2 2 3 2 4 2" xfId="17907"/>
    <cellStyle name="Calculation 2 2 2 2 3 2 4 2 2" xfId="17908"/>
    <cellStyle name="Calculation 2 2 2 2 3 2 4 2 2 2" xfId="60885"/>
    <cellStyle name="Calculation 2 2 2 2 3 2 4 2 2 3" xfId="60886"/>
    <cellStyle name="Calculation 2 2 2 2 3 2 4 2 2 4" xfId="60887"/>
    <cellStyle name="Calculation 2 2 2 2 3 2 4 2 3" xfId="60888"/>
    <cellStyle name="Calculation 2 2 2 2 3 2 4 2 4" xfId="60889"/>
    <cellStyle name="Calculation 2 2 2 2 3 2 4 2 5" xfId="60890"/>
    <cellStyle name="Calculation 2 2 2 2 3 2 4 3" xfId="17909"/>
    <cellStyle name="Calculation 2 2 2 2 3 2 4 3 2" xfId="60891"/>
    <cellStyle name="Calculation 2 2 2 2 3 2 4 3 3" xfId="60892"/>
    <cellStyle name="Calculation 2 2 2 2 3 2 4 3 4" xfId="60893"/>
    <cellStyle name="Calculation 2 2 2 2 3 2 4 4" xfId="60894"/>
    <cellStyle name="Calculation 2 2 2 2 3 2 4 5" xfId="60895"/>
    <cellStyle name="Calculation 2 2 2 2 3 2 4 6" xfId="60896"/>
    <cellStyle name="Calculation 2 2 2 2 3 2 5" xfId="17910"/>
    <cellStyle name="Calculation 2 2 2 2 3 2 5 2" xfId="17911"/>
    <cellStyle name="Calculation 2 2 2 2 3 2 5 2 2" xfId="60897"/>
    <cellStyle name="Calculation 2 2 2 2 3 2 5 2 3" xfId="60898"/>
    <cellStyle name="Calculation 2 2 2 2 3 2 5 2 4" xfId="60899"/>
    <cellStyle name="Calculation 2 2 2 2 3 2 5 3" xfId="60900"/>
    <cellStyle name="Calculation 2 2 2 2 3 2 5 4" xfId="60901"/>
    <cellStyle name="Calculation 2 2 2 2 3 2 5 5" xfId="60902"/>
    <cellStyle name="Calculation 2 2 2 2 3 2 6" xfId="17912"/>
    <cellStyle name="Calculation 2 2 2 2 3 2 6 2" xfId="60903"/>
    <cellStyle name="Calculation 2 2 2 2 3 2 6 3" xfId="60904"/>
    <cellStyle name="Calculation 2 2 2 2 3 2 6 4" xfId="60905"/>
    <cellStyle name="Calculation 2 2 2 2 3 2 7" xfId="60906"/>
    <cellStyle name="Calculation 2 2 2 2 3 2 8" xfId="60907"/>
    <cellStyle name="Calculation 2 2 2 2 3 2 9" xfId="60908"/>
    <cellStyle name="Calculation 2 2 2 2 3 3" xfId="51588"/>
    <cellStyle name="Calculation 2 2 2 2 3 4" xfId="51589"/>
    <cellStyle name="Calculation 2 2 2 2 3 5" xfId="51590"/>
    <cellStyle name="Calculation 2 2 2 2 3 6" xfId="51591"/>
    <cellStyle name="Calculation 2 2 2 2 4" xfId="17913"/>
    <cellStyle name="Calculation 2 2 2 2 4 2" xfId="17914"/>
    <cellStyle name="Calculation 2 2 2 2 4 2 2" xfId="17915"/>
    <cellStyle name="Calculation 2 2 2 2 4 2 2 2" xfId="17916"/>
    <cellStyle name="Calculation 2 2 2 2 4 2 2 2 2" xfId="17917"/>
    <cellStyle name="Calculation 2 2 2 2 4 2 2 2 2 2" xfId="60909"/>
    <cellStyle name="Calculation 2 2 2 2 4 2 2 2 2 3" xfId="60910"/>
    <cellStyle name="Calculation 2 2 2 2 4 2 2 2 2 4" xfId="60911"/>
    <cellStyle name="Calculation 2 2 2 2 4 2 2 2 3" xfId="60912"/>
    <cellStyle name="Calculation 2 2 2 2 4 2 2 2 4" xfId="60913"/>
    <cellStyle name="Calculation 2 2 2 2 4 2 2 2 5" xfId="60914"/>
    <cellStyle name="Calculation 2 2 2 2 4 2 2 3" xfId="17918"/>
    <cellStyle name="Calculation 2 2 2 2 4 2 2 3 2" xfId="60915"/>
    <cellStyle name="Calculation 2 2 2 2 4 2 2 3 3" xfId="60916"/>
    <cellStyle name="Calculation 2 2 2 2 4 2 2 3 4" xfId="60917"/>
    <cellStyle name="Calculation 2 2 2 2 4 2 2 4" xfId="60918"/>
    <cellStyle name="Calculation 2 2 2 2 4 2 2 5" xfId="60919"/>
    <cellStyle name="Calculation 2 2 2 2 4 2 2 6" xfId="60920"/>
    <cellStyle name="Calculation 2 2 2 2 4 2 3" xfId="17919"/>
    <cellStyle name="Calculation 2 2 2 2 4 2 3 2" xfId="17920"/>
    <cellStyle name="Calculation 2 2 2 2 4 2 3 2 2" xfId="17921"/>
    <cellStyle name="Calculation 2 2 2 2 4 2 3 2 2 2" xfId="60921"/>
    <cellStyle name="Calculation 2 2 2 2 4 2 3 2 2 3" xfId="60922"/>
    <cellStyle name="Calculation 2 2 2 2 4 2 3 2 2 4" xfId="60923"/>
    <cellStyle name="Calculation 2 2 2 2 4 2 3 2 3" xfId="60924"/>
    <cellStyle name="Calculation 2 2 2 2 4 2 3 2 4" xfId="60925"/>
    <cellStyle name="Calculation 2 2 2 2 4 2 3 2 5" xfId="60926"/>
    <cellStyle name="Calculation 2 2 2 2 4 2 3 3" xfId="17922"/>
    <cellStyle name="Calculation 2 2 2 2 4 2 3 3 2" xfId="60927"/>
    <cellStyle name="Calculation 2 2 2 2 4 2 3 3 3" xfId="60928"/>
    <cellStyle name="Calculation 2 2 2 2 4 2 3 3 4" xfId="60929"/>
    <cellStyle name="Calculation 2 2 2 2 4 2 3 4" xfId="60930"/>
    <cellStyle name="Calculation 2 2 2 2 4 2 3 5" xfId="60931"/>
    <cellStyle name="Calculation 2 2 2 2 4 2 3 6" xfId="60932"/>
    <cellStyle name="Calculation 2 2 2 2 4 2 4" xfId="17923"/>
    <cellStyle name="Calculation 2 2 2 2 4 2 4 2" xfId="17924"/>
    <cellStyle name="Calculation 2 2 2 2 4 2 4 2 2" xfId="60933"/>
    <cellStyle name="Calculation 2 2 2 2 4 2 4 2 3" xfId="60934"/>
    <cellStyle name="Calculation 2 2 2 2 4 2 4 2 4" xfId="60935"/>
    <cellStyle name="Calculation 2 2 2 2 4 2 4 3" xfId="60936"/>
    <cellStyle name="Calculation 2 2 2 2 4 2 4 4" xfId="60937"/>
    <cellStyle name="Calculation 2 2 2 2 4 2 4 5" xfId="60938"/>
    <cellStyle name="Calculation 2 2 2 2 4 2 5" xfId="17925"/>
    <cellStyle name="Calculation 2 2 2 2 4 2 5 2" xfId="60939"/>
    <cellStyle name="Calculation 2 2 2 2 4 2 5 3" xfId="60940"/>
    <cellStyle name="Calculation 2 2 2 2 4 2 5 4" xfId="60941"/>
    <cellStyle name="Calculation 2 2 2 2 4 2 6" xfId="60942"/>
    <cellStyle name="Calculation 2 2 2 2 4 2 7" xfId="60943"/>
    <cellStyle name="Calculation 2 2 2 2 4 2 8" xfId="60944"/>
    <cellStyle name="Calculation 2 2 2 2 4 3" xfId="17926"/>
    <cellStyle name="Calculation 2 2 2 2 4 3 2" xfId="17927"/>
    <cellStyle name="Calculation 2 2 2 2 4 3 2 2" xfId="17928"/>
    <cellStyle name="Calculation 2 2 2 2 4 3 2 2 2" xfId="60945"/>
    <cellStyle name="Calculation 2 2 2 2 4 3 2 2 3" xfId="60946"/>
    <cellStyle name="Calculation 2 2 2 2 4 3 2 2 4" xfId="60947"/>
    <cellStyle name="Calculation 2 2 2 2 4 3 2 3" xfId="60948"/>
    <cellStyle name="Calculation 2 2 2 2 4 3 2 4" xfId="60949"/>
    <cellStyle name="Calculation 2 2 2 2 4 3 2 5" xfId="60950"/>
    <cellStyle name="Calculation 2 2 2 2 4 3 3" xfId="17929"/>
    <cellStyle name="Calculation 2 2 2 2 4 3 3 2" xfId="60951"/>
    <cellStyle name="Calculation 2 2 2 2 4 3 3 3" xfId="60952"/>
    <cellStyle name="Calculation 2 2 2 2 4 3 3 4" xfId="60953"/>
    <cellStyle name="Calculation 2 2 2 2 4 3 4" xfId="60954"/>
    <cellStyle name="Calculation 2 2 2 2 4 3 5" xfId="60955"/>
    <cellStyle name="Calculation 2 2 2 2 4 3 6" xfId="60956"/>
    <cellStyle name="Calculation 2 2 2 2 4 4" xfId="17930"/>
    <cellStyle name="Calculation 2 2 2 2 4 4 2" xfId="17931"/>
    <cellStyle name="Calculation 2 2 2 2 4 4 2 2" xfId="17932"/>
    <cellStyle name="Calculation 2 2 2 2 4 4 2 2 2" xfId="60957"/>
    <cellStyle name="Calculation 2 2 2 2 4 4 2 2 3" xfId="60958"/>
    <cellStyle name="Calculation 2 2 2 2 4 4 2 2 4" xfId="60959"/>
    <cellStyle name="Calculation 2 2 2 2 4 4 2 3" xfId="60960"/>
    <cellStyle name="Calculation 2 2 2 2 4 4 2 4" xfId="60961"/>
    <cellStyle name="Calculation 2 2 2 2 4 4 2 5" xfId="60962"/>
    <cellStyle name="Calculation 2 2 2 2 4 4 3" xfId="17933"/>
    <cellStyle name="Calculation 2 2 2 2 4 4 3 2" xfId="60963"/>
    <cellStyle name="Calculation 2 2 2 2 4 4 3 3" xfId="60964"/>
    <cellStyle name="Calculation 2 2 2 2 4 4 3 4" xfId="60965"/>
    <cellStyle name="Calculation 2 2 2 2 4 4 4" xfId="60966"/>
    <cellStyle name="Calculation 2 2 2 2 4 4 5" xfId="60967"/>
    <cellStyle name="Calculation 2 2 2 2 4 4 6" xfId="60968"/>
    <cellStyle name="Calculation 2 2 2 2 4 5" xfId="17934"/>
    <cellStyle name="Calculation 2 2 2 2 4 5 2" xfId="17935"/>
    <cellStyle name="Calculation 2 2 2 2 4 5 2 2" xfId="60969"/>
    <cellStyle name="Calculation 2 2 2 2 4 5 2 3" xfId="60970"/>
    <cellStyle name="Calculation 2 2 2 2 4 5 2 4" xfId="60971"/>
    <cellStyle name="Calculation 2 2 2 2 4 5 3" xfId="60972"/>
    <cellStyle name="Calculation 2 2 2 2 4 5 4" xfId="60973"/>
    <cellStyle name="Calculation 2 2 2 2 4 5 5" xfId="60974"/>
    <cellStyle name="Calculation 2 2 2 2 4 6" xfId="17936"/>
    <cellStyle name="Calculation 2 2 2 2 4 6 2" xfId="60975"/>
    <cellStyle name="Calculation 2 2 2 2 4 6 3" xfId="60976"/>
    <cellStyle name="Calculation 2 2 2 2 4 6 4" xfId="60977"/>
    <cellStyle name="Calculation 2 2 2 2 4 7" xfId="60978"/>
    <cellStyle name="Calculation 2 2 2 2 4 8" xfId="60979"/>
    <cellStyle name="Calculation 2 2 2 2 4 9" xfId="60980"/>
    <cellStyle name="Calculation 2 2 2 2 5" xfId="17937"/>
    <cellStyle name="Calculation 2 2 2 2 6" xfId="17938"/>
    <cellStyle name="Calculation 2 2 2 2 7" xfId="51592"/>
    <cellStyle name="Calculation 2 2 2 2 8" xfId="51593"/>
    <cellStyle name="Calculation 2 2 2 3" xfId="17939"/>
    <cellStyle name="Calculation 2 2 2 3 2" xfId="17940"/>
    <cellStyle name="Calculation 2 2 2 3 2 2" xfId="17941"/>
    <cellStyle name="Calculation 2 2 2 3 2 2 2" xfId="17942"/>
    <cellStyle name="Calculation 2 2 2 3 2 2 2 2" xfId="17943"/>
    <cellStyle name="Calculation 2 2 2 3 2 2 2 2 2" xfId="17944"/>
    <cellStyle name="Calculation 2 2 2 3 2 2 2 2 2 2" xfId="17945"/>
    <cellStyle name="Calculation 2 2 2 3 2 2 2 2 2 2 2" xfId="60981"/>
    <cellStyle name="Calculation 2 2 2 3 2 2 2 2 2 2 3" xfId="60982"/>
    <cellStyle name="Calculation 2 2 2 3 2 2 2 2 2 2 4" xfId="60983"/>
    <cellStyle name="Calculation 2 2 2 3 2 2 2 2 2 3" xfId="60984"/>
    <cellStyle name="Calculation 2 2 2 3 2 2 2 2 2 4" xfId="60985"/>
    <cellStyle name="Calculation 2 2 2 3 2 2 2 2 2 5" xfId="60986"/>
    <cellStyle name="Calculation 2 2 2 3 2 2 2 2 3" xfId="17946"/>
    <cellStyle name="Calculation 2 2 2 3 2 2 2 2 3 2" xfId="60987"/>
    <cellStyle name="Calculation 2 2 2 3 2 2 2 2 3 3" xfId="60988"/>
    <cellStyle name="Calculation 2 2 2 3 2 2 2 2 3 4" xfId="60989"/>
    <cellStyle name="Calculation 2 2 2 3 2 2 2 2 4" xfId="60990"/>
    <cellStyle name="Calculation 2 2 2 3 2 2 2 2 5" xfId="60991"/>
    <cellStyle name="Calculation 2 2 2 3 2 2 2 2 6" xfId="60992"/>
    <cellStyle name="Calculation 2 2 2 3 2 2 2 3" xfId="17947"/>
    <cellStyle name="Calculation 2 2 2 3 2 2 2 3 2" xfId="17948"/>
    <cellStyle name="Calculation 2 2 2 3 2 2 2 3 2 2" xfId="17949"/>
    <cellStyle name="Calculation 2 2 2 3 2 2 2 3 2 2 2" xfId="60993"/>
    <cellStyle name="Calculation 2 2 2 3 2 2 2 3 2 2 3" xfId="60994"/>
    <cellStyle name="Calculation 2 2 2 3 2 2 2 3 2 2 4" xfId="60995"/>
    <cellStyle name="Calculation 2 2 2 3 2 2 2 3 2 3" xfId="60996"/>
    <cellStyle name="Calculation 2 2 2 3 2 2 2 3 2 4" xfId="60997"/>
    <cellStyle name="Calculation 2 2 2 3 2 2 2 3 2 5" xfId="60998"/>
    <cellStyle name="Calculation 2 2 2 3 2 2 2 3 3" xfId="17950"/>
    <cellStyle name="Calculation 2 2 2 3 2 2 2 3 3 2" xfId="60999"/>
    <cellStyle name="Calculation 2 2 2 3 2 2 2 3 3 3" xfId="61000"/>
    <cellStyle name="Calculation 2 2 2 3 2 2 2 3 3 4" xfId="61001"/>
    <cellStyle name="Calculation 2 2 2 3 2 2 2 3 4" xfId="61002"/>
    <cellStyle name="Calculation 2 2 2 3 2 2 2 3 5" xfId="61003"/>
    <cellStyle name="Calculation 2 2 2 3 2 2 2 3 6" xfId="61004"/>
    <cellStyle name="Calculation 2 2 2 3 2 2 2 4" xfId="17951"/>
    <cellStyle name="Calculation 2 2 2 3 2 2 2 4 2" xfId="17952"/>
    <cellStyle name="Calculation 2 2 2 3 2 2 2 4 2 2" xfId="61005"/>
    <cellStyle name="Calculation 2 2 2 3 2 2 2 4 2 3" xfId="61006"/>
    <cellStyle name="Calculation 2 2 2 3 2 2 2 4 2 4" xfId="61007"/>
    <cellStyle name="Calculation 2 2 2 3 2 2 2 4 3" xfId="61008"/>
    <cellStyle name="Calculation 2 2 2 3 2 2 2 4 4" xfId="61009"/>
    <cellStyle name="Calculation 2 2 2 3 2 2 2 4 5" xfId="61010"/>
    <cellStyle name="Calculation 2 2 2 3 2 2 2 5" xfId="17953"/>
    <cellStyle name="Calculation 2 2 2 3 2 2 2 5 2" xfId="61011"/>
    <cellStyle name="Calculation 2 2 2 3 2 2 2 5 3" xfId="61012"/>
    <cellStyle name="Calculation 2 2 2 3 2 2 2 5 4" xfId="61013"/>
    <cellStyle name="Calculation 2 2 2 3 2 2 2 6" xfId="61014"/>
    <cellStyle name="Calculation 2 2 2 3 2 2 2 7" xfId="61015"/>
    <cellStyle name="Calculation 2 2 2 3 2 2 2 8" xfId="61016"/>
    <cellStyle name="Calculation 2 2 2 3 2 2 3" xfId="17954"/>
    <cellStyle name="Calculation 2 2 2 3 2 2 3 2" xfId="17955"/>
    <cellStyle name="Calculation 2 2 2 3 2 2 3 2 2" xfId="17956"/>
    <cellStyle name="Calculation 2 2 2 3 2 2 3 2 2 2" xfId="61017"/>
    <cellStyle name="Calculation 2 2 2 3 2 2 3 2 2 3" xfId="61018"/>
    <cellStyle name="Calculation 2 2 2 3 2 2 3 2 2 4" xfId="61019"/>
    <cellStyle name="Calculation 2 2 2 3 2 2 3 2 3" xfId="61020"/>
    <cellStyle name="Calculation 2 2 2 3 2 2 3 2 4" xfId="61021"/>
    <cellStyle name="Calculation 2 2 2 3 2 2 3 2 5" xfId="61022"/>
    <cellStyle name="Calculation 2 2 2 3 2 2 3 3" xfId="17957"/>
    <cellStyle name="Calculation 2 2 2 3 2 2 3 3 2" xfId="61023"/>
    <cellStyle name="Calculation 2 2 2 3 2 2 3 3 3" xfId="61024"/>
    <cellStyle name="Calculation 2 2 2 3 2 2 3 3 4" xfId="61025"/>
    <cellStyle name="Calculation 2 2 2 3 2 2 3 4" xfId="61026"/>
    <cellStyle name="Calculation 2 2 2 3 2 2 3 5" xfId="61027"/>
    <cellStyle name="Calculation 2 2 2 3 2 2 3 6" xfId="61028"/>
    <cellStyle name="Calculation 2 2 2 3 2 2 4" xfId="17958"/>
    <cellStyle name="Calculation 2 2 2 3 2 2 4 2" xfId="17959"/>
    <cellStyle name="Calculation 2 2 2 3 2 2 4 2 2" xfId="17960"/>
    <cellStyle name="Calculation 2 2 2 3 2 2 4 2 2 2" xfId="61029"/>
    <cellStyle name="Calculation 2 2 2 3 2 2 4 2 2 3" xfId="61030"/>
    <cellStyle name="Calculation 2 2 2 3 2 2 4 2 2 4" xfId="61031"/>
    <cellStyle name="Calculation 2 2 2 3 2 2 4 2 3" xfId="61032"/>
    <cellStyle name="Calculation 2 2 2 3 2 2 4 2 4" xfId="61033"/>
    <cellStyle name="Calculation 2 2 2 3 2 2 4 2 5" xfId="61034"/>
    <cellStyle name="Calculation 2 2 2 3 2 2 4 3" xfId="17961"/>
    <cellStyle name="Calculation 2 2 2 3 2 2 4 3 2" xfId="61035"/>
    <cellStyle name="Calculation 2 2 2 3 2 2 4 3 3" xfId="61036"/>
    <cellStyle name="Calculation 2 2 2 3 2 2 4 3 4" xfId="61037"/>
    <cellStyle name="Calculation 2 2 2 3 2 2 4 4" xfId="61038"/>
    <cellStyle name="Calculation 2 2 2 3 2 2 4 5" xfId="61039"/>
    <cellStyle name="Calculation 2 2 2 3 2 2 4 6" xfId="61040"/>
    <cellStyle name="Calculation 2 2 2 3 2 2 5" xfId="17962"/>
    <cellStyle name="Calculation 2 2 2 3 2 2 5 2" xfId="17963"/>
    <cellStyle name="Calculation 2 2 2 3 2 2 5 2 2" xfId="61041"/>
    <cellStyle name="Calculation 2 2 2 3 2 2 5 2 3" xfId="61042"/>
    <cellStyle name="Calculation 2 2 2 3 2 2 5 2 4" xfId="61043"/>
    <cellStyle name="Calculation 2 2 2 3 2 2 5 3" xfId="61044"/>
    <cellStyle name="Calculation 2 2 2 3 2 2 5 4" xfId="61045"/>
    <cellStyle name="Calculation 2 2 2 3 2 2 5 5" xfId="61046"/>
    <cellStyle name="Calculation 2 2 2 3 2 2 6" xfId="17964"/>
    <cellStyle name="Calculation 2 2 2 3 2 2 6 2" xfId="61047"/>
    <cellStyle name="Calculation 2 2 2 3 2 2 6 3" xfId="61048"/>
    <cellStyle name="Calculation 2 2 2 3 2 2 6 4" xfId="61049"/>
    <cellStyle name="Calculation 2 2 2 3 2 2 7" xfId="61050"/>
    <cellStyle name="Calculation 2 2 2 3 2 2 8" xfId="61051"/>
    <cellStyle name="Calculation 2 2 2 3 2 2 9" xfId="61052"/>
    <cellStyle name="Calculation 2 2 2 3 2 3" xfId="51594"/>
    <cellStyle name="Calculation 2 2 2 3 2 4" xfId="51595"/>
    <cellStyle name="Calculation 2 2 2 3 2 5" xfId="51596"/>
    <cellStyle name="Calculation 2 2 2 3 2 6" xfId="51597"/>
    <cellStyle name="Calculation 2 2 2 3 2 7" xfId="51598"/>
    <cellStyle name="Calculation 2 2 2 3 3" xfId="17965"/>
    <cellStyle name="Calculation 2 2 2 3 3 2" xfId="17966"/>
    <cellStyle name="Calculation 2 2 2 3 3 2 2" xfId="17967"/>
    <cellStyle name="Calculation 2 2 2 3 3 2 2 2" xfId="17968"/>
    <cellStyle name="Calculation 2 2 2 3 3 2 2 2 2" xfId="17969"/>
    <cellStyle name="Calculation 2 2 2 3 3 2 2 2 2 2" xfId="61053"/>
    <cellStyle name="Calculation 2 2 2 3 3 2 2 2 2 3" xfId="61054"/>
    <cellStyle name="Calculation 2 2 2 3 3 2 2 2 2 4" xfId="61055"/>
    <cellStyle name="Calculation 2 2 2 3 3 2 2 2 3" xfId="61056"/>
    <cellStyle name="Calculation 2 2 2 3 3 2 2 2 4" xfId="61057"/>
    <cellStyle name="Calculation 2 2 2 3 3 2 2 2 5" xfId="61058"/>
    <cellStyle name="Calculation 2 2 2 3 3 2 2 3" xfId="17970"/>
    <cellStyle name="Calculation 2 2 2 3 3 2 2 3 2" xfId="61059"/>
    <cellStyle name="Calculation 2 2 2 3 3 2 2 3 3" xfId="61060"/>
    <cellStyle name="Calculation 2 2 2 3 3 2 2 3 4" xfId="61061"/>
    <cellStyle name="Calculation 2 2 2 3 3 2 2 4" xfId="61062"/>
    <cellStyle name="Calculation 2 2 2 3 3 2 2 5" xfId="61063"/>
    <cellStyle name="Calculation 2 2 2 3 3 2 2 6" xfId="61064"/>
    <cellStyle name="Calculation 2 2 2 3 3 2 3" xfId="17971"/>
    <cellStyle name="Calculation 2 2 2 3 3 2 3 2" xfId="17972"/>
    <cellStyle name="Calculation 2 2 2 3 3 2 3 2 2" xfId="17973"/>
    <cellStyle name="Calculation 2 2 2 3 3 2 3 2 2 2" xfId="61065"/>
    <cellStyle name="Calculation 2 2 2 3 3 2 3 2 2 3" xfId="61066"/>
    <cellStyle name="Calculation 2 2 2 3 3 2 3 2 2 4" xfId="61067"/>
    <cellStyle name="Calculation 2 2 2 3 3 2 3 2 3" xfId="61068"/>
    <cellStyle name="Calculation 2 2 2 3 3 2 3 2 4" xfId="61069"/>
    <cellStyle name="Calculation 2 2 2 3 3 2 3 2 5" xfId="61070"/>
    <cellStyle name="Calculation 2 2 2 3 3 2 3 3" xfId="17974"/>
    <cellStyle name="Calculation 2 2 2 3 3 2 3 3 2" xfId="61071"/>
    <cellStyle name="Calculation 2 2 2 3 3 2 3 3 3" xfId="61072"/>
    <cellStyle name="Calculation 2 2 2 3 3 2 3 3 4" xfId="61073"/>
    <cellStyle name="Calculation 2 2 2 3 3 2 3 4" xfId="61074"/>
    <cellStyle name="Calculation 2 2 2 3 3 2 3 5" xfId="61075"/>
    <cellStyle name="Calculation 2 2 2 3 3 2 3 6" xfId="61076"/>
    <cellStyle name="Calculation 2 2 2 3 3 2 4" xfId="17975"/>
    <cellStyle name="Calculation 2 2 2 3 3 2 4 2" xfId="17976"/>
    <cellStyle name="Calculation 2 2 2 3 3 2 4 2 2" xfId="61077"/>
    <cellStyle name="Calculation 2 2 2 3 3 2 4 2 3" xfId="61078"/>
    <cellStyle name="Calculation 2 2 2 3 3 2 4 2 4" xfId="61079"/>
    <cellStyle name="Calculation 2 2 2 3 3 2 4 3" xfId="61080"/>
    <cellStyle name="Calculation 2 2 2 3 3 2 4 4" xfId="61081"/>
    <cellStyle name="Calculation 2 2 2 3 3 2 4 5" xfId="61082"/>
    <cellStyle name="Calculation 2 2 2 3 3 2 5" xfId="17977"/>
    <cellStyle name="Calculation 2 2 2 3 3 2 5 2" xfId="61083"/>
    <cellStyle name="Calculation 2 2 2 3 3 2 5 3" xfId="61084"/>
    <cellStyle name="Calculation 2 2 2 3 3 2 5 4" xfId="61085"/>
    <cellStyle name="Calculation 2 2 2 3 3 2 6" xfId="61086"/>
    <cellStyle name="Calculation 2 2 2 3 3 2 7" xfId="61087"/>
    <cellStyle name="Calculation 2 2 2 3 3 2 8" xfId="61088"/>
    <cellStyle name="Calculation 2 2 2 3 3 3" xfId="17978"/>
    <cellStyle name="Calculation 2 2 2 3 3 3 2" xfId="17979"/>
    <cellStyle name="Calculation 2 2 2 3 3 3 2 2" xfId="17980"/>
    <cellStyle name="Calculation 2 2 2 3 3 3 2 2 2" xfId="61089"/>
    <cellStyle name="Calculation 2 2 2 3 3 3 2 2 3" xfId="61090"/>
    <cellStyle name="Calculation 2 2 2 3 3 3 2 2 4" xfId="61091"/>
    <cellStyle name="Calculation 2 2 2 3 3 3 2 3" xfId="61092"/>
    <cellStyle name="Calculation 2 2 2 3 3 3 2 4" xfId="61093"/>
    <cellStyle name="Calculation 2 2 2 3 3 3 2 5" xfId="61094"/>
    <cellStyle name="Calculation 2 2 2 3 3 3 3" xfId="17981"/>
    <cellStyle name="Calculation 2 2 2 3 3 3 3 2" xfId="61095"/>
    <cellStyle name="Calculation 2 2 2 3 3 3 3 3" xfId="61096"/>
    <cellStyle name="Calculation 2 2 2 3 3 3 3 4" xfId="61097"/>
    <cellStyle name="Calculation 2 2 2 3 3 3 4" xfId="61098"/>
    <cellStyle name="Calculation 2 2 2 3 3 3 5" xfId="61099"/>
    <cellStyle name="Calculation 2 2 2 3 3 3 6" xfId="61100"/>
    <cellStyle name="Calculation 2 2 2 3 3 4" xfId="17982"/>
    <cellStyle name="Calculation 2 2 2 3 3 4 2" xfId="17983"/>
    <cellStyle name="Calculation 2 2 2 3 3 4 2 2" xfId="17984"/>
    <cellStyle name="Calculation 2 2 2 3 3 4 2 2 2" xfId="61101"/>
    <cellStyle name="Calculation 2 2 2 3 3 4 2 2 3" xfId="61102"/>
    <cellStyle name="Calculation 2 2 2 3 3 4 2 2 4" xfId="61103"/>
    <cellStyle name="Calculation 2 2 2 3 3 4 2 3" xfId="61104"/>
    <cellStyle name="Calculation 2 2 2 3 3 4 2 4" xfId="61105"/>
    <cellStyle name="Calculation 2 2 2 3 3 4 2 5" xfId="61106"/>
    <cellStyle name="Calculation 2 2 2 3 3 4 3" xfId="17985"/>
    <cellStyle name="Calculation 2 2 2 3 3 4 3 2" xfId="61107"/>
    <cellStyle name="Calculation 2 2 2 3 3 4 3 3" xfId="61108"/>
    <cellStyle name="Calculation 2 2 2 3 3 4 3 4" xfId="61109"/>
    <cellStyle name="Calculation 2 2 2 3 3 4 4" xfId="61110"/>
    <cellStyle name="Calculation 2 2 2 3 3 4 5" xfId="61111"/>
    <cellStyle name="Calculation 2 2 2 3 3 4 6" xfId="61112"/>
    <cellStyle name="Calculation 2 2 2 3 3 5" xfId="17986"/>
    <cellStyle name="Calculation 2 2 2 3 3 5 2" xfId="17987"/>
    <cellStyle name="Calculation 2 2 2 3 3 5 2 2" xfId="61113"/>
    <cellStyle name="Calculation 2 2 2 3 3 5 2 3" xfId="61114"/>
    <cellStyle name="Calculation 2 2 2 3 3 5 2 4" xfId="61115"/>
    <cellStyle name="Calculation 2 2 2 3 3 5 3" xfId="61116"/>
    <cellStyle name="Calculation 2 2 2 3 3 5 4" xfId="61117"/>
    <cellStyle name="Calculation 2 2 2 3 3 5 5" xfId="61118"/>
    <cellStyle name="Calculation 2 2 2 3 3 6" xfId="17988"/>
    <cellStyle name="Calculation 2 2 2 3 3 6 2" xfId="61119"/>
    <cellStyle name="Calculation 2 2 2 3 3 6 3" xfId="61120"/>
    <cellStyle name="Calculation 2 2 2 3 3 6 4" xfId="61121"/>
    <cellStyle name="Calculation 2 2 2 3 3 7" xfId="61122"/>
    <cellStyle name="Calculation 2 2 2 3 3 8" xfId="61123"/>
    <cellStyle name="Calculation 2 2 2 3 3 9" xfId="61124"/>
    <cellStyle name="Calculation 2 2 2 3 4" xfId="17989"/>
    <cellStyle name="Calculation 2 2 2 3 5" xfId="17990"/>
    <cellStyle name="Calculation 2 2 2 3 6" xfId="17991"/>
    <cellStyle name="Calculation 2 2 2 3 7" xfId="51599"/>
    <cellStyle name="Calculation 2 2 2 3 8" xfId="51600"/>
    <cellStyle name="Calculation 2 2 2 4" xfId="17992"/>
    <cellStyle name="Calculation 2 2 2 4 2" xfId="17993"/>
    <cellStyle name="Calculation 2 2 2 4 2 2" xfId="17994"/>
    <cellStyle name="Calculation 2 2 2 4 2 2 2" xfId="17995"/>
    <cellStyle name="Calculation 2 2 2 4 2 2 2 2" xfId="17996"/>
    <cellStyle name="Calculation 2 2 2 4 2 2 2 2 2" xfId="17997"/>
    <cellStyle name="Calculation 2 2 2 4 2 2 2 2 2 2" xfId="17998"/>
    <cellStyle name="Calculation 2 2 2 4 2 2 2 2 2 2 2" xfId="61125"/>
    <cellStyle name="Calculation 2 2 2 4 2 2 2 2 2 2 3" xfId="61126"/>
    <cellStyle name="Calculation 2 2 2 4 2 2 2 2 2 2 4" xfId="61127"/>
    <cellStyle name="Calculation 2 2 2 4 2 2 2 2 2 3" xfId="61128"/>
    <cellStyle name="Calculation 2 2 2 4 2 2 2 2 2 4" xfId="61129"/>
    <cellStyle name="Calculation 2 2 2 4 2 2 2 2 2 5" xfId="61130"/>
    <cellStyle name="Calculation 2 2 2 4 2 2 2 2 3" xfId="17999"/>
    <cellStyle name="Calculation 2 2 2 4 2 2 2 2 3 2" xfId="61131"/>
    <cellStyle name="Calculation 2 2 2 4 2 2 2 2 3 3" xfId="61132"/>
    <cellStyle name="Calculation 2 2 2 4 2 2 2 2 3 4" xfId="61133"/>
    <cellStyle name="Calculation 2 2 2 4 2 2 2 2 4" xfId="61134"/>
    <cellStyle name="Calculation 2 2 2 4 2 2 2 2 5" xfId="61135"/>
    <cellStyle name="Calculation 2 2 2 4 2 2 2 2 6" xfId="61136"/>
    <cellStyle name="Calculation 2 2 2 4 2 2 2 3" xfId="18000"/>
    <cellStyle name="Calculation 2 2 2 4 2 2 2 3 2" xfId="18001"/>
    <cellStyle name="Calculation 2 2 2 4 2 2 2 3 2 2" xfId="18002"/>
    <cellStyle name="Calculation 2 2 2 4 2 2 2 3 2 2 2" xfId="61137"/>
    <cellStyle name="Calculation 2 2 2 4 2 2 2 3 2 2 3" xfId="61138"/>
    <cellStyle name="Calculation 2 2 2 4 2 2 2 3 2 2 4" xfId="61139"/>
    <cellStyle name="Calculation 2 2 2 4 2 2 2 3 2 3" xfId="61140"/>
    <cellStyle name="Calculation 2 2 2 4 2 2 2 3 2 4" xfId="61141"/>
    <cellStyle name="Calculation 2 2 2 4 2 2 2 3 2 5" xfId="61142"/>
    <cellStyle name="Calculation 2 2 2 4 2 2 2 3 3" xfId="18003"/>
    <cellStyle name="Calculation 2 2 2 4 2 2 2 3 3 2" xfId="61143"/>
    <cellStyle name="Calculation 2 2 2 4 2 2 2 3 3 3" xfId="61144"/>
    <cellStyle name="Calculation 2 2 2 4 2 2 2 3 3 4" xfId="61145"/>
    <cellStyle name="Calculation 2 2 2 4 2 2 2 3 4" xfId="61146"/>
    <cellStyle name="Calculation 2 2 2 4 2 2 2 3 5" xfId="61147"/>
    <cellStyle name="Calculation 2 2 2 4 2 2 2 3 6" xfId="61148"/>
    <cellStyle name="Calculation 2 2 2 4 2 2 2 4" xfId="18004"/>
    <cellStyle name="Calculation 2 2 2 4 2 2 2 4 2" xfId="18005"/>
    <cellStyle name="Calculation 2 2 2 4 2 2 2 4 2 2" xfId="61149"/>
    <cellStyle name="Calculation 2 2 2 4 2 2 2 4 2 3" xfId="61150"/>
    <cellStyle name="Calculation 2 2 2 4 2 2 2 4 2 4" xfId="61151"/>
    <cellStyle name="Calculation 2 2 2 4 2 2 2 4 3" xfId="61152"/>
    <cellStyle name="Calculation 2 2 2 4 2 2 2 4 4" xfId="61153"/>
    <cellStyle name="Calculation 2 2 2 4 2 2 2 4 5" xfId="61154"/>
    <cellStyle name="Calculation 2 2 2 4 2 2 2 5" xfId="18006"/>
    <cellStyle name="Calculation 2 2 2 4 2 2 2 5 2" xfId="61155"/>
    <cellStyle name="Calculation 2 2 2 4 2 2 2 5 3" xfId="61156"/>
    <cellStyle name="Calculation 2 2 2 4 2 2 2 5 4" xfId="61157"/>
    <cellStyle name="Calculation 2 2 2 4 2 2 2 6" xfId="61158"/>
    <cellStyle name="Calculation 2 2 2 4 2 2 2 7" xfId="61159"/>
    <cellStyle name="Calculation 2 2 2 4 2 2 2 8" xfId="61160"/>
    <cellStyle name="Calculation 2 2 2 4 2 2 3" xfId="18007"/>
    <cellStyle name="Calculation 2 2 2 4 2 2 3 2" xfId="18008"/>
    <cellStyle name="Calculation 2 2 2 4 2 2 3 2 2" xfId="18009"/>
    <cellStyle name="Calculation 2 2 2 4 2 2 3 2 2 2" xfId="61161"/>
    <cellStyle name="Calculation 2 2 2 4 2 2 3 2 2 3" xfId="61162"/>
    <cellStyle name="Calculation 2 2 2 4 2 2 3 2 2 4" xfId="61163"/>
    <cellStyle name="Calculation 2 2 2 4 2 2 3 2 3" xfId="61164"/>
    <cellStyle name="Calculation 2 2 2 4 2 2 3 2 4" xfId="61165"/>
    <cellStyle name="Calculation 2 2 2 4 2 2 3 2 5" xfId="61166"/>
    <cellStyle name="Calculation 2 2 2 4 2 2 3 3" xfId="18010"/>
    <cellStyle name="Calculation 2 2 2 4 2 2 3 3 2" xfId="61167"/>
    <cellStyle name="Calculation 2 2 2 4 2 2 3 3 3" xfId="61168"/>
    <cellStyle name="Calculation 2 2 2 4 2 2 3 3 4" xfId="61169"/>
    <cellStyle name="Calculation 2 2 2 4 2 2 3 4" xfId="61170"/>
    <cellStyle name="Calculation 2 2 2 4 2 2 3 5" xfId="61171"/>
    <cellStyle name="Calculation 2 2 2 4 2 2 3 6" xfId="61172"/>
    <cellStyle name="Calculation 2 2 2 4 2 2 4" xfId="18011"/>
    <cellStyle name="Calculation 2 2 2 4 2 2 4 2" xfId="18012"/>
    <cellStyle name="Calculation 2 2 2 4 2 2 4 2 2" xfId="18013"/>
    <cellStyle name="Calculation 2 2 2 4 2 2 4 2 2 2" xfId="61173"/>
    <cellStyle name="Calculation 2 2 2 4 2 2 4 2 2 3" xfId="61174"/>
    <cellStyle name="Calculation 2 2 2 4 2 2 4 2 2 4" xfId="61175"/>
    <cellStyle name="Calculation 2 2 2 4 2 2 4 2 3" xfId="61176"/>
    <cellStyle name="Calculation 2 2 2 4 2 2 4 2 4" xfId="61177"/>
    <cellStyle name="Calculation 2 2 2 4 2 2 4 2 5" xfId="61178"/>
    <cellStyle name="Calculation 2 2 2 4 2 2 4 3" xfId="18014"/>
    <cellStyle name="Calculation 2 2 2 4 2 2 4 3 2" xfId="61179"/>
    <cellStyle name="Calculation 2 2 2 4 2 2 4 3 3" xfId="61180"/>
    <cellStyle name="Calculation 2 2 2 4 2 2 4 3 4" xfId="61181"/>
    <cellStyle name="Calculation 2 2 2 4 2 2 4 4" xfId="61182"/>
    <cellStyle name="Calculation 2 2 2 4 2 2 4 5" xfId="61183"/>
    <cellStyle name="Calculation 2 2 2 4 2 2 4 6" xfId="61184"/>
    <cellStyle name="Calculation 2 2 2 4 2 2 5" xfId="18015"/>
    <cellStyle name="Calculation 2 2 2 4 2 2 5 2" xfId="18016"/>
    <cellStyle name="Calculation 2 2 2 4 2 2 5 2 2" xfId="61185"/>
    <cellStyle name="Calculation 2 2 2 4 2 2 5 2 3" xfId="61186"/>
    <cellStyle name="Calculation 2 2 2 4 2 2 5 2 4" xfId="61187"/>
    <cellStyle name="Calculation 2 2 2 4 2 2 5 3" xfId="61188"/>
    <cellStyle name="Calculation 2 2 2 4 2 2 5 4" xfId="61189"/>
    <cellStyle name="Calculation 2 2 2 4 2 2 5 5" xfId="61190"/>
    <cellStyle name="Calculation 2 2 2 4 2 2 6" xfId="18017"/>
    <cellStyle name="Calculation 2 2 2 4 2 2 6 2" xfId="61191"/>
    <cellStyle name="Calculation 2 2 2 4 2 2 6 3" xfId="61192"/>
    <cellStyle name="Calculation 2 2 2 4 2 2 6 4" xfId="61193"/>
    <cellStyle name="Calculation 2 2 2 4 2 2 7" xfId="61194"/>
    <cellStyle name="Calculation 2 2 2 4 2 2 8" xfId="61195"/>
    <cellStyle name="Calculation 2 2 2 4 2 2 9" xfId="61196"/>
    <cellStyle name="Calculation 2 2 2 4 2 3" xfId="51601"/>
    <cellStyle name="Calculation 2 2 2 4 2 4" xfId="51602"/>
    <cellStyle name="Calculation 2 2 2 4 2 5" xfId="51603"/>
    <cellStyle name="Calculation 2 2 2 4 2 6" xfId="51604"/>
    <cellStyle name="Calculation 2 2 2 4 2 7" xfId="51605"/>
    <cellStyle name="Calculation 2 2 2 4 3" xfId="18018"/>
    <cellStyle name="Calculation 2 2 2 4 3 2" xfId="18019"/>
    <cellStyle name="Calculation 2 2 2 4 3 2 2" xfId="18020"/>
    <cellStyle name="Calculation 2 2 2 4 3 2 2 2" xfId="18021"/>
    <cellStyle name="Calculation 2 2 2 4 3 2 2 2 2" xfId="18022"/>
    <cellStyle name="Calculation 2 2 2 4 3 2 2 2 2 2" xfId="61197"/>
    <cellStyle name="Calculation 2 2 2 4 3 2 2 2 2 3" xfId="61198"/>
    <cellStyle name="Calculation 2 2 2 4 3 2 2 2 2 4" xfId="61199"/>
    <cellStyle name="Calculation 2 2 2 4 3 2 2 2 3" xfId="61200"/>
    <cellStyle name="Calculation 2 2 2 4 3 2 2 2 4" xfId="61201"/>
    <cellStyle name="Calculation 2 2 2 4 3 2 2 2 5" xfId="61202"/>
    <cellStyle name="Calculation 2 2 2 4 3 2 2 3" xfId="18023"/>
    <cellStyle name="Calculation 2 2 2 4 3 2 2 3 2" xfId="61203"/>
    <cellStyle name="Calculation 2 2 2 4 3 2 2 3 3" xfId="61204"/>
    <cellStyle name="Calculation 2 2 2 4 3 2 2 3 4" xfId="61205"/>
    <cellStyle name="Calculation 2 2 2 4 3 2 2 4" xfId="61206"/>
    <cellStyle name="Calculation 2 2 2 4 3 2 2 5" xfId="61207"/>
    <cellStyle name="Calculation 2 2 2 4 3 2 2 6" xfId="61208"/>
    <cellStyle name="Calculation 2 2 2 4 3 2 3" xfId="18024"/>
    <cellStyle name="Calculation 2 2 2 4 3 2 3 2" xfId="18025"/>
    <cellStyle name="Calculation 2 2 2 4 3 2 3 2 2" xfId="18026"/>
    <cellStyle name="Calculation 2 2 2 4 3 2 3 2 2 2" xfId="61209"/>
    <cellStyle name="Calculation 2 2 2 4 3 2 3 2 2 3" xfId="61210"/>
    <cellStyle name="Calculation 2 2 2 4 3 2 3 2 2 4" xfId="61211"/>
    <cellStyle name="Calculation 2 2 2 4 3 2 3 2 3" xfId="61212"/>
    <cellStyle name="Calculation 2 2 2 4 3 2 3 2 4" xfId="61213"/>
    <cellStyle name="Calculation 2 2 2 4 3 2 3 2 5" xfId="61214"/>
    <cellStyle name="Calculation 2 2 2 4 3 2 3 3" xfId="18027"/>
    <cellStyle name="Calculation 2 2 2 4 3 2 3 3 2" xfId="61215"/>
    <cellStyle name="Calculation 2 2 2 4 3 2 3 3 3" xfId="61216"/>
    <cellStyle name="Calculation 2 2 2 4 3 2 3 3 4" xfId="61217"/>
    <cellStyle name="Calculation 2 2 2 4 3 2 3 4" xfId="61218"/>
    <cellStyle name="Calculation 2 2 2 4 3 2 3 5" xfId="61219"/>
    <cellStyle name="Calculation 2 2 2 4 3 2 3 6" xfId="61220"/>
    <cellStyle name="Calculation 2 2 2 4 3 2 4" xfId="18028"/>
    <cellStyle name="Calculation 2 2 2 4 3 2 4 2" xfId="18029"/>
    <cellStyle name="Calculation 2 2 2 4 3 2 4 2 2" xfId="61221"/>
    <cellStyle name="Calculation 2 2 2 4 3 2 4 2 3" xfId="61222"/>
    <cellStyle name="Calculation 2 2 2 4 3 2 4 2 4" xfId="61223"/>
    <cellStyle name="Calculation 2 2 2 4 3 2 4 3" xfId="61224"/>
    <cellStyle name="Calculation 2 2 2 4 3 2 4 4" xfId="61225"/>
    <cellStyle name="Calculation 2 2 2 4 3 2 4 5" xfId="61226"/>
    <cellStyle name="Calculation 2 2 2 4 3 2 5" xfId="18030"/>
    <cellStyle name="Calculation 2 2 2 4 3 2 5 2" xfId="61227"/>
    <cellStyle name="Calculation 2 2 2 4 3 2 5 3" xfId="61228"/>
    <cellStyle name="Calculation 2 2 2 4 3 2 5 4" xfId="61229"/>
    <cellStyle name="Calculation 2 2 2 4 3 2 6" xfId="61230"/>
    <cellStyle name="Calculation 2 2 2 4 3 2 7" xfId="61231"/>
    <cellStyle name="Calculation 2 2 2 4 3 2 8" xfId="61232"/>
    <cellStyle name="Calculation 2 2 2 4 3 3" xfId="18031"/>
    <cellStyle name="Calculation 2 2 2 4 3 3 2" xfId="18032"/>
    <cellStyle name="Calculation 2 2 2 4 3 3 2 2" xfId="18033"/>
    <cellStyle name="Calculation 2 2 2 4 3 3 2 2 2" xfId="61233"/>
    <cellStyle name="Calculation 2 2 2 4 3 3 2 2 3" xfId="61234"/>
    <cellStyle name="Calculation 2 2 2 4 3 3 2 2 4" xfId="61235"/>
    <cellStyle name="Calculation 2 2 2 4 3 3 2 3" xfId="61236"/>
    <cellStyle name="Calculation 2 2 2 4 3 3 2 4" xfId="61237"/>
    <cellStyle name="Calculation 2 2 2 4 3 3 2 5" xfId="61238"/>
    <cellStyle name="Calculation 2 2 2 4 3 3 3" xfId="18034"/>
    <cellStyle name="Calculation 2 2 2 4 3 3 3 2" xfId="61239"/>
    <cellStyle name="Calculation 2 2 2 4 3 3 3 3" xfId="61240"/>
    <cellStyle name="Calculation 2 2 2 4 3 3 3 4" xfId="61241"/>
    <cellStyle name="Calculation 2 2 2 4 3 3 4" xfId="61242"/>
    <cellStyle name="Calculation 2 2 2 4 3 3 5" xfId="61243"/>
    <cellStyle name="Calculation 2 2 2 4 3 3 6" xfId="61244"/>
    <cellStyle name="Calculation 2 2 2 4 3 4" xfId="18035"/>
    <cellStyle name="Calculation 2 2 2 4 3 4 2" xfId="18036"/>
    <cellStyle name="Calculation 2 2 2 4 3 4 2 2" xfId="18037"/>
    <cellStyle name="Calculation 2 2 2 4 3 4 2 2 2" xfId="61245"/>
    <cellStyle name="Calculation 2 2 2 4 3 4 2 2 3" xfId="61246"/>
    <cellStyle name="Calculation 2 2 2 4 3 4 2 2 4" xfId="61247"/>
    <cellStyle name="Calculation 2 2 2 4 3 4 2 3" xfId="61248"/>
    <cellStyle name="Calculation 2 2 2 4 3 4 2 4" xfId="61249"/>
    <cellStyle name="Calculation 2 2 2 4 3 4 2 5" xfId="61250"/>
    <cellStyle name="Calculation 2 2 2 4 3 4 3" xfId="18038"/>
    <cellStyle name="Calculation 2 2 2 4 3 4 3 2" xfId="61251"/>
    <cellStyle name="Calculation 2 2 2 4 3 4 3 3" xfId="61252"/>
    <cellStyle name="Calculation 2 2 2 4 3 4 3 4" xfId="61253"/>
    <cellStyle name="Calculation 2 2 2 4 3 4 4" xfId="61254"/>
    <cellStyle name="Calculation 2 2 2 4 3 4 5" xfId="61255"/>
    <cellStyle name="Calculation 2 2 2 4 3 4 6" xfId="61256"/>
    <cellStyle name="Calculation 2 2 2 4 3 5" xfId="18039"/>
    <cellStyle name="Calculation 2 2 2 4 3 5 2" xfId="18040"/>
    <cellStyle name="Calculation 2 2 2 4 3 5 2 2" xfId="61257"/>
    <cellStyle name="Calculation 2 2 2 4 3 5 2 3" xfId="61258"/>
    <cellStyle name="Calculation 2 2 2 4 3 5 2 4" xfId="61259"/>
    <cellStyle name="Calculation 2 2 2 4 3 5 3" xfId="61260"/>
    <cellStyle name="Calculation 2 2 2 4 3 5 4" xfId="61261"/>
    <cellStyle name="Calculation 2 2 2 4 3 5 5" xfId="61262"/>
    <cellStyle name="Calculation 2 2 2 4 3 6" xfId="18041"/>
    <cellStyle name="Calculation 2 2 2 4 3 6 2" xfId="61263"/>
    <cellStyle name="Calculation 2 2 2 4 3 6 3" xfId="61264"/>
    <cellStyle name="Calculation 2 2 2 4 3 6 4" xfId="61265"/>
    <cellStyle name="Calculation 2 2 2 4 3 7" xfId="61266"/>
    <cellStyle name="Calculation 2 2 2 4 3 8" xfId="61267"/>
    <cellStyle name="Calculation 2 2 2 4 3 9" xfId="61268"/>
    <cellStyle name="Calculation 2 2 2 4 4" xfId="18042"/>
    <cellStyle name="Calculation 2 2 2 4 5" xfId="18043"/>
    <cellStyle name="Calculation 2 2 2 4 6" xfId="18044"/>
    <cellStyle name="Calculation 2 2 2 4 7" xfId="51606"/>
    <cellStyle name="Calculation 2 2 2 4 8" xfId="51607"/>
    <cellStyle name="Calculation 2 2 2 5" xfId="18045"/>
    <cellStyle name="Calculation 2 2 2 5 2" xfId="18046"/>
    <cellStyle name="Calculation 2 2 2 5 2 2" xfId="18047"/>
    <cellStyle name="Calculation 2 2 2 5 2 2 2" xfId="18048"/>
    <cellStyle name="Calculation 2 2 2 5 2 2 2 2" xfId="18049"/>
    <cellStyle name="Calculation 2 2 2 5 2 2 2 2 2" xfId="18050"/>
    <cellStyle name="Calculation 2 2 2 5 2 2 2 2 2 2" xfId="18051"/>
    <cellStyle name="Calculation 2 2 2 5 2 2 2 2 2 2 2" xfId="61269"/>
    <cellStyle name="Calculation 2 2 2 5 2 2 2 2 2 2 3" xfId="61270"/>
    <cellStyle name="Calculation 2 2 2 5 2 2 2 2 2 2 4" xfId="61271"/>
    <cellStyle name="Calculation 2 2 2 5 2 2 2 2 2 3" xfId="61272"/>
    <cellStyle name="Calculation 2 2 2 5 2 2 2 2 2 4" xfId="61273"/>
    <cellStyle name="Calculation 2 2 2 5 2 2 2 2 2 5" xfId="61274"/>
    <cellStyle name="Calculation 2 2 2 5 2 2 2 2 3" xfId="18052"/>
    <cellStyle name="Calculation 2 2 2 5 2 2 2 2 3 2" xfId="61275"/>
    <cellStyle name="Calculation 2 2 2 5 2 2 2 2 3 3" xfId="61276"/>
    <cellStyle name="Calculation 2 2 2 5 2 2 2 2 3 4" xfId="61277"/>
    <cellStyle name="Calculation 2 2 2 5 2 2 2 2 4" xfId="61278"/>
    <cellStyle name="Calculation 2 2 2 5 2 2 2 2 5" xfId="61279"/>
    <cellStyle name="Calculation 2 2 2 5 2 2 2 2 6" xfId="61280"/>
    <cellStyle name="Calculation 2 2 2 5 2 2 2 3" xfId="18053"/>
    <cellStyle name="Calculation 2 2 2 5 2 2 2 3 2" xfId="18054"/>
    <cellStyle name="Calculation 2 2 2 5 2 2 2 3 2 2" xfId="18055"/>
    <cellStyle name="Calculation 2 2 2 5 2 2 2 3 2 2 2" xfId="61281"/>
    <cellStyle name="Calculation 2 2 2 5 2 2 2 3 2 2 3" xfId="61282"/>
    <cellStyle name="Calculation 2 2 2 5 2 2 2 3 2 2 4" xfId="61283"/>
    <cellStyle name="Calculation 2 2 2 5 2 2 2 3 2 3" xfId="61284"/>
    <cellStyle name="Calculation 2 2 2 5 2 2 2 3 2 4" xfId="61285"/>
    <cellStyle name="Calculation 2 2 2 5 2 2 2 3 2 5" xfId="61286"/>
    <cellStyle name="Calculation 2 2 2 5 2 2 2 3 3" xfId="18056"/>
    <cellStyle name="Calculation 2 2 2 5 2 2 2 3 3 2" xfId="61287"/>
    <cellStyle name="Calculation 2 2 2 5 2 2 2 3 3 3" xfId="61288"/>
    <cellStyle name="Calculation 2 2 2 5 2 2 2 3 3 4" xfId="61289"/>
    <cellStyle name="Calculation 2 2 2 5 2 2 2 3 4" xfId="61290"/>
    <cellStyle name="Calculation 2 2 2 5 2 2 2 3 5" xfId="61291"/>
    <cellStyle name="Calculation 2 2 2 5 2 2 2 3 6" xfId="61292"/>
    <cellStyle name="Calculation 2 2 2 5 2 2 2 4" xfId="18057"/>
    <cellStyle name="Calculation 2 2 2 5 2 2 2 4 2" xfId="18058"/>
    <cellStyle name="Calculation 2 2 2 5 2 2 2 4 2 2" xfId="61293"/>
    <cellStyle name="Calculation 2 2 2 5 2 2 2 4 2 3" xfId="61294"/>
    <cellStyle name="Calculation 2 2 2 5 2 2 2 4 2 4" xfId="61295"/>
    <cellStyle name="Calculation 2 2 2 5 2 2 2 4 3" xfId="61296"/>
    <cellStyle name="Calculation 2 2 2 5 2 2 2 4 4" xfId="61297"/>
    <cellStyle name="Calculation 2 2 2 5 2 2 2 4 5" xfId="61298"/>
    <cellStyle name="Calculation 2 2 2 5 2 2 2 5" xfId="18059"/>
    <cellStyle name="Calculation 2 2 2 5 2 2 2 5 2" xfId="61299"/>
    <cellStyle name="Calculation 2 2 2 5 2 2 2 5 3" xfId="61300"/>
    <cellStyle name="Calculation 2 2 2 5 2 2 2 5 4" xfId="61301"/>
    <cellStyle name="Calculation 2 2 2 5 2 2 2 6" xfId="61302"/>
    <cellStyle name="Calculation 2 2 2 5 2 2 2 7" xfId="61303"/>
    <cellStyle name="Calculation 2 2 2 5 2 2 2 8" xfId="61304"/>
    <cellStyle name="Calculation 2 2 2 5 2 2 3" xfId="18060"/>
    <cellStyle name="Calculation 2 2 2 5 2 2 3 2" xfId="18061"/>
    <cellStyle name="Calculation 2 2 2 5 2 2 3 2 2" xfId="18062"/>
    <cellStyle name="Calculation 2 2 2 5 2 2 3 2 2 2" xfId="61305"/>
    <cellStyle name="Calculation 2 2 2 5 2 2 3 2 2 3" xfId="61306"/>
    <cellStyle name="Calculation 2 2 2 5 2 2 3 2 2 4" xfId="61307"/>
    <cellStyle name="Calculation 2 2 2 5 2 2 3 2 3" xfId="61308"/>
    <cellStyle name="Calculation 2 2 2 5 2 2 3 2 4" xfId="61309"/>
    <cellStyle name="Calculation 2 2 2 5 2 2 3 2 5" xfId="61310"/>
    <cellStyle name="Calculation 2 2 2 5 2 2 3 3" xfId="18063"/>
    <cellStyle name="Calculation 2 2 2 5 2 2 3 3 2" xfId="61311"/>
    <cellStyle name="Calculation 2 2 2 5 2 2 3 3 3" xfId="61312"/>
    <cellStyle name="Calculation 2 2 2 5 2 2 3 3 4" xfId="61313"/>
    <cellStyle name="Calculation 2 2 2 5 2 2 3 4" xfId="61314"/>
    <cellStyle name="Calculation 2 2 2 5 2 2 3 5" xfId="61315"/>
    <cellStyle name="Calculation 2 2 2 5 2 2 3 6" xfId="61316"/>
    <cellStyle name="Calculation 2 2 2 5 2 2 4" xfId="18064"/>
    <cellStyle name="Calculation 2 2 2 5 2 2 4 2" xfId="18065"/>
    <cellStyle name="Calculation 2 2 2 5 2 2 4 2 2" xfId="18066"/>
    <cellStyle name="Calculation 2 2 2 5 2 2 4 2 2 2" xfId="61317"/>
    <cellStyle name="Calculation 2 2 2 5 2 2 4 2 2 3" xfId="61318"/>
    <cellStyle name="Calculation 2 2 2 5 2 2 4 2 2 4" xfId="61319"/>
    <cellStyle name="Calculation 2 2 2 5 2 2 4 2 3" xfId="61320"/>
    <cellStyle name="Calculation 2 2 2 5 2 2 4 2 4" xfId="61321"/>
    <cellStyle name="Calculation 2 2 2 5 2 2 4 2 5" xfId="61322"/>
    <cellStyle name="Calculation 2 2 2 5 2 2 4 3" xfId="18067"/>
    <cellStyle name="Calculation 2 2 2 5 2 2 4 3 2" xfId="61323"/>
    <cellStyle name="Calculation 2 2 2 5 2 2 4 3 3" xfId="61324"/>
    <cellStyle name="Calculation 2 2 2 5 2 2 4 3 4" xfId="61325"/>
    <cellStyle name="Calculation 2 2 2 5 2 2 4 4" xfId="61326"/>
    <cellStyle name="Calculation 2 2 2 5 2 2 4 5" xfId="61327"/>
    <cellStyle name="Calculation 2 2 2 5 2 2 4 6" xfId="61328"/>
    <cellStyle name="Calculation 2 2 2 5 2 2 5" xfId="18068"/>
    <cellStyle name="Calculation 2 2 2 5 2 2 5 2" xfId="18069"/>
    <cellStyle name="Calculation 2 2 2 5 2 2 5 2 2" xfId="61329"/>
    <cellStyle name="Calculation 2 2 2 5 2 2 5 2 3" xfId="61330"/>
    <cellStyle name="Calculation 2 2 2 5 2 2 5 2 4" xfId="61331"/>
    <cellStyle name="Calculation 2 2 2 5 2 2 5 3" xfId="61332"/>
    <cellStyle name="Calculation 2 2 2 5 2 2 5 4" xfId="61333"/>
    <cellStyle name="Calculation 2 2 2 5 2 2 5 5" xfId="61334"/>
    <cellStyle name="Calculation 2 2 2 5 2 2 6" xfId="18070"/>
    <cellStyle name="Calculation 2 2 2 5 2 2 6 2" xfId="61335"/>
    <cellStyle name="Calculation 2 2 2 5 2 2 6 3" xfId="61336"/>
    <cellStyle name="Calculation 2 2 2 5 2 2 6 4" xfId="61337"/>
    <cellStyle name="Calculation 2 2 2 5 2 2 7" xfId="61338"/>
    <cellStyle name="Calculation 2 2 2 5 2 2 8" xfId="61339"/>
    <cellStyle name="Calculation 2 2 2 5 2 2 9" xfId="61340"/>
    <cellStyle name="Calculation 2 2 2 5 2 3" xfId="51608"/>
    <cellStyle name="Calculation 2 2 2 5 2 4" xfId="51609"/>
    <cellStyle name="Calculation 2 2 2 5 2 5" xfId="51610"/>
    <cellStyle name="Calculation 2 2 2 5 2 6" xfId="51611"/>
    <cellStyle name="Calculation 2 2 2 5 2 7" xfId="51612"/>
    <cellStyle name="Calculation 2 2 2 5 3" xfId="18071"/>
    <cellStyle name="Calculation 2 2 2 5 3 2" xfId="18072"/>
    <cellStyle name="Calculation 2 2 2 5 3 2 2" xfId="18073"/>
    <cellStyle name="Calculation 2 2 2 5 3 2 2 2" xfId="18074"/>
    <cellStyle name="Calculation 2 2 2 5 3 2 2 2 2" xfId="18075"/>
    <cellStyle name="Calculation 2 2 2 5 3 2 2 2 2 2" xfId="61341"/>
    <cellStyle name="Calculation 2 2 2 5 3 2 2 2 2 3" xfId="61342"/>
    <cellStyle name="Calculation 2 2 2 5 3 2 2 2 2 4" xfId="61343"/>
    <cellStyle name="Calculation 2 2 2 5 3 2 2 2 3" xfId="61344"/>
    <cellStyle name="Calculation 2 2 2 5 3 2 2 2 4" xfId="61345"/>
    <cellStyle name="Calculation 2 2 2 5 3 2 2 2 5" xfId="61346"/>
    <cellStyle name="Calculation 2 2 2 5 3 2 2 3" xfId="18076"/>
    <cellStyle name="Calculation 2 2 2 5 3 2 2 3 2" xfId="61347"/>
    <cellStyle name="Calculation 2 2 2 5 3 2 2 3 3" xfId="61348"/>
    <cellStyle name="Calculation 2 2 2 5 3 2 2 3 4" xfId="61349"/>
    <cellStyle name="Calculation 2 2 2 5 3 2 2 4" xfId="61350"/>
    <cellStyle name="Calculation 2 2 2 5 3 2 2 5" xfId="61351"/>
    <cellStyle name="Calculation 2 2 2 5 3 2 2 6" xfId="61352"/>
    <cellStyle name="Calculation 2 2 2 5 3 2 3" xfId="18077"/>
    <cellStyle name="Calculation 2 2 2 5 3 2 3 2" xfId="18078"/>
    <cellStyle name="Calculation 2 2 2 5 3 2 3 2 2" xfId="18079"/>
    <cellStyle name="Calculation 2 2 2 5 3 2 3 2 2 2" xfId="61353"/>
    <cellStyle name="Calculation 2 2 2 5 3 2 3 2 2 3" xfId="61354"/>
    <cellStyle name="Calculation 2 2 2 5 3 2 3 2 2 4" xfId="61355"/>
    <cellStyle name="Calculation 2 2 2 5 3 2 3 2 3" xfId="61356"/>
    <cellStyle name="Calculation 2 2 2 5 3 2 3 2 4" xfId="61357"/>
    <cellStyle name="Calculation 2 2 2 5 3 2 3 2 5" xfId="61358"/>
    <cellStyle name="Calculation 2 2 2 5 3 2 3 3" xfId="18080"/>
    <cellStyle name="Calculation 2 2 2 5 3 2 3 3 2" xfId="61359"/>
    <cellStyle name="Calculation 2 2 2 5 3 2 3 3 3" xfId="61360"/>
    <cellStyle name="Calculation 2 2 2 5 3 2 3 3 4" xfId="61361"/>
    <cellStyle name="Calculation 2 2 2 5 3 2 3 4" xfId="61362"/>
    <cellStyle name="Calculation 2 2 2 5 3 2 3 5" xfId="61363"/>
    <cellStyle name="Calculation 2 2 2 5 3 2 3 6" xfId="61364"/>
    <cellStyle name="Calculation 2 2 2 5 3 2 4" xfId="18081"/>
    <cellStyle name="Calculation 2 2 2 5 3 2 4 2" xfId="18082"/>
    <cellStyle name="Calculation 2 2 2 5 3 2 4 2 2" xfId="61365"/>
    <cellStyle name="Calculation 2 2 2 5 3 2 4 2 3" xfId="61366"/>
    <cellStyle name="Calculation 2 2 2 5 3 2 4 2 4" xfId="61367"/>
    <cellStyle name="Calculation 2 2 2 5 3 2 4 3" xfId="61368"/>
    <cellStyle name="Calculation 2 2 2 5 3 2 4 4" xfId="61369"/>
    <cellStyle name="Calculation 2 2 2 5 3 2 4 5" xfId="61370"/>
    <cellStyle name="Calculation 2 2 2 5 3 2 5" xfId="18083"/>
    <cellStyle name="Calculation 2 2 2 5 3 2 5 2" xfId="61371"/>
    <cellStyle name="Calculation 2 2 2 5 3 2 5 3" xfId="61372"/>
    <cellStyle name="Calculation 2 2 2 5 3 2 5 4" xfId="61373"/>
    <cellStyle name="Calculation 2 2 2 5 3 2 6" xfId="61374"/>
    <cellStyle name="Calculation 2 2 2 5 3 2 7" xfId="61375"/>
    <cellStyle name="Calculation 2 2 2 5 3 2 8" xfId="61376"/>
    <cellStyle name="Calculation 2 2 2 5 3 3" xfId="18084"/>
    <cellStyle name="Calculation 2 2 2 5 3 3 2" xfId="18085"/>
    <cellStyle name="Calculation 2 2 2 5 3 3 2 2" xfId="18086"/>
    <cellStyle name="Calculation 2 2 2 5 3 3 2 2 2" xfId="61377"/>
    <cellStyle name="Calculation 2 2 2 5 3 3 2 2 3" xfId="61378"/>
    <cellStyle name="Calculation 2 2 2 5 3 3 2 2 4" xfId="61379"/>
    <cellStyle name="Calculation 2 2 2 5 3 3 2 3" xfId="61380"/>
    <cellStyle name="Calculation 2 2 2 5 3 3 2 4" xfId="61381"/>
    <cellStyle name="Calculation 2 2 2 5 3 3 2 5" xfId="61382"/>
    <cellStyle name="Calculation 2 2 2 5 3 3 3" xfId="18087"/>
    <cellStyle name="Calculation 2 2 2 5 3 3 3 2" xfId="61383"/>
    <cellStyle name="Calculation 2 2 2 5 3 3 3 3" xfId="61384"/>
    <cellStyle name="Calculation 2 2 2 5 3 3 3 4" xfId="61385"/>
    <cellStyle name="Calculation 2 2 2 5 3 3 4" xfId="61386"/>
    <cellStyle name="Calculation 2 2 2 5 3 3 5" xfId="61387"/>
    <cellStyle name="Calculation 2 2 2 5 3 3 6" xfId="61388"/>
    <cellStyle name="Calculation 2 2 2 5 3 4" xfId="18088"/>
    <cellStyle name="Calculation 2 2 2 5 3 4 2" xfId="18089"/>
    <cellStyle name="Calculation 2 2 2 5 3 4 2 2" xfId="18090"/>
    <cellStyle name="Calculation 2 2 2 5 3 4 2 2 2" xfId="61389"/>
    <cellStyle name="Calculation 2 2 2 5 3 4 2 2 3" xfId="61390"/>
    <cellStyle name="Calculation 2 2 2 5 3 4 2 2 4" xfId="61391"/>
    <cellStyle name="Calculation 2 2 2 5 3 4 2 3" xfId="61392"/>
    <cellStyle name="Calculation 2 2 2 5 3 4 2 4" xfId="61393"/>
    <cellStyle name="Calculation 2 2 2 5 3 4 2 5" xfId="61394"/>
    <cellStyle name="Calculation 2 2 2 5 3 4 3" xfId="18091"/>
    <cellStyle name="Calculation 2 2 2 5 3 4 3 2" xfId="61395"/>
    <cellStyle name="Calculation 2 2 2 5 3 4 3 3" xfId="61396"/>
    <cellStyle name="Calculation 2 2 2 5 3 4 3 4" xfId="61397"/>
    <cellStyle name="Calculation 2 2 2 5 3 4 4" xfId="61398"/>
    <cellStyle name="Calculation 2 2 2 5 3 4 5" xfId="61399"/>
    <cellStyle name="Calculation 2 2 2 5 3 4 6" xfId="61400"/>
    <cellStyle name="Calculation 2 2 2 5 3 5" xfId="18092"/>
    <cellStyle name="Calculation 2 2 2 5 3 5 2" xfId="18093"/>
    <cellStyle name="Calculation 2 2 2 5 3 5 2 2" xfId="61401"/>
    <cellStyle name="Calculation 2 2 2 5 3 5 2 3" xfId="61402"/>
    <cellStyle name="Calculation 2 2 2 5 3 5 2 4" xfId="61403"/>
    <cellStyle name="Calculation 2 2 2 5 3 5 3" xfId="61404"/>
    <cellStyle name="Calculation 2 2 2 5 3 5 4" xfId="61405"/>
    <cellStyle name="Calculation 2 2 2 5 3 5 5" xfId="61406"/>
    <cellStyle name="Calculation 2 2 2 5 3 6" xfId="18094"/>
    <cellStyle name="Calculation 2 2 2 5 3 6 2" xfId="61407"/>
    <cellStyle name="Calculation 2 2 2 5 3 6 3" xfId="61408"/>
    <cellStyle name="Calculation 2 2 2 5 3 6 4" xfId="61409"/>
    <cellStyle name="Calculation 2 2 2 5 3 7" xfId="61410"/>
    <cellStyle name="Calculation 2 2 2 5 3 8" xfId="61411"/>
    <cellStyle name="Calculation 2 2 2 5 3 9" xfId="61412"/>
    <cellStyle name="Calculation 2 2 2 5 4" xfId="18095"/>
    <cellStyle name="Calculation 2 2 2 5 5" xfId="18096"/>
    <cellStyle name="Calculation 2 2 2 5 6" xfId="18097"/>
    <cellStyle name="Calculation 2 2 2 5 7" xfId="51613"/>
    <cellStyle name="Calculation 2 2 2 5 8" xfId="51614"/>
    <cellStyle name="Calculation 2 2 2 6" xfId="18098"/>
    <cellStyle name="Calculation 2 2 2 6 2" xfId="18099"/>
    <cellStyle name="Calculation 2 2 2 6 2 2" xfId="18100"/>
    <cellStyle name="Calculation 2 2 2 6 2 2 2" xfId="18101"/>
    <cellStyle name="Calculation 2 2 2 6 2 2 2 2" xfId="18102"/>
    <cellStyle name="Calculation 2 2 2 6 2 2 2 2 2" xfId="18103"/>
    <cellStyle name="Calculation 2 2 2 6 2 2 2 2 2 2" xfId="18104"/>
    <cellStyle name="Calculation 2 2 2 6 2 2 2 2 2 2 2" xfId="61413"/>
    <cellStyle name="Calculation 2 2 2 6 2 2 2 2 2 2 3" xfId="61414"/>
    <cellStyle name="Calculation 2 2 2 6 2 2 2 2 2 2 4" xfId="61415"/>
    <cellStyle name="Calculation 2 2 2 6 2 2 2 2 2 3" xfId="61416"/>
    <cellStyle name="Calculation 2 2 2 6 2 2 2 2 2 4" xfId="61417"/>
    <cellStyle name="Calculation 2 2 2 6 2 2 2 2 2 5" xfId="61418"/>
    <cellStyle name="Calculation 2 2 2 6 2 2 2 2 3" xfId="18105"/>
    <cellStyle name="Calculation 2 2 2 6 2 2 2 2 3 2" xfId="61419"/>
    <cellStyle name="Calculation 2 2 2 6 2 2 2 2 3 3" xfId="61420"/>
    <cellStyle name="Calculation 2 2 2 6 2 2 2 2 3 4" xfId="61421"/>
    <cellStyle name="Calculation 2 2 2 6 2 2 2 2 4" xfId="61422"/>
    <cellStyle name="Calculation 2 2 2 6 2 2 2 2 5" xfId="61423"/>
    <cellStyle name="Calculation 2 2 2 6 2 2 2 2 6" xfId="61424"/>
    <cellStyle name="Calculation 2 2 2 6 2 2 2 3" xfId="18106"/>
    <cellStyle name="Calculation 2 2 2 6 2 2 2 3 2" xfId="18107"/>
    <cellStyle name="Calculation 2 2 2 6 2 2 2 3 2 2" xfId="18108"/>
    <cellStyle name="Calculation 2 2 2 6 2 2 2 3 2 2 2" xfId="61425"/>
    <cellStyle name="Calculation 2 2 2 6 2 2 2 3 2 2 3" xfId="61426"/>
    <cellStyle name="Calculation 2 2 2 6 2 2 2 3 2 2 4" xfId="61427"/>
    <cellStyle name="Calculation 2 2 2 6 2 2 2 3 2 3" xfId="61428"/>
    <cellStyle name="Calculation 2 2 2 6 2 2 2 3 2 4" xfId="61429"/>
    <cellStyle name="Calculation 2 2 2 6 2 2 2 3 2 5" xfId="61430"/>
    <cellStyle name="Calculation 2 2 2 6 2 2 2 3 3" xfId="18109"/>
    <cellStyle name="Calculation 2 2 2 6 2 2 2 3 3 2" xfId="61431"/>
    <cellStyle name="Calculation 2 2 2 6 2 2 2 3 3 3" xfId="61432"/>
    <cellStyle name="Calculation 2 2 2 6 2 2 2 3 3 4" xfId="61433"/>
    <cellStyle name="Calculation 2 2 2 6 2 2 2 3 4" xfId="61434"/>
    <cellStyle name="Calculation 2 2 2 6 2 2 2 3 5" xfId="61435"/>
    <cellStyle name="Calculation 2 2 2 6 2 2 2 3 6" xfId="61436"/>
    <cellStyle name="Calculation 2 2 2 6 2 2 2 4" xfId="18110"/>
    <cellStyle name="Calculation 2 2 2 6 2 2 2 4 2" xfId="18111"/>
    <cellStyle name="Calculation 2 2 2 6 2 2 2 4 2 2" xfId="61437"/>
    <cellStyle name="Calculation 2 2 2 6 2 2 2 4 2 3" xfId="61438"/>
    <cellStyle name="Calculation 2 2 2 6 2 2 2 4 2 4" xfId="61439"/>
    <cellStyle name="Calculation 2 2 2 6 2 2 2 4 3" xfId="61440"/>
    <cellStyle name="Calculation 2 2 2 6 2 2 2 4 4" xfId="61441"/>
    <cellStyle name="Calculation 2 2 2 6 2 2 2 4 5" xfId="61442"/>
    <cellStyle name="Calculation 2 2 2 6 2 2 2 5" xfId="18112"/>
    <cellStyle name="Calculation 2 2 2 6 2 2 2 5 2" xfId="61443"/>
    <cellStyle name="Calculation 2 2 2 6 2 2 2 5 3" xfId="61444"/>
    <cellStyle name="Calculation 2 2 2 6 2 2 2 5 4" xfId="61445"/>
    <cellStyle name="Calculation 2 2 2 6 2 2 2 6" xfId="61446"/>
    <cellStyle name="Calculation 2 2 2 6 2 2 2 7" xfId="61447"/>
    <cellStyle name="Calculation 2 2 2 6 2 2 2 8" xfId="61448"/>
    <cellStyle name="Calculation 2 2 2 6 2 2 3" xfId="18113"/>
    <cellStyle name="Calculation 2 2 2 6 2 2 3 2" xfId="18114"/>
    <cellStyle name="Calculation 2 2 2 6 2 2 3 2 2" xfId="18115"/>
    <cellStyle name="Calculation 2 2 2 6 2 2 3 2 2 2" xfId="61449"/>
    <cellStyle name="Calculation 2 2 2 6 2 2 3 2 2 3" xfId="61450"/>
    <cellStyle name="Calculation 2 2 2 6 2 2 3 2 2 4" xfId="61451"/>
    <cellStyle name="Calculation 2 2 2 6 2 2 3 2 3" xfId="61452"/>
    <cellStyle name="Calculation 2 2 2 6 2 2 3 2 4" xfId="61453"/>
    <cellStyle name="Calculation 2 2 2 6 2 2 3 2 5" xfId="61454"/>
    <cellStyle name="Calculation 2 2 2 6 2 2 3 3" xfId="18116"/>
    <cellStyle name="Calculation 2 2 2 6 2 2 3 3 2" xfId="61455"/>
    <cellStyle name="Calculation 2 2 2 6 2 2 3 3 3" xfId="61456"/>
    <cellStyle name="Calculation 2 2 2 6 2 2 3 3 4" xfId="61457"/>
    <cellStyle name="Calculation 2 2 2 6 2 2 3 4" xfId="61458"/>
    <cellStyle name="Calculation 2 2 2 6 2 2 3 5" xfId="61459"/>
    <cellStyle name="Calculation 2 2 2 6 2 2 3 6" xfId="61460"/>
    <cellStyle name="Calculation 2 2 2 6 2 2 4" xfId="18117"/>
    <cellStyle name="Calculation 2 2 2 6 2 2 4 2" xfId="18118"/>
    <cellStyle name="Calculation 2 2 2 6 2 2 4 2 2" xfId="18119"/>
    <cellStyle name="Calculation 2 2 2 6 2 2 4 2 2 2" xfId="61461"/>
    <cellStyle name="Calculation 2 2 2 6 2 2 4 2 2 3" xfId="61462"/>
    <cellStyle name="Calculation 2 2 2 6 2 2 4 2 2 4" xfId="61463"/>
    <cellStyle name="Calculation 2 2 2 6 2 2 4 2 3" xfId="61464"/>
    <cellStyle name="Calculation 2 2 2 6 2 2 4 2 4" xfId="61465"/>
    <cellStyle name="Calculation 2 2 2 6 2 2 4 2 5" xfId="61466"/>
    <cellStyle name="Calculation 2 2 2 6 2 2 4 3" xfId="18120"/>
    <cellStyle name="Calculation 2 2 2 6 2 2 4 3 2" xfId="61467"/>
    <cellStyle name="Calculation 2 2 2 6 2 2 4 3 3" xfId="61468"/>
    <cellStyle name="Calculation 2 2 2 6 2 2 4 3 4" xfId="61469"/>
    <cellStyle name="Calculation 2 2 2 6 2 2 4 4" xfId="61470"/>
    <cellStyle name="Calculation 2 2 2 6 2 2 4 5" xfId="61471"/>
    <cellStyle name="Calculation 2 2 2 6 2 2 4 6" xfId="61472"/>
    <cellStyle name="Calculation 2 2 2 6 2 2 5" xfId="18121"/>
    <cellStyle name="Calculation 2 2 2 6 2 2 5 2" xfId="18122"/>
    <cellStyle name="Calculation 2 2 2 6 2 2 5 2 2" xfId="61473"/>
    <cellStyle name="Calculation 2 2 2 6 2 2 5 2 3" xfId="61474"/>
    <cellStyle name="Calculation 2 2 2 6 2 2 5 2 4" xfId="61475"/>
    <cellStyle name="Calculation 2 2 2 6 2 2 5 3" xfId="61476"/>
    <cellStyle name="Calculation 2 2 2 6 2 2 5 4" xfId="61477"/>
    <cellStyle name="Calculation 2 2 2 6 2 2 5 5" xfId="61478"/>
    <cellStyle name="Calculation 2 2 2 6 2 2 6" xfId="18123"/>
    <cellStyle name="Calculation 2 2 2 6 2 2 6 2" xfId="61479"/>
    <cellStyle name="Calculation 2 2 2 6 2 2 6 3" xfId="61480"/>
    <cellStyle name="Calculation 2 2 2 6 2 2 6 4" xfId="61481"/>
    <cellStyle name="Calculation 2 2 2 6 2 2 7" xfId="61482"/>
    <cellStyle name="Calculation 2 2 2 6 2 2 8" xfId="61483"/>
    <cellStyle name="Calculation 2 2 2 6 2 2 9" xfId="61484"/>
    <cellStyle name="Calculation 2 2 2 6 2 3" xfId="51615"/>
    <cellStyle name="Calculation 2 2 2 6 2 4" xfId="51616"/>
    <cellStyle name="Calculation 2 2 2 6 2 5" xfId="51617"/>
    <cellStyle name="Calculation 2 2 2 6 2 6" xfId="51618"/>
    <cellStyle name="Calculation 2 2 2 6 2 7" xfId="51619"/>
    <cellStyle name="Calculation 2 2 2 6 3" xfId="18124"/>
    <cellStyle name="Calculation 2 2 2 6 3 2" xfId="18125"/>
    <cellStyle name="Calculation 2 2 2 6 3 2 2" xfId="18126"/>
    <cellStyle name="Calculation 2 2 2 6 3 2 2 2" xfId="18127"/>
    <cellStyle name="Calculation 2 2 2 6 3 2 2 2 2" xfId="18128"/>
    <cellStyle name="Calculation 2 2 2 6 3 2 2 2 2 2" xfId="61485"/>
    <cellStyle name="Calculation 2 2 2 6 3 2 2 2 2 3" xfId="61486"/>
    <cellStyle name="Calculation 2 2 2 6 3 2 2 2 2 4" xfId="61487"/>
    <cellStyle name="Calculation 2 2 2 6 3 2 2 2 3" xfId="61488"/>
    <cellStyle name="Calculation 2 2 2 6 3 2 2 2 4" xfId="61489"/>
    <cellStyle name="Calculation 2 2 2 6 3 2 2 2 5" xfId="61490"/>
    <cellStyle name="Calculation 2 2 2 6 3 2 2 3" xfId="18129"/>
    <cellStyle name="Calculation 2 2 2 6 3 2 2 3 2" xfId="61491"/>
    <cellStyle name="Calculation 2 2 2 6 3 2 2 3 3" xfId="61492"/>
    <cellStyle name="Calculation 2 2 2 6 3 2 2 3 4" xfId="61493"/>
    <cellStyle name="Calculation 2 2 2 6 3 2 2 4" xfId="61494"/>
    <cellStyle name="Calculation 2 2 2 6 3 2 2 5" xfId="61495"/>
    <cellStyle name="Calculation 2 2 2 6 3 2 2 6" xfId="61496"/>
    <cellStyle name="Calculation 2 2 2 6 3 2 3" xfId="18130"/>
    <cellStyle name="Calculation 2 2 2 6 3 2 3 2" xfId="18131"/>
    <cellStyle name="Calculation 2 2 2 6 3 2 3 2 2" xfId="18132"/>
    <cellStyle name="Calculation 2 2 2 6 3 2 3 2 2 2" xfId="61497"/>
    <cellStyle name="Calculation 2 2 2 6 3 2 3 2 2 3" xfId="61498"/>
    <cellStyle name="Calculation 2 2 2 6 3 2 3 2 2 4" xfId="61499"/>
    <cellStyle name="Calculation 2 2 2 6 3 2 3 2 3" xfId="61500"/>
    <cellStyle name="Calculation 2 2 2 6 3 2 3 2 4" xfId="61501"/>
    <cellStyle name="Calculation 2 2 2 6 3 2 3 2 5" xfId="61502"/>
    <cellStyle name="Calculation 2 2 2 6 3 2 3 3" xfId="18133"/>
    <cellStyle name="Calculation 2 2 2 6 3 2 3 3 2" xfId="61503"/>
    <cellStyle name="Calculation 2 2 2 6 3 2 3 3 3" xfId="61504"/>
    <cellStyle name="Calculation 2 2 2 6 3 2 3 3 4" xfId="61505"/>
    <cellStyle name="Calculation 2 2 2 6 3 2 3 4" xfId="61506"/>
    <cellStyle name="Calculation 2 2 2 6 3 2 3 5" xfId="61507"/>
    <cellStyle name="Calculation 2 2 2 6 3 2 3 6" xfId="61508"/>
    <cellStyle name="Calculation 2 2 2 6 3 2 4" xfId="18134"/>
    <cellStyle name="Calculation 2 2 2 6 3 2 4 2" xfId="18135"/>
    <cellStyle name="Calculation 2 2 2 6 3 2 4 2 2" xfId="61509"/>
    <cellStyle name="Calculation 2 2 2 6 3 2 4 2 3" xfId="61510"/>
    <cellStyle name="Calculation 2 2 2 6 3 2 4 2 4" xfId="61511"/>
    <cellStyle name="Calculation 2 2 2 6 3 2 4 3" xfId="61512"/>
    <cellStyle name="Calculation 2 2 2 6 3 2 4 4" xfId="61513"/>
    <cellStyle name="Calculation 2 2 2 6 3 2 4 5" xfId="61514"/>
    <cellStyle name="Calculation 2 2 2 6 3 2 5" xfId="18136"/>
    <cellStyle name="Calculation 2 2 2 6 3 2 5 2" xfId="61515"/>
    <cellStyle name="Calculation 2 2 2 6 3 2 5 3" xfId="61516"/>
    <cellStyle name="Calculation 2 2 2 6 3 2 5 4" xfId="61517"/>
    <cellStyle name="Calculation 2 2 2 6 3 2 6" xfId="61518"/>
    <cellStyle name="Calculation 2 2 2 6 3 2 7" xfId="61519"/>
    <cellStyle name="Calculation 2 2 2 6 3 2 8" xfId="61520"/>
    <cellStyle name="Calculation 2 2 2 6 3 3" xfId="18137"/>
    <cellStyle name="Calculation 2 2 2 6 3 3 2" xfId="18138"/>
    <cellStyle name="Calculation 2 2 2 6 3 3 2 2" xfId="18139"/>
    <cellStyle name="Calculation 2 2 2 6 3 3 2 2 2" xfId="61521"/>
    <cellStyle name="Calculation 2 2 2 6 3 3 2 2 3" xfId="61522"/>
    <cellStyle name="Calculation 2 2 2 6 3 3 2 2 4" xfId="61523"/>
    <cellStyle name="Calculation 2 2 2 6 3 3 2 3" xfId="61524"/>
    <cellStyle name="Calculation 2 2 2 6 3 3 2 4" xfId="61525"/>
    <cellStyle name="Calculation 2 2 2 6 3 3 2 5" xfId="61526"/>
    <cellStyle name="Calculation 2 2 2 6 3 3 3" xfId="18140"/>
    <cellStyle name="Calculation 2 2 2 6 3 3 3 2" xfId="61527"/>
    <cellStyle name="Calculation 2 2 2 6 3 3 3 3" xfId="61528"/>
    <cellStyle name="Calculation 2 2 2 6 3 3 3 4" xfId="61529"/>
    <cellStyle name="Calculation 2 2 2 6 3 3 4" xfId="61530"/>
    <cellStyle name="Calculation 2 2 2 6 3 3 5" xfId="61531"/>
    <cellStyle name="Calculation 2 2 2 6 3 3 6" xfId="61532"/>
    <cellStyle name="Calculation 2 2 2 6 3 4" xfId="18141"/>
    <cellStyle name="Calculation 2 2 2 6 3 4 2" xfId="18142"/>
    <cellStyle name="Calculation 2 2 2 6 3 4 2 2" xfId="18143"/>
    <cellStyle name="Calculation 2 2 2 6 3 4 2 2 2" xfId="61533"/>
    <cellStyle name="Calculation 2 2 2 6 3 4 2 2 3" xfId="61534"/>
    <cellStyle name="Calculation 2 2 2 6 3 4 2 2 4" xfId="61535"/>
    <cellStyle name="Calculation 2 2 2 6 3 4 2 3" xfId="61536"/>
    <cellStyle name="Calculation 2 2 2 6 3 4 2 4" xfId="61537"/>
    <cellStyle name="Calculation 2 2 2 6 3 4 2 5" xfId="61538"/>
    <cellStyle name="Calculation 2 2 2 6 3 4 3" xfId="18144"/>
    <cellStyle name="Calculation 2 2 2 6 3 4 3 2" xfId="61539"/>
    <cellStyle name="Calculation 2 2 2 6 3 4 3 3" xfId="61540"/>
    <cellStyle name="Calculation 2 2 2 6 3 4 3 4" xfId="61541"/>
    <cellStyle name="Calculation 2 2 2 6 3 4 4" xfId="61542"/>
    <cellStyle name="Calculation 2 2 2 6 3 4 5" xfId="61543"/>
    <cellStyle name="Calculation 2 2 2 6 3 4 6" xfId="61544"/>
    <cellStyle name="Calculation 2 2 2 6 3 5" xfId="18145"/>
    <cellStyle name="Calculation 2 2 2 6 3 5 2" xfId="18146"/>
    <cellStyle name="Calculation 2 2 2 6 3 5 2 2" xfId="61545"/>
    <cellStyle name="Calculation 2 2 2 6 3 5 2 3" xfId="61546"/>
    <cellStyle name="Calculation 2 2 2 6 3 5 2 4" xfId="61547"/>
    <cellStyle name="Calculation 2 2 2 6 3 5 3" xfId="61548"/>
    <cellStyle name="Calculation 2 2 2 6 3 5 4" xfId="61549"/>
    <cellStyle name="Calculation 2 2 2 6 3 5 5" xfId="61550"/>
    <cellStyle name="Calculation 2 2 2 6 3 6" xfId="18147"/>
    <cellStyle name="Calculation 2 2 2 6 3 6 2" xfId="61551"/>
    <cellStyle name="Calculation 2 2 2 6 3 6 3" xfId="61552"/>
    <cellStyle name="Calculation 2 2 2 6 3 6 4" xfId="61553"/>
    <cellStyle name="Calculation 2 2 2 6 3 7" xfId="61554"/>
    <cellStyle name="Calculation 2 2 2 6 3 8" xfId="61555"/>
    <cellStyle name="Calculation 2 2 2 6 3 9" xfId="61556"/>
    <cellStyle name="Calculation 2 2 2 6 4" xfId="18148"/>
    <cellStyle name="Calculation 2 2 2 6 5" xfId="18149"/>
    <cellStyle name="Calculation 2 2 2 6 6" xfId="18150"/>
    <cellStyle name="Calculation 2 2 2 6 7" xfId="51620"/>
    <cellStyle name="Calculation 2 2 2 6 8" xfId="51621"/>
    <cellStyle name="Calculation 2 2 2 7" xfId="18151"/>
    <cellStyle name="Calculation 2 2 2 7 2" xfId="18152"/>
    <cellStyle name="Calculation 2 2 2 7 2 2" xfId="18153"/>
    <cellStyle name="Calculation 2 2 2 7 2 2 2" xfId="18154"/>
    <cellStyle name="Calculation 2 2 2 7 2 2 2 2" xfId="18155"/>
    <cellStyle name="Calculation 2 2 2 7 2 2 2 2 2" xfId="61557"/>
    <cellStyle name="Calculation 2 2 2 7 2 2 2 2 3" xfId="61558"/>
    <cellStyle name="Calculation 2 2 2 7 2 2 2 2 4" xfId="61559"/>
    <cellStyle name="Calculation 2 2 2 7 2 2 2 3" xfId="61560"/>
    <cellStyle name="Calculation 2 2 2 7 2 2 2 4" xfId="61561"/>
    <cellStyle name="Calculation 2 2 2 7 2 2 2 5" xfId="61562"/>
    <cellStyle name="Calculation 2 2 2 7 2 2 3" xfId="18156"/>
    <cellStyle name="Calculation 2 2 2 7 2 2 3 2" xfId="61563"/>
    <cellStyle name="Calculation 2 2 2 7 2 2 3 3" xfId="61564"/>
    <cellStyle name="Calculation 2 2 2 7 2 2 3 4" xfId="61565"/>
    <cellStyle name="Calculation 2 2 2 7 2 2 4" xfId="61566"/>
    <cellStyle name="Calculation 2 2 2 7 2 2 5" xfId="61567"/>
    <cellStyle name="Calculation 2 2 2 7 2 2 6" xfId="61568"/>
    <cellStyle name="Calculation 2 2 2 7 2 3" xfId="18157"/>
    <cellStyle name="Calculation 2 2 2 7 2 3 2" xfId="18158"/>
    <cellStyle name="Calculation 2 2 2 7 2 3 2 2" xfId="18159"/>
    <cellStyle name="Calculation 2 2 2 7 2 3 2 2 2" xfId="61569"/>
    <cellStyle name="Calculation 2 2 2 7 2 3 2 2 3" xfId="61570"/>
    <cellStyle name="Calculation 2 2 2 7 2 3 2 2 4" xfId="61571"/>
    <cellStyle name="Calculation 2 2 2 7 2 3 2 3" xfId="61572"/>
    <cellStyle name="Calculation 2 2 2 7 2 3 2 4" xfId="61573"/>
    <cellStyle name="Calculation 2 2 2 7 2 3 2 5" xfId="61574"/>
    <cellStyle name="Calculation 2 2 2 7 2 3 3" xfId="18160"/>
    <cellStyle name="Calculation 2 2 2 7 2 3 3 2" xfId="61575"/>
    <cellStyle name="Calculation 2 2 2 7 2 3 3 3" xfId="61576"/>
    <cellStyle name="Calculation 2 2 2 7 2 3 3 4" xfId="61577"/>
    <cellStyle name="Calculation 2 2 2 7 2 3 4" xfId="61578"/>
    <cellStyle name="Calculation 2 2 2 7 2 3 5" xfId="61579"/>
    <cellStyle name="Calculation 2 2 2 7 2 3 6" xfId="61580"/>
    <cellStyle name="Calculation 2 2 2 7 2 4" xfId="18161"/>
    <cellStyle name="Calculation 2 2 2 7 2 4 2" xfId="18162"/>
    <cellStyle name="Calculation 2 2 2 7 2 4 2 2" xfId="61581"/>
    <cellStyle name="Calculation 2 2 2 7 2 4 2 3" xfId="61582"/>
    <cellStyle name="Calculation 2 2 2 7 2 4 2 4" xfId="61583"/>
    <cellStyle name="Calculation 2 2 2 7 2 4 3" xfId="61584"/>
    <cellStyle name="Calculation 2 2 2 7 2 4 4" xfId="61585"/>
    <cellStyle name="Calculation 2 2 2 7 2 4 5" xfId="61586"/>
    <cellStyle name="Calculation 2 2 2 7 2 5" xfId="18163"/>
    <cellStyle name="Calculation 2 2 2 7 2 5 2" xfId="61587"/>
    <cellStyle name="Calculation 2 2 2 7 2 5 3" xfId="61588"/>
    <cellStyle name="Calculation 2 2 2 7 2 5 4" xfId="61589"/>
    <cellStyle name="Calculation 2 2 2 7 2 6" xfId="61590"/>
    <cellStyle name="Calculation 2 2 2 7 2 7" xfId="61591"/>
    <cellStyle name="Calculation 2 2 2 7 2 8" xfId="61592"/>
    <cellStyle name="Calculation 2 2 2 7 3" xfId="18164"/>
    <cellStyle name="Calculation 2 2 2 7 3 2" xfId="18165"/>
    <cellStyle name="Calculation 2 2 2 7 3 2 2" xfId="18166"/>
    <cellStyle name="Calculation 2 2 2 7 3 2 2 2" xfId="61593"/>
    <cellStyle name="Calculation 2 2 2 7 3 2 2 3" xfId="61594"/>
    <cellStyle name="Calculation 2 2 2 7 3 2 2 4" xfId="61595"/>
    <cellStyle name="Calculation 2 2 2 7 3 2 3" xfId="61596"/>
    <cellStyle name="Calculation 2 2 2 7 3 2 4" xfId="61597"/>
    <cellStyle name="Calculation 2 2 2 7 3 2 5" xfId="61598"/>
    <cellStyle name="Calculation 2 2 2 7 3 3" xfId="18167"/>
    <cellStyle name="Calculation 2 2 2 7 3 3 2" xfId="61599"/>
    <cellStyle name="Calculation 2 2 2 7 3 3 3" xfId="61600"/>
    <cellStyle name="Calculation 2 2 2 7 3 3 4" xfId="61601"/>
    <cellStyle name="Calculation 2 2 2 7 3 4" xfId="61602"/>
    <cellStyle name="Calculation 2 2 2 7 3 5" xfId="61603"/>
    <cellStyle name="Calculation 2 2 2 7 3 6" xfId="61604"/>
    <cellStyle name="Calculation 2 2 2 7 4" xfId="18168"/>
    <cellStyle name="Calculation 2 2 2 7 4 2" xfId="18169"/>
    <cellStyle name="Calculation 2 2 2 7 4 2 2" xfId="18170"/>
    <cellStyle name="Calculation 2 2 2 7 4 2 2 2" xfId="61605"/>
    <cellStyle name="Calculation 2 2 2 7 4 2 2 3" xfId="61606"/>
    <cellStyle name="Calculation 2 2 2 7 4 2 2 4" xfId="61607"/>
    <cellStyle name="Calculation 2 2 2 7 4 2 3" xfId="61608"/>
    <cellStyle name="Calculation 2 2 2 7 4 2 4" xfId="61609"/>
    <cellStyle name="Calculation 2 2 2 7 4 2 5" xfId="61610"/>
    <cellStyle name="Calculation 2 2 2 7 4 3" xfId="18171"/>
    <cellStyle name="Calculation 2 2 2 7 4 3 2" xfId="61611"/>
    <cellStyle name="Calculation 2 2 2 7 4 3 3" xfId="61612"/>
    <cellStyle name="Calculation 2 2 2 7 4 3 4" xfId="61613"/>
    <cellStyle name="Calculation 2 2 2 7 4 4" xfId="61614"/>
    <cellStyle name="Calculation 2 2 2 7 4 5" xfId="61615"/>
    <cellStyle name="Calculation 2 2 2 7 4 6" xfId="61616"/>
    <cellStyle name="Calculation 2 2 2 7 5" xfId="18172"/>
    <cellStyle name="Calculation 2 2 2 7 5 2" xfId="18173"/>
    <cellStyle name="Calculation 2 2 2 7 5 2 2" xfId="61617"/>
    <cellStyle name="Calculation 2 2 2 7 5 2 3" xfId="61618"/>
    <cellStyle name="Calculation 2 2 2 7 5 2 4" xfId="61619"/>
    <cellStyle name="Calculation 2 2 2 7 5 3" xfId="61620"/>
    <cellStyle name="Calculation 2 2 2 7 5 4" xfId="61621"/>
    <cellStyle name="Calculation 2 2 2 7 5 5" xfId="61622"/>
    <cellStyle name="Calculation 2 2 2 7 6" xfId="18174"/>
    <cellStyle name="Calculation 2 2 2 7 6 2" xfId="61623"/>
    <cellStyle name="Calculation 2 2 2 7 6 3" xfId="61624"/>
    <cellStyle name="Calculation 2 2 2 7 6 4" xfId="61625"/>
    <cellStyle name="Calculation 2 2 2 7 7" xfId="18175"/>
    <cellStyle name="Calculation 2 2 2 7 8" xfId="18176"/>
    <cellStyle name="Calculation 2 2 2 7 9" xfId="18177"/>
    <cellStyle name="Calculation 2 2 2 8" xfId="18178"/>
    <cellStyle name="Calculation 2 2 2 8 2" xfId="18179"/>
    <cellStyle name="Calculation 2 2 2 8 2 2" xfId="51622"/>
    <cellStyle name="Calculation 2 2 2 8 2 3" xfId="51623"/>
    <cellStyle name="Calculation 2 2 2 8 3" xfId="18180"/>
    <cellStyle name="Calculation 2 2 2 8 4" xfId="51624"/>
    <cellStyle name="Calculation 2 2 2 9" xfId="18181"/>
    <cellStyle name="Calculation 2 2 2 9 2" xfId="18182"/>
    <cellStyle name="Calculation 2 2 2 9 2 2" xfId="51625"/>
    <cellStyle name="Calculation 2 2 2 9 2 3" xfId="51626"/>
    <cellStyle name="Calculation 2 2 2 9 3" xfId="18183"/>
    <cellStyle name="Calculation 2 2 2 9 4" xfId="51627"/>
    <cellStyle name="Calculation 2 2 20" xfId="18184"/>
    <cellStyle name="Calculation 2 2 20 10" xfId="18185"/>
    <cellStyle name="Calculation 2 2 20 11" xfId="51628"/>
    <cellStyle name="Calculation 2 2 20 2" xfId="18186"/>
    <cellStyle name="Calculation 2 2 20 2 2" xfId="18187"/>
    <cellStyle name="Calculation 2 2 20 2 2 2" xfId="51629"/>
    <cellStyle name="Calculation 2 2 20 2 2 3" xfId="51630"/>
    <cellStyle name="Calculation 2 2 20 2 3" xfId="18188"/>
    <cellStyle name="Calculation 2 2 20 2 4" xfId="51631"/>
    <cellStyle name="Calculation 2 2 20 3" xfId="18189"/>
    <cellStyle name="Calculation 2 2 20 3 2" xfId="18190"/>
    <cellStyle name="Calculation 2 2 20 3 2 2" xfId="51632"/>
    <cellStyle name="Calculation 2 2 20 3 2 3" xfId="51633"/>
    <cellStyle name="Calculation 2 2 20 3 3" xfId="18191"/>
    <cellStyle name="Calculation 2 2 20 3 4" xfId="51634"/>
    <cellStyle name="Calculation 2 2 20 4" xfId="18192"/>
    <cellStyle name="Calculation 2 2 20 4 2" xfId="18193"/>
    <cellStyle name="Calculation 2 2 20 4 2 2" xfId="51635"/>
    <cellStyle name="Calculation 2 2 20 4 2 3" xfId="51636"/>
    <cellStyle name="Calculation 2 2 20 4 3" xfId="18194"/>
    <cellStyle name="Calculation 2 2 20 4 4" xfId="51637"/>
    <cellStyle name="Calculation 2 2 20 5" xfId="18195"/>
    <cellStyle name="Calculation 2 2 20 5 2" xfId="18196"/>
    <cellStyle name="Calculation 2 2 20 5 2 2" xfId="51638"/>
    <cellStyle name="Calculation 2 2 20 5 2 3" xfId="51639"/>
    <cellStyle name="Calculation 2 2 20 5 3" xfId="18197"/>
    <cellStyle name="Calculation 2 2 20 5 4" xfId="51640"/>
    <cellStyle name="Calculation 2 2 20 6" xfId="18198"/>
    <cellStyle name="Calculation 2 2 20 6 2" xfId="18199"/>
    <cellStyle name="Calculation 2 2 20 6 2 2" xfId="51641"/>
    <cellStyle name="Calculation 2 2 20 6 2 3" xfId="51642"/>
    <cellStyle name="Calculation 2 2 20 6 3" xfId="18200"/>
    <cellStyle name="Calculation 2 2 20 6 4" xfId="51643"/>
    <cellStyle name="Calculation 2 2 20 7" xfId="18201"/>
    <cellStyle name="Calculation 2 2 20 7 2" xfId="18202"/>
    <cellStyle name="Calculation 2 2 20 7 2 2" xfId="51644"/>
    <cellStyle name="Calculation 2 2 20 7 2 3" xfId="51645"/>
    <cellStyle name="Calculation 2 2 20 7 3" xfId="18203"/>
    <cellStyle name="Calculation 2 2 20 7 4" xfId="51646"/>
    <cellStyle name="Calculation 2 2 20 8" xfId="18204"/>
    <cellStyle name="Calculation 2 2 20 8 2" xfId="18205"/>
    <cellStyle name="Calculation 2 2 20 8 2 2" xfId="51647"/>
    <cellStyle name="Calculation 2 2 20 8 2 3" xfId="51648"/>
    <cellStyle name="Calculation 2 2 20 8 3" xfId="18206"/>
    <cellStyle name="Calculation 2 2 20 8 4" xfId="51649"/>
    <cellStyle name="Calculation 2 2 20 9" xfId="18207"/>
    <cellStyle name="Calculation 2 2 20 9 2" xfId="18208"/>
    <cellStyle name="Calculation 2 2 20 9 2 2" xfId="51650"/>
    <cellStyle name="Calculation 2 2 20 9 2 3" xfId="51651"/>
    <cellStyle name="Calculation 2 2 20 9 3" xfId="18209"/>
    <cellStyle name="Calculation 2 2 20 9 4" xfId="51652"/>
    <cellStyle name="Calculation 2 2 21" xfId="18210"/>
    <cellStyle name="Calculation 2 2 21 10" xfId="18211"/>
    <cellStyle name="Calculation 2 2 21 11" xfId="51653"/>
    <cellStyle name="Calculation 2 2 21 2" xfId="18212"/>
    <cellStyle name="Calculation 2 2 21 2 2" xfId="18213"/>
    <cellStyle name="Calculation 2 2 21 2 2 2" xfId="51654"/>
    <cellStyle name="Calculation 2 2 21 2 2 3" xfId="51655"/>
    <cellStyle name="Calculation 2 2 21 2 3" xfId="18214"/>
    <cellStyle name="Calculation 2 2 21 2 4" xfId="51656"/>
    <cellStyle name="Calculation 2 2 21 3" xfId="18215"/>
    <cellStyle name="Calculation 2 2 21 3 2" xfId="18216"/>
    <cellStyle name="Calculation 2 2 21 3 2 2" xfId="51657"/>
    <cellStyle name="Calculation 2 2 21 3 2 3" xfId="51658"/>
    <cellStyle name="Calculation 2 2 21 3 3" xfId="18217"/>
    <cellStyle name="Calculation 2 2 21 3 4" xfId="51659"/>
    <cellStyle name="Calculation 2 2 21 4" xfId="18218"/>
    <cellStyle name="Calculation 2 2 21 4 2" xfId="18219"/>
    <cellStyle name="Calculation 2 2 21 4 2 2" xfId="51660"/>
    <cellStyle name="Calculation 2 2 21 4 2 3" xfId="51661"/>
    <cellStyle name="Calculation 2 2 21 4 3" xfId="18220"/>
    <cellStyle name="Calculation 2 2 21 4 4" xfId="51662"/>
    <cellStyle name="Calculation 2 2 21 5" xfId="18221"/>
    <cellStyle name="Calculation 2 2 21 5 2" xfId="18222"/>
    <cellStyle name="Calculation 2 2 21 5 2 2" xfId="51663"/>
    <cellStyle name="Calculation 2 2 21 5 2 3" xfId="51664"/>
    <cellStyle name="Calculation 2 2 21 5 3" xfId="18223"/>
    <cellStyle name="Calculation 2 2 21 5 4" xfId="51665"/>
    <cellStyle name="Calculation 2 2 21 6" xfId="18224"/>
    <cellStyle name="Calculation 2 2 21 6 2" xfId="18225"/>
    <cellStyle name="Calculation 2 2 21 6 2 2" xfId="51666"/>
    <cellStyle name="Calculation 2 2 21 6 2 3" xfId="51667"/>
    <cellStyle name="Calculation 2 2 21 6 3" xfId="18226"/>
    <cellStyle name="Calculation 2 2 21 6 4" xfId="51668"/>
    <cellStyle name="Calculation 2 2 21 7" xfId="18227"/>
    <cellStyle name="Calculation 2 2 21 7 2" xfId="18228"/>
    <cellStyle name="Calculation 2 2 21 7 2 2" xfId="51669"/>
    <cellStyle name="Calculation 2 2 21 7 2 3" xfId="51670"/>
    <cellStyle name="Calculation 2 2 21 7 3" xfId="18229"/>
    <cellStyle name="Calculation 2 2 21 7 4" xfId="51671"/>
    <cellStyle name="Calculation 2 2 21 8" xfId="18230"/>
    <cellStyle name="Calculation 2 2 21 8 2" xfId="18231"/>
    <cellStyle name="Calculation 2 2 21 8 2 2" xfId="51672"/>
    <cellStyle name="Calculation 2 2 21 8 2 3" xfId="51673"/>
    <cellStyle name="Calculation 2 2 21 8 3" xfId="18232"/>
    <cellStyle name="Calculation 2 2 21 8 4" xfId="51674"/>
    <cellStyle name="Calculation 2 2 21 9" xfId="18233"/>
    <cellStyle name="Calculation 2 2 21 9 2" xfId="18234"/>
    <cellStyle name="Calculation 2 2 21 9 2 2" xfId="51675"/>
    <cellStyle name="Calculation 2 2 21 9 2 3" xfId="51676"/>
    <cellStyle name="Calculation 2 2 21 9 3" xfId="18235"/>
    <cellStyle name="Calculation 2 2 21 9 4" xfId="51677"/>
    <cellStyle name="Calculation 2 2 22" xfId="18236"/>
    <cellStyle name="Calculation 2 2 22 10" xfId="18237"/>
    <cellStyle name="Calculation 2 2 22 11" xfId="51678"/>
    <cellStyle name="Calculation 2 2 22 2" xfId="18238"/>
    <cellStyle name="Calculation 2 2 22 2 2" xfId="18239"/>
    <cellStyle name="Calculation 2 2 22 2 2 2" xfId="51679"/>
    <cellStyle name="Calculation 2 2 22 2 2 3" xfId="51680"/>
    <cellStyle name="Calculation 2 2 22 2 3" xfId="18240"/>
    <cellStyle name="Calculation 2 2 22 2 4" xfId="51681"/>
    <cellStyle name="Calculation 2 2 22 3" xfId="18241"/>
    <cellStyle name="Calculation 2 2 22 3 2" xfId="18242"/>
    <cellStyle name="Calculation 2 2 22 3 2 2" xfId="51682"/>
    <cellStyle name="Calculation 2 2 22 3 2 3" xfId="51683"/>
    <cellStyle name="Calculation 2 2 22 3 3" xfId="18243"/>
    <cellStyle name="Calculation 2 2 22 3 4" xfId="51684"/>
    <cellStyle name="Calculation 2 2 22 4" xfId="18244"/>
    <cellStyle name="Calculation 2 2 22 4 2" xfId="18245"/>
    <cellStyle name="Calculation 2 2 22 4 2 2" xfId="51685"/>
    <cellStyle name="Calculation 2 2 22 4 2 3" xfId="51686"/>
    <cellStyle name="Calculation 2 2 22 4 3" xfId="18246"/>
    <cellStyle name="Calculation 2 2 22 4 4" xfId="51687"/>
    <cellStyle name="Calculation 2 2 22 5" xfId="18247"/>
    <cellStyle name="Calculation 2 2 22 5 2" xfId="18248"/>
    <cellStyle name="Calculation 2 2 22 5 2 2" xfId="51688"/>
    <cellStyle name="Calculation 2 2 22 5 2 3" xfId="51689"/>
    <cellStyle name="Calculation 2 2 22 5 3" xfId="18249"/>
    <cellStyle name="Calculation 2 2 22 5 4" xfId="51690"/>
    <cellStyle name="Calculation 2 2 22 6" xfId="18250"/>
    <cellStyle name="Calculation 2 2 22 6 2" xfId="18251"/>
    <cellStyle name="Calculation 2 2 22 6 2 2" xfId="51691"/>
    <cellStyle name="Calculation 2 2 22 6 2 3" xfId="51692"/>
    <cellStyle name="Calculation 2 2 22 6 3" xfId="18252"/>
    <cellStyle name="Calculation 2 2 22 6 4" xfId="51693"/>
    <cellStyle name="Calculation 2 2 22 7" xfId="18253"/>
    <cellStyle name="Calculation 2 2 22 7 2" xfId="18254"/>
    <cellStyle name="Calculation 2 2 22 7 2 2" xfId="51694"/>
    <cellStyle name="Calculation 2 2 22 7 2 3" xfId="51695"/>
    <cellStyle name="Calculation 2 2 22 7 3" xfId="18255"/>
    <cellStyle name="Calculation 2 2 22 7 4" xfId="51696"/>
    <cellStyle name="Calculation 2 2 22 8" xfId="18256"/>
    <cellStyle name="Calculation 2 2 22 8 2" xfId="18257"/>
    <cellStyle name="Calculation 2 2 22 8 2 2" xfId="51697"/>
    <cellStyle name="Calculation 2 2 22 8 2 3" xfId="51698"/>
    <cellStyle name="Calculation 2 2 22 8 3" xfId="18258"/>
    <cellStyle name="Calculation 2 2 22 8 4" xfId="51699"/>
    <cellStyle name="Calculation 2 2 22 9" xfId="18259"/>
    <cellStyle name="Calculation 2 2 22 9 2" xfId="18260"/>
    <cellStyle name="Calculation 2 2 22 9 2 2" xfId="51700"/>
    <cellStyle name="Calculation 2 2 22 9 2 3" xfId="51701"/>
    <cellStyle name="Calculation 2 2 22 9 3" xfId="18261"/>
    <cellStyle name="Calculation 2 2 22 9 4" xfId="51702"/>
    <cellStyle name="Calculation 2 2 23" xfId="18262"/>
    <cellStyle name="Calculation 2 2 23 10" xfId="51703"/>
    <cellStyle name="Calculation 2 2 23 2" xfId="18263"/>
    <cellStyle name="Calculation 2 2 23 2 2" xfId="18264"/>
    <cellStyle name="Calculation 2 2 23 2 2 2" xfId="51704"/>
    <cellStyle name="Calculation 2 2 23 2 2 3" xfId="51705"/>
    <cellStyle name="Calculation 2 2 23 2 3" xfId="18265"/>
    <cellStyle name="Calculation 2 2 23 2 4" xfId="51706"/>
    <cellStyle name="Calculation 2 2 23 3" xfId="18266"/>
    <cellStyle name="Calculation 2 2 23 3 2" xfId="18267"/>
    <cellStyle name="Calculation 2 2 23 3 2 2" xfId="51707"/>
    <cellStyle name="Calculation 2 2 23 3 2 3" xfId="51708"/>
    <cellStyle name="Calculation 2 2 23 3 3" xfId="18268"/>
    <cellStyle name="Calculation 2 2 23 3 4" xfId="51709"/>
    <cellStyle name="Calculation 2 2 23 4" xfId="18269"/>
    <cellStyle name="Calculation 2 2 23 4 2" xfId="18270"/>
    <cellStyle name="Calculation 2 2 23 4 2 2" xfId="51710"/>
    <cellStyle name="Calculation 2 2 23 4 2 3" xfId="51711"/>
    <cellStyle name="Calculation 2 2 23 4 3" xfId="18271"/>
    <cellStyle name="Calculation 2 2 23 4 4" xfId="51712"/>
    <cellStyle name="Calculation 2 2 23 5" xfId="18272"/>
    <cellStyle name="Calculation 2 2 23 5 2" xfId="18273"/>
    <cellStyle name="Calculation 2 2 23 5 2 2" xfId="51713"/>
    <cellStyle name="Calculation 2 2 23 5 2 3" xfId="51714"/>
    <cellStyle name="Calculation 2 2 23 5 3" xfId="18274"/>
    <cellStyle name="Calculation 2 2 23 5 4" xfId="51715"/>
    <cellStyle name="Calculation 2 2 23 6" xfId="18275"/>
    <cellStyle name="Calculation 2 2 23 6 2" xfId="18276"/>
    <cellStyle name="Calculation 2 2 23 6 2 2" xfId="51716"/>
    <cellStyle name="Calculation 2 2 23 6 2 3" xfId="51717"/>
    <cellStyle name="Calculation 2 2 23 6 3" xfId="18277"/>
    <cellStyle name="Calculation 2 2 23 6 4" xfId="51718"/>
    <cellStyle name="Calculation 2 2 23 7" xfId="18278"/>
    <cellStyle name="Calculation 2 2 23 7 2" xfId="18279"/>
    <cellStyle name="Calculation 2 2 23 7 2 2" xfId="51719"/>
    <cellStyle name="Calculation 2 2 23 7 2 3" xfId="51720"/>
    <cellStyle name="Calculation 2 2 23 7 3" xfId="18280"/>
    <cellStyle name="Calculation 2 2 23 7 4" xfId="51721"/>
    <cellStyle name="Calculation 2 2 23 8" xfId="18281"/>
    <cellStyle name="Calculation 2 2 23 8 2" xfId="18282"/>
    <cellStyle name="Calculation 2 2 23 8 2 2" xfId="51722"/>
    <cellStyle name="Calculation 2 2 23 8 2 3" xfId="51723"/>
    <cellStyle name="Calculation 2 2 23 8 3" xfId="18283"/>
    <cellStyle name="Calculation 2 2 23 8 4" xfId="51724"/>
    <cellStyle name="Calculation 2 2 23 9" xfId="18284"/>
    <cellStyle name="Calculation 2 2 24" xfId="18285"/>
    <cellStyle name="Calculation 2 2 24 10" xfId="51725"/>
    <cellStyle name="Calculation 2 2 24 2" xfId="18286"/>
    <cellStyle name="Calculation 2 2 24 2 2" xfId="18287"/>
    <cellStyle name="Calculation 2 2 24 2 2 2" xfId="51726"/>
    <cellStyle name="Calculation 2 2 24 2 2 3" xfId="51727"/>
    <cellStyle name="Calculation 2 2 24 2 3" xfId="18288"/>
    <cellStyle name="Calculation 2 2 24 2 4" xfId="51728"/>
    <cellStyle name="Calculation 2 2 24 3" xfId="18289"/>
    <cellStyle name="Calculation 2 2 24 3 2" xfId="18290"/>
    <cellStyle name="Calculation 2 2 24 3 2 2" xfId="51729"/>
    <cellStyle name="Calculation 2 2 24 3 2 3" xfId="51730"/>
    <cellStyle name="Calculation 2 2 24 3 3" xfId="18291"/>
    <cellStyle name="Calculation 2 2 24 3 4" xfId="51731"/>
    <cellStyle name="Calculation 2 2 24 4" xfId="18292"/>
    <cellStyle name="Calculation 2 2 24 4 2" xfId="18293"/>
    <cellStyle name="Calculation 2 2 24 4 2 2" xfId="51732"/>
    <cellStyle name="Calculation 2 2 24 4 2 3" xfId="51733"/>
    <cellStyle name="Calculation 2 2 24 4 3" xfId="18294"/>
    <cellStyle name="Calculation 2 2 24 4 4" xfId="51734"/>
    <cellStyle name="Calculation 2 2 24 5" xfId="18295"/>
    <cellStyle name="Calculation 2 2 24 5 2" xfId="18296"/>
    <cellStyle name="Calculation 2 2 24 5 2 2" xfId="51735"/>
    <cellStyle name="Calculation 2 2 24 5 2 3" xfId="51736"/>
    <cellStyle name="Calculation 2 2 24 5 3" xfId="18297"/>
    <cellStyle name="Calculation 2 2 24 5 4" xfId="51737"/>
    <cellStyle name="Calculation 2 2 24 6" xfId="18298"/>
    <cellStyle name="Calculation 2 2 24 6 2" xfId="18299"/>
    <cellStyle name="Calculation 2 2 24 6 2 2" xfId="51738"/>
    <cellStyle name="Calculation 2 2 24 6 2 3" xfId="51739"/>
    <cellStyle name="Calculation 2 2 24 6 3" xfId="18300"/>
    <cellStyle name="Calculation 2 2 24 6 4" xfId="51740"/>
    <cellStyle name="Calculation 2 2 24 7" xfId="18301"/>
    <cellStyle name="Calculation 2 2 24 7 2" xfId="18302"/>
    <cellStyle name="Calculation 2 2 24 7 2 2" xfId="51741"/>
    <cellStyle name="Calculation 2 2 24 7 2 3" xfId="51742"/>
    <cellStyle name="Calculation 2 2 24 7 3" xfId="18303"/>
    <cellStyle name="Calculation 2 2 24 7 4" xfId="51743"/>
    <cellStyle name="Calculation 2 2 24 8" xfId="18304"/>
    <cellStyle name="Calculation 2 2 24 8 2" xfId="18305"/>
    <cellStyle name="Calculation 2 2 24 8 2 2" xfId="51744"/>
    <cellStyle name="Calculation 2 2 24 8 2 3" xfId="51745"/>
    <cellStyle name="Calculation 2 2 24 8 3" xfId="18306"/>
    <cellStyle name="Calculation 2 2 24 8 4" xfId="51746"/>
    <cellStyle name="Calculation 2 2 24 9" xfId="18307"/>
    <cellStyle name="Calculation 2 2 25" xfId="18308"/>
    <cellStyle name="Calculation 2 2 25 10" xfId="51747"/>
    <cellStyle name="Calculation 2 2 25 2" xfId="18309"/>
    <cellStyle name="Calculation 2 2 25 2 2" xfId="18310"/>
    <cellStyle name="Calculation 2 2 25 2 2 2" xfId="51748"/>
    <cellStyle name="Calculation 2 2 25 2 2 3" xfId="51749"/>
    <cellStyle name="Calculation 2 2 25 2 3" xfId="18311"/>
    <cellStyle name="Calculation 2 2 25 2 4" xfId="51750"/>
    <cellStyle name="Calculation 2 2 25 3" xfId="18312"/>
    <cellStyle name="Calculation 2 2 25 3 2" xfId="18313"/>
    <cellStyle name="Calculation 2 2 25 3 2 2" xfId="51751"/>
    <cellStyle name="Calculation 2 2 25 3 2 3" xfId="51752"/>
    <cellStyle name="Calculation 2 2 25 3 3" xfId="18314"/>
    <cellStyle name="Calculation 2 2 25 3 4" xfId="51753"/>
    <cellStyle name="Calculation 2 2 25 4" xfId="18315"/>
    <cellStyle name="Calculation 2 2 25 4 2" xfId="18316"/>
    <cellStyle name="Calculation 2 2 25 4 2 2" xfId="51754"/>
    <cellStyle name="Calculation 2 2 25 4 2 3" xfId="51755"/>
    <cellStyle name="Calculation 2 2 25 4 3" xfId="18317"/>
    <cellStyle name="Calculation 2 2 25 4 4" xfId="51756"/>
    <cellStyle name="Calculation 2 2 25 5" xfId="18318"/>
    <cellStyle name="Calculation 2 2 25 5 2" xfId="18319"/>
    <cellStyle name="Calculation 2 2 25 5 2 2" xfId="51757"/>
    <cellStyle name="Calculation 2 2 25 5 2 3" xfId="51758"/>
    <cellStyle name="Calculation 2 2 25 5 3" xfId="18320"/>
    <cellStyle name="Calculation 2 2 25 5 4" xfId="51759"/>
    <cellStyle name="Calculation 2 2 25 6" xfId="18321"/>
    <cellStyle name="Calculation 2 2 25 6 2" xfId="18322"/>
    <cellStyle name="Calculation 2 2 25 6 2 2" xfId="51760"/>
    <cellStyle name="Calculation 2 2 25 6 2 3" xfId="51761"/>
    <cellStyle name="Calculation 2 2 25 6 3" xfId="18323"/>
    <cellStyle name="Calculation 2 2 25 6 4" xfId="51762"/>
    <cellStyle name="Calculation 2 2 25 7" xfId="18324"/>
    <cellStyle name="Calculation 2 2 25 7 2" xfId="18325"/>
    <cellStyle name="Calculation 2 2 25 7 2 2" xfId="51763"/>
    <cellStyle name="Calculation 2 2 25 7 2 3" xfId="51764"/>
    <cellStyle name="Calculation 2 2 25 7 3" xfId="18326"/>
    <cellStyle name="Calculation 2 2 25 7 4" xfId="51765"/>
    <cellStyle name="Calculation 2 2 25 8" xfId="18327"/>
    <cellStyle name="Calculation 2 2 25 8 2" xfId="18328"/>
    <cellStyle name="Calculation 2 2 25 8 2 2" xfId="51766"/>
    <cellStyle name="Calculation 2 2 25 8 2 3" xfId="51767"/>
    <cellStyle name="Calculation 2 2 25 8 3" xfId="18329"/>
    <cellStyle name="Calculation 2 2 25 8 4" xfId="51768"/>
    <cellStyle name="Calculation 2 2 25 9" xfId="18330"/>
    <cellStyle name="Calculation 2 2 26" xfId="18331"/>
    <cellStyle name="Calculation 2 2 26 10" xfId="51769"/>
    <cellStyle name="Calculation 2 2 26 2" xfId="18332"/>
    <cellStyle name="Calculation 2 2 26 2 2" xfId="18333"/>
    <cellStyle name="Calculation 2 2 26 2 2 2" xfId="51770"/>
    <cellStyle name="Calculation 2 2 26 2 2 3" xfId="51771"/>
    <cellStyle name="Calculation 2 2 26 2 3" xfId="18334"/>
    <cellStyle name="Calculation 2 2 26 2 4" xfId="51772"/>
    <cellStyle name="Calculation 2 2 26 3" xfId="18335"/>
    <cellStyle name="Calculation 2 2 26 3 2" xfId="18336"/>
    <cellStyle name="Calculation 2 2 26 3 2 2" xfId="51773"/>
    <cellStyle name="Calculation 2 2 26 3 2 3" xfId="51774"/>
    <cellStyle name="Calculation 2 2 26 3 3" xfId="18337"/>
    <cellStyle name="Calculation 2 2 26 3 4" xfId="51775"/>
    <cellStyle name="Calculation 2 2 26 4" xfId="18338"/>
    <cellStyle name="Calculation 2 2 26 4 2" xfId="18339"/>
    <cellStyle name="Calculation 2 2 26 4 2 2" xfId="51776"/>
    <cellStyle name="Calculation 2 2 26 4 2 3" xfId="51777"/>
    <cellStyle name="Calculation 2 2 26 4 3" xfId="18340"/>
    <cellStyle name="Calculation 2 2 26 4 4" xfId="51778"/>
    <cellStyle name="Calculation 2 2 26 5" xfId="18341"/>
    <cellStyle name="Calculation 2 2 26 5 2" xfId="18342"/>
    <cellStyle name="Calculation 2 2 26 5 2 2" xfId="51779"/>
    <cellStyle name="Calculation 2 2 26 5 2 3" xfId="51780"/>
    <cellStyle name="Calculation 2 2 26 5 3" xfId="18343"/>
    <cellStyle name="Calculation 2 2 26 5 4" xfId="51781"/>
    <cellStyle name="Calculation 2 2 26 6" xfId="18344"/>
    <cellStyle name="Calculation 2 2 26 6 2" xfId="18345"/>
    <cellStyle name="Calculation 2 2 26 6 2 2" xfId="51782"/>
    <cellStyle name="Calculation 2 2 26 6 2 3" xfId="51783"/>
    <cellStyle name="Calculation 2 2 26 6 3" xfId="18346"/>
    <cellStyle name="Calculation 2 2 26 6 4" xfId="51784"/>
    <cellStyle name="Calculation 2 2 26 7" xfId="18347"/>
    <cellStyle name="Calculation 2 2 26 7 2" xfId="18348"/>
    <cellStyle name="Calculation 2 2 26 7 2 2" xfId="51785"/>
    <cellStyle name="Calculation 2 2 26 7 2 3" xfId="51786"/>
    <cellStyle name="Calculation 2 2 26 7 3" xfId="18349"/>
    <cellStyle name="Calculation 2 2 26 7 4" xfId="51787"/>
    <cellStyle name="Calculation 2 2 26 8" xfId="18350"/>
    <cellStyle name="Calculation 2 2 26 8 2" xfId="18351"/>
    <cellStyle name="Calculation 2 2 26 8 2 2" xfId="51788"/>
    <cellStyle name="Calculation 2 2 26 8 2 3" xfId="51789"/>
    <cellStyle name="Calculation 2 2 26 8 3" xfId="18352"/>
    <cellStyle name="Calculation 2 2 26 8 4" xfId="51790"/>
    <cellStyle name="Calculation 2 2 26 9" xfId="18353"/>
    <cellStyle name="Calculation 2 2 27" xfId="18354"/>
    <cellStyle name="Calculation 2 2 27 10" xfId="51791"/>
    <cellStyle name="Calculation 2 2 27 2" xfId="18355"/>
    <cellStyle name="Calculation 2 2 27 2 2" xfId="18356"/>
    <cellStyle name="Calculation 2 2 27 2 2 2" xfId="51792"/>
    <cellStyle name="Calculation 2 2 27 2 2 3" xfId="51793"/>
    <cellStyle name="Calculation 2 2 27 2 3" xfId="18357"/>
    <cellStyle name="Calculation 2 2 27 2 4" xfId="51794"/>
    <cellStyle name="Calculation 2 2 27 3" xfId="18358"/>
    <cellStyle name="Calculation 2 2 27 3 2" xfId="18359"/>
    <cellStyle name="Calculation 2 2 27 3 2 2" xfId="51795"/>
    <cellStyle name="Calculation 2 2 27 3 2 3" xfId="51796"/>
    <cellStyle name="Calculation 2 2 27 3 3" xfId="18360"/>
    <cellStyle name="Calculation 2 2 27 3 4" xfId="51797"/>
    <cellStyle name="Calculation 2 2 27 4" xfId="18361"/>
    <cellStyle name="Calculation 2 2 27 4 2" xfId="18362"/>
    <cellStyle name="Calculation 2 2 27 4 2 2" xfId="51798"/>
    <cellStyle name="Calculation 2 2 27 4 2 3" xfId="51799"/>
    <cellStyle name="Calculation 2 2 27 4 3" xfId="18363"/>
    <cellStyle name="Calculation 2 2 27 4 4" xfId="51800"/>
    <cellStyle name="Calculation 2 2 27 5" xfId="18364"/>
    <cellStyle name="Calculation 2 2 27 5 2" xfId="18365"/>
    <cellStyle name="Calculation 2 2 27 5 2 2" xfId="51801"/>
    <cellStyle name="Calculation 2 2 27 5 2 3" xfId="51802"/>
    <cellStyle name="Calculation 2 2 27 5 3" xfId="18366"/>
    <cellStyle name="Calculation 2 2 27 5 4" xfId="51803"/>
    <cellStyle name="Calculation 2 2 27 6" xfId="18367"/>
    <cellStyle name="Calculation 2 2 27 6 2" xfId="18368"/>
    <cellStyle name="Calculation 2 2 27 6 2 2" xfId="51804"/>
    <cellStyle name="Calculation 2 2 27 6 2 3" xfId="51805"/>
    <cellStyle name="Calculation 2 2 27 6 3" xfId="18369"/>
    <cellStyle name="Calculation 2 2 27 6 4" xfId="51806"/>
    <cellStyle name="Calculation 2 2 27 7" xfId="18370"/>
    <cellStyle name="Calculation 2 2 27 7 2" xfId="18371"/>
    <cellStyle name="Calculation 2 2 27 7 2 2" xfId="51807"/>
    <cellStyle name="Calculation 2 2 27 7 2 3" xfId="51808"/>
    <cellStyle name="Calculation 2 2 27 7 3" xfId="18372"/>
    <cellStyle name="Calculation 2 2 27 7 4" xfId="51809"/>
    <cellStyle name="Calculation 2 2 27 8" xfId="18373"/>
    <cellStyle name="Calculation 2 2 27 8 2" xfId="18374"/>
    <cellStyle name="Calculation 2 2 27 8 2 2" xfId="51810"/>
    <cellStyle name="Calculation 2 2 27 8 2 3" xfId="51811"/>
    <cellStyle name="Calculation 2 2 27 8 3" xfId="18375"/>
    <cellStyle name="Calculation 2 2 27 8 4" xfId="51812"/>
    <cellStyle name="Calculation 2 2 27 9" xfId="18376"/>
    <cellStyle name="Calculation 2 2 28" xfId="18377"/>
    <cellStyle name="Calculation 2 2 28 10" xfId="51813"/>
    <cellStyle name="Calculation 2 2 28 2" xfId="18378"/>
    <cellStyle name="Calculation 2 2 28 2 2" xfId="18379"/>
    <cellStyle name="Calculation 2 2 28 2 2 2" xfId="51814"/>
    <cellStyle name="Calculation 2 2 28 2 2 3" xfId="51815"/>
    <cellStyle name="Calculation 2 2 28 2 3" xfId="18380"/>
    <cellStyle name="Calculation 2 2 28 2 4" xfId="51816"/>
    <cellStyle name="Calculation 2 2 28 3" xfId="18381"/>
    <cellStyle name="Calculation 2 2 28 3 2" xfId="18382"/>
    <cellStyle name="Calculation 2 2 28 3 2 2" xfId="51817"/>
    <cellStyle name="Calculation 2 2 28 3 2 3" xfId="51818"/>
    <cellStyle name="Calculation 2 2 28 3 3" xfId="18383"/>
    <cellStyle name="Calculation 2 2 28 3 4" xfId="51819"/>
    <cellStyle name="Calculation 2 2 28 4" xfId="18384"/>
    <cellStyle name="Calculation 2 2 28 4 2" xfId="18385"/>
    <cellStyle name="Calculation 2 2 28 4 2 2" xfId="51820"/>
    <cellStyle name="Calculation 2 2 28 4 2 3" xfId="51821"/>
    <cellStyle name="Calculation 2 2 28 4 3" xfId="18386"/>
    <cellStyle name="Calculation 2 2 28 4 4" xfId="51822"/>
    <cellStyle name="Calculation 2 2 28 5" xfId="18387"/>
    <cellStyle name="Calculation 2 2 28 5 2" xfId="18388"/>
    <cellStyle name="Calculation 2 2 28 5 2 2" xfId="51823"/>
    <cellStyle name="Calculation 2 2 28 5 2 3" xfId="51824"/>
    <cellStyle name="Calculation 2 2 28 5 3" xfId="18389"/>
    <cellStyle name="Calculation 2 2 28 5 4" xfId="51825"/>
    <cellStyle name="Calculation 2 2 28 6" xfId="18390"/>
    <cellStyle name="Calculation 2 2 28 6 2" xfId="18391"/>
    <cellStyle name="Calculation 2 2 28 6 2 2" xfId="51826"/>
    <cellStyle name="Calculation 2 2 28 6 2 3" xfId="51827"/>
    <cellStyle name="Calculation 2 2 28 6 3" xfId="18392"/>
    <cellStyle name="Calculation 2 2 28 6 4" xfId="51828"/>
    <cellStyle name="Calculation 2 2 28 7" xfId="18393"/>
    <cellStyle name="Calculation 2 2 28 7 2" xfId="18394"/>
    <cellStyle name="Calculation 2 2 28 7 2 2" xfId="51829"/>
    <cellStyle name="Calculation 2 2 28 7 2 3" xfId="51830"/>
    <cellStyle name="Calculation 2 2 28 7 3" xfId="18395"/>
    <cellStyle name="Calculation 2 2 28 7 4" xfId="51831"/>
    <cellStyle name="Calculation 2 2 28 8" xfId="18396"/>
    <cellStyle name="Calculation 2 2 28 8 2" xfId="18397"/>
    <cellStyle name="Calculation 2 2 28 8 2 2" xfId="51832"/>
    <cellStyle name="Calculation 2 2 28 8 2 3" xfId="51833"/>
    <cellStyle name="Calculation 2 2 28 8 3" xfId="18398"/>
    <cellStyle name="Calculation 2 2 28 8 4" xfId="51834"/>
    <cellStyle name="Calculation 2 2 28 9" xfId="18399"/>
    <cellStyle name="Calculation 2 2 29" xfId="18400"/>
    <cellStyle name="Calculation 2 2 29 10" xfId="51835"/>
    <cellStyle name="Calculation 2 2 29 2" xfId="18401"/>
    <cellStyle name="Calculation 2 2 29 2 2" xfId="18402"/>
    <cellStyle name="Calculation 2 2 29 2 2 2" xfId="51836"/>
    <cellStyle name="Calculation 2 2 29 2 2 3" xfId="51837"/>
    <cellStyle name="Calculation 2 2 29 2 3" xfId="18403"/>
    <cellStyle name="Calculation 2 2 29 2 4" xfId="51838"/>
    <cellStyle name="Calculation 2 2 29 3" xfId="18404"/>
    <cellStyle name="Calculation 2 2 29 3 2" xfId="18405"/>
    <cellStyle name="Calculation 2 2 29 3 2 2" xfId="51839"/>
    <cellStyle name="Calculation 2 2 29 3 2 3" xfId="51840"/>
    <cellStyle name="Calculation 2 2 29 3 3" xfId="18406"/>
    <cellStyle name="Calculation 2 2 29 3 4" xfId="51841"/>
    <cellStyle name="Calculation 2 2 29 4" xfId="18407"/>
    <cellStyle name="Calculation 2 2 29 4 2" xfId="18408"/>
    <cellStyle name="Calculation 2 2 29 4 2 2" xfId="51842"/>
    <cellStyle name="Calculation 2 2 29 4 2 3" xfId="51843"/>
    <cellStyle name="Calculation 2 2 29 4 3" xfId="18409"/>
    <cellStyle name="Calculation 2 2 29 4 4" xfId="51844"/>
    <cellStyle name="Calculation 2 2 29 5" xfId="18410"/>
    <cellStyle name="Calculation 2 2 29 5 2" xfId="18411"/>
    <cellStyle name="Calculation 2 2 29 5 2 2" xfId="51845"/>
    <cellStyle name="Calculation 2 2 29 5 2 3" xfId="51846"/>
    <cellStyle name="Calculation 2 2 29 5 3" xfId="18412"/>
    <cellStyle name="Calculation 2 2 29 5 4" xfId="51847"/>
    <cellStyle name="Calculation 2 2 29 6" xfId="18413"/>
    <cellStyle name="Calculation 2 2 29 6 2" xfId="18414"/>
    <cellStyle name="Calculation 2 2 29 6 2 2" xfId="51848"/>
    <cellStyle name="Calculation 2 2 29 6 2 3" xfId="51849"/>
    <cellStyle name="Calculation 2 2 29 6 3" xfId="18415"/>
    <cellStyle name="Calculation 2 2 29 6 4" xfId="51850"/>
    <cellStyle name="Calculation 2 2 29 7" xfId="18416"/>
    <cellStyle name="Calculation 2 2 29 7 2" xfId="18417"/>
    <cellStyle name="Calculation 2 2 29 7 2 2" xfId="51851"/>
    <cellStyle name="Calculation 2 2 29 7 2 3" xfId="51852"/>
    <cellStyle name="Calculation 2 2 29 7 3" xfId="18418"/>
    <cellStyle name="Calculation 2 2 29 7 4" xfId="51853"/>
    <cellStyle name="Calculation 2 2 29 8" xfId="18419"/>
    <cellStyle name="Calculation 2 2 29 8 2" xfId="18420"/>
    <cellStyle name="Calculation 2 2 29 8 2 2" xfId="51854"/>
    <cellStyle name="Calculation 2 2 29 8 2 3" xfId="51855"/>
    <cellStyle name="Calculation 2 2 29 8 3" xfId="18421"/>
    <cellStyle name="Calculation 2 2 29 8 4" xfId="51856"/>
    <cellStyle name="Calculation 2 2 29 9" xfId="18422"/>
    <cellStyle name="Calculation 2 2 3" xfId="18423"/>
    <cellStyle name="Calculation 2 2 3 10" xfId="18424"/>
    <cellStyle name="Calculation 2 2 3 10 2" xfId="51857"/>
    <cellStyle name="Calculation 2 2 3 10 3" xfId="51858"/>
    <cellStyle name="Calculation 2 2 3 11" xfId="51859"/>
    <cellStyle name="Calculation 2 2 3 12" xfId="51860"/>
    <cellStyle name="Calculation 2 2 3 13" xfId="51861"/>
    <cellStyle name="Calculation 2 2 3 14" xfId="51862"/>
    <cellStyle name="Calculation 2 2 3 2" xfId="18425"/>
    <cellStyle name="Calculation 2 2 3 2 2" xfId="18426"/>
    <cellStyle name="Calculation 2 2 3 2 2 2" xfId="18427"/>
    <cellStyle name="Calculation 2 2 3 2 2 2 2" xfId="18428"/>
    <cellStyle name="Calculation 2 2 3 2 2 2 2 2" xfId="18429"/>
    <cellStyle name="Calculation 2 2 3 2 2 2 2 2 2" xfId="18430"/>
    <cellStyle name="Calculation 2 2 3 2 2 2 2 2 2 2" xfId="18431"/>
    <cellStyle name="Calculation 2 2 3 2 2 2 2 2 2 2 2" xfId="61626"/>
    <cellStyle name="Calculation 2 2 3 2 2 2 2 2 2 2 3" xfId="61627"/>
    <cellStyle name="Calculation 2 2 3 2 2 2 2 2 2 2 4" xfId="61628"/>
    <cellStyle name="Calculation 2 2 3 2 2 2 2 2 2 3" xfId="61629"/>
    <cellStyle name="Calculation 2 2 3 2 2 2 2 2 2 4" xfId="61630"/>
    <cellStyle name="Calculation 2 2 3 2 2 2 2 2 2 5" xfId="61631"/>
    <cellStyle name="Calculation 2 2 3 2 2 2 2 2 3" xfId="18432"/>
    <cellStyle name="Calculation 2 2 3 2 2 2 2 2 3 2" xfId="61632"/>
    <cellStyle name="Calculation 2 2 3 2 2 2 2 2 3 3" xfId="61633"/>
    <cellStyle name="Calculation 2 2 3 2 2 2 2 2 3 4" xfId="61634"/>
    <cellStyle name="Calculation 2 2 3 2 2 2 2 2 4" xfId="61635"/>
    <cellStyle name="Calculation 2 2 3 2 2 2 2 2 5" xfId="61636"/>
    <cellStyle name="Calculation 2 2 3 2 2 2 2 2 6" xfId="61637"/>
    <cellStyle name="Calculation 2 2 3 2 2 2 2 3" xfId="18433"/>
    <cellStyle name="Calculation 2 2 3 2 2 2 2 3 2" xfId="18434"/>
    <cellStyle name="Calculation 2 2 3 2 2 2 2 3 2 2" xfId="18435"/>
    <cellStyle name="Calculation 2 2 3 2 2 2 2 3 2 2 2" xfId="61638"/>
    <cellStyle name="Calculation 2 2 3 2 2 2 2 3 2 2 3" xfId="61639"/>
    <cellStyle name="Calculation 2 2 3 2 2 2 2 3 2 2 4" xfId="61640"/>
    <cellStyle name="Calculation 2 2 3 2 2 2 2 3 2 3" xfId="61641"/>
    <cellStyle name="Calculation 2 2 3 2 2 2 2 3 2 4" xfId="61642"/>
    <cellStyle name="Calculation 2 2 3 2 2 2 2 3 2 5" xfId="61643"/>
    <cellStyle name="Calculation 2 2 3 2 2 2 2 3 3" xfId="18436"/>
    <cellStyle name="Calculation 2 2 3 2 2 2 2 3 3 2" xfId="61644"/>
    <cellStyle name="Calculation 2 2 3 2 2 2 2 3 3 3" xfId="61645"/>
    <cellStyle name="Calculation 2 2 3 2 2 2 2 3 3 4" xfId="61646"/>
    <cellStyle name="Calculation 2 2 3 2 2 2 2 3 4" xfId="61647"/>
    <cellStyle name="Calculation 2 2 3 2 2 2 2 3 5" xfId="61648"/>
    <cellStyle name="Calculation 2 2 3 2 2 2 2 3 6" xfId="61649"/>
    <cellStyle name="Calculation 2 2 3 2 2 2 2 4" xfId="18437"/>
    <cellStyle name="Calculation 2 2 3 2 2 2 2 4 2" xfId="18438"/>
    <cellStyle name="Calculation 2 2 3 2 2 2 2 4 2 2" xfId="61650"/>
    <cellStyle name="Calculation 2 2 3 2 2 2 2 4 2 3" xfId="61651"/>
    <cellStyle name="Calculation 2 2 3 2 2 2 2 4 2 4" xfId="61652"/>
    <cellStyle name="Calculation 2 2 3 2 2 2 2 4 3" xfId="61653"/>
    <cellStyle name="Calculation 2 2 3 2 2 2 2 4 4" xfId="61654"/>
    <cellStyle name="Calculation 2 2 3 2 2 2 2 4 5" xfId="61655"/>
    <cellStyle name="Calculation 2 2 3 2 2 2 2 5" xfId="18439"/>
    <cellStyle name="Calculation 2 2 3 2 2 2 2 5 2" xfId="61656"/>
    <cellStyle name="Calculation 2 2 3 2 2 2 2 5 3" xfId="61657"/>
    <cellStyle name="Calculation 2 2 3 2 2 2 2 5 4" xfId="61658"/>
    <cellStyle name="Calculation 2 2 3 2 2 2 2 6" xfId="61659"/>
    <cellStyle name="Calculation 2 2 3 2 2 2 2 7" xfId="61660"/>
    <cellStyle name="Calculation 2 2 3 2 2 2 2 8" xfId="61661"/>
    <cellStyle name="Calculation 2 2 3 2 2 2 3" xfId="18440"/>
    <cellStyle name="Calculation 2 2 3 2 2 2 3 2" xfId="18441"/>
    <cellStyle name="Calculation 2 2 3 2 2 2 3 2 2" xfId="18442"/>
    <cellStyle name="Calculation 2 2 3 2 2 2 3 2 2 2" xfId="61662"/>
    <cellStyle name="Calculation 2 2 3 2 2 2 3 2 2 3" xfId="61663"/>
    <cellStyle name="Calculation 2 2 3 2 2 2 3 2 2 4" xfId="61664"/>
    <cellStyle name="Calculation 2 2 3 2 2 2 3 2 3" xfId="61665"/>
    <cellStyle name="Calculation 2 2 3 2 2 2 3 2 4" xfId="61666"/>
    <cellStyle name="Calculation 2 2 3 2 2 2 3 2 5" xfId="61667"/>
    <cellStyle name="Calculation 2 2 3 2 2 2 3 3" xfId="18443"/>
    <cellStyle name="Calculation 2 2 3 2 2 2 3 3 2" xfId="61668"/>
    <cellStyle name="Calculation 2 2 3 2 2 2 3 3 3" xfId="61669"/>
    <cellStyle name="Calculation 2 2 3 2 2 2 3 3 4" xfId="61670"/>
    <cellStyle name="Calculation 2 2 3 2 2 2 3 4" xfId="61671"/>
    <cellStyle name="Calculation 2 2 3 2 2 2 3 5" xfId="61672"/>
    <cellStyle name="Calculation 2 2 3 2 2 2 3 6" xfId="61673"/>
    <cellStyle name="Calculation 2 2 3 2 2 2 4" xfId="18444"/>
    <cellStyle name="Calculation 2 2 3 2 2 2 4 2" xfId="18445"/>
    <cellStyle name="Calculation 2 2 3 2 2 2 4 2 2" xfId="18446"/>
    <cellStyle name="Calculation 2 2 3 2 2 2 4 2 2 2" xfId="61674"/>
    <cellStyle name="Calculation 2 2 3 2 2 2 4 2 2 3" xfId="61675"/>
    <cellStyle name="Calculation 2 2 3 2 2 2 4 2 2 4" xfId="61676"/>
    <cellStyle name="Calculation 2 2 3 2 2 2 4 2 3" xfId="61677"/>
    <cellStyle name="Calculation 2 2 3 2 2 2 4 2 4" xfId="61678"/>
    <cellStyle name="Calculation 2 2 3 2 2 2 4 2 5" xfId="61679"/>
    <cellStyle name="Calculation 2 2 3 2 2 2 4 3" xfId="18447"/>
    <cellStyle name="Calculation 2 2 3 2 2 2 4 3 2" xfId="61680"/>
    <cellStyle name="Calculation 2 2 3 2 2 2 4 3 3" xfId="61681"/>
    <cellStyle name="Calculation 2 2 3 2 2 2 4 3 4" xfId="61682"/>
    <cellStyle name="Calculation 2 2 3 2 2 2 4 4" xfId="61683"/>
    <cellStyle name="Calculation 2 2 3 2 2 2 4 5" xfId="61684"/>
    <cellStyle name="Calculation 2 2 3 2 2 2 4 6" xfId="61685"/>
    <cellStyle name="Calculation 2 2 3 2 2 2 5" xfId="18448"/>
    <cellStyle name="Calculation 2 2 3 2 2 2 5 2" xfId="18449"/>
    <cellStyle name="Calculation 2 2 3 2 2 2 5 2 2" xfId="61686"/>
    <cellStyle name="Calculation 2 2 3 2 2 2 5 2 3" xfId="61687"/>
    <cellStyle name="Calculation 2 2 3 2 2 2 5 2 4" xfId="61688"/>
    <cellStyle name="Calculation 2 2 3 2 2 2 5 3" xfId="61689"/>
    <cellStyle name="Calculation 2 2 3 2 2 2 5 4" xfId="61690"/>
    <cellStyle name="Calculation 2 2 3 2 2 2 5 5" xfId="61691"/>
    <cellStyle name="Calculation 2 2 3 2 2 2 6" xfId="18450"/>
    <cellStyle name="Calculation 2 2 3 2 2 2 6 2" xfId="61692"/>
    <cellStyle name="Calculation 2 2 3 2 2 2 6 3" xfId="61693"/>
    <cellStyle name="Calculation 2 2 3 2 2 2 6 4" xfId="61694"/>
    <cellStyle name="Calculation 2 2 3 2 2 2 7" xfId="61695"/>
    <cellStyle name="Calculation 2 2 3 2 2 2 8" xfId="61696"/>
    <cellStyle name="Calculation 2 2 3 2 2 2 9" xfId="61697"/>
    <cellStyle name="Calculation 2 2 3 2 2 3" xfId="51863"/>
    <cellStyle name="Calculation 2 2 3 2 2 4" xfId="51864"/>
    <cellStyle name="Calculation 2 2 3 2 2 5" xfId="51865"/>
    <cellStyle name="Calculation 2 2 3 2 2 6" xfId="51866"/>
    <cellStyle name="Calculation 2 2 3 2 2 7" xfId="51867"/>
    <cellStyle name="Calculation 2 2 3 2 3" xfId="18451"/>
    <cellStyle name="Calculation 2 2 3 2 3 2" xfId="18452"/>
    <cellStyle name="Calculation 2 2 3 2 3 2 2" xfId="18453"/>
    <cellStyle name="Calculation 2 2 3 2 3 2 2 2" xfId="18454"/>
    <cellStyle name="Calculation 2 2 3 2 3 2 2 2 2" xfId="18455"/>
    <cellStyle name="Calculation 2 2 3 2 3 2 2 2 2 2" xfId="61698"/>
    <cellStyle name="Calculation 2 2 3 2 3 2 2 2 2 3" xfId="61699"/>
    <cellStyle name="Calculation 2 2 3 2 3 2 2 2 2 4" xfId="61700"/>
    <cellStyle name="Calculation 2 2 3 2 3 2 2 2 3" xfId="61701"/>
    <cellStyle name="Calculation 2 2 3 2 3 2 2 2 4" xfId="61702"/>
    <cellStyle name="Calculation 2 2 3 2 3 2 2 2 5" xfId="61703"/>
    <cellStyle name="Calculation 2 2 3 2 3 2 2 3" xfId="18456"/>
    <cellStyle name="Calculation 2 2 3 2 3 2 2 3 2" xfId="61704"/>
    <cellStyle name="Calculation 2 2 3 2 3 2 2 3 3" xfId="61705"/>
    <cellStyle name="Calculation 2 2 3 2 3 2 2 3 4" xfId="61706"/>
    <cellStyle name="Calculation 2 2 3 2 3 2 2 4" xfId="61707"/>
    <cellStyle name="Calculation 2 2 3 2 3 2 2 5" xfId="61708"/>
    <cellStyle name="Calculation 2 2 3 2 3 2 2 6" xfId="61709"/>
    <cellStyle name="Calculation 2 2 3 2 3 2 3" xfId="18457"/>
    <cellStyle name="Calculation 2 2 3 2 3 2 3 2" xfId="18458"/>
    <cellStyle name="Calculation 2 2 3 2 3 2 3 2 2" xfId="18459"/>
    <cellStyle name="Calculation 2 2 3 2 3 2 3 2 2 2" xfId="61710"/>
    <cellStyle name="Calculation 2 2 3 2 3 2 3 2 2 3" xfId="61711"/>
    <cellStyle name="Calculation 2 2 3 2 3 2 3 2 2 4" xfId="61712"/>
    <cellStyle name="Calculation 2 2 3 2 3 2 3 2 3" xfId="61713"/>
    <cellStyle name="Calculation 2 2 3 2 3 2 3 2 4" xfId="61714"/>
    <cellStyle name="Calculation 2 2 3 2 3 2 3 2 5" xfId="61715"/>
    <cellStyle name="Calculation 2 2 3 2 3 2 3 3" xfId="18460"/>
    <cellStyle name="Calculation 2 2 3 2 3 2 3 3 2" xfId="61716"/>
    <cellStyle name="Calculation 2 2 3 2 3 2 3 3 3" xfId="61717"/>
    <cellStyle name="Calculation 2 2 3 2 3 2 3 3 4" xfId="61718"/>
    <cellStyle name="Calculation 2 2 3 2 3 2 3 4" xfId="61719"/>
    <cellStyle name="Calculation 2 2 3 2 3 2 3 5" xfId="61720"/>
    <cellStyle name="Calculation 2 2 3 2 3 2 3 6" xfId="61721"/>
    <cellStyle name="Calculation 2 2 3 2 3 2 4" xfId="18461"/>
    <cellStyle name="Calculation 2 2 3 2 3 2 4 2" xfId="18462"/>
    <cellStyle name="Calculation 2 2 3 2 3 2 4 2 2" xfId="61722"/>
    <cellStyle name="Calculation 2 2 3 2 3 2 4 2 3" xfId="61723"/>
    <cellStyle name="Calculation 2 2 3 2 3 2 4 2 4" xfId="61724"/>
    <cellStyle name="Calculation 2 2 3 2 3 2 4 3" xfId="61725"/>
    <cellStyle name="Calculation 2 2 3 2 3 2 4 4" xfId="61726"/>
    <cellStyle name="Calculation 2 2 3 2 3 2 4 5" xfId="61727"/>
    <cellStyle name="Calculation 2 2 3 2 3 2 5" xfId="18463"/>
    <cellStyle name="Calculation 2 2 3 2 3 2 5 2" xfId="61728"/>
    <cellStyle name="Calculation 2 2 3 2 3 2 5 3" xfId="61729"/>
    <cellStyle name="Calculation 2 2 3 2 3 2 5 4" xfId="61730"/>
    <cellStyle name="Calculation 2 2 3 2 3 2 6" xfId="61731"/>
    <cellStyle name="Calculation 2 2 3 2 3 2 7" xfId="61732"/>
    <cellStyle name="Calculation 2 2 3 2 3 2 8" xfId="61733"/>
    <cellStyle name="Calculation 2 2 3 2 3 3" xfId="18464"/>
    <cellStyle name="Calculation 2 2 3 2 3 3 2" xfId="18465"/>
    <cellStyle name="Calculation 2 2 3 2 3 3 2 2" xfId="18466"/>
    <cellStyle name="Calculation 2 2 3 2 3 3 2 2 2" xfId="61734"/>
    <cellStyle name="Calculation 2 2 3 2 3 3 2 2 3" xfId="61735"/>
    <cellStyle name="Calculation 2 2 3 2 3 3 2 2 4" xfId="61736"/>
    <cellStyle name="Calculation 2 2 3 2 3 3 2 3" xfId="61737"/>
    <cellStyle name="Calculation 2 2 3 2 3 3 2 4" xfId="61738"/>
    <cellStyle name="Calculation 2 2 3 2 3 3 2 5" xfId="61739"/>
    <cellStyle name="Calculation 2 2 3 2 3 3 3" xfId="18467"/>
    <cellStyle name="Calculation 2 2 3 2 3 3 3 2" xfId="61740"/>
    <cellStyle name="Calculation 2 2 3 2 3 3 3 3" xfId="61741"/>
    <cellStyle name="Calculation 2 2 3 2 3 3 3 4" xfId="61742"/>
    <cellStyle name="Calculation 2 2 3 2 3 3 4" xfId="61743"/>
    <cellStyle name="Calculation 2 2 3 2 3 3 5" xfId="61744"/>
    <cellStyle name="Calculation 2 2 3 2 3 3 6" xfId="61745"/>
    <cellStyle name="Calculation 2 2 3 2 3 4" xfId="18468"/>
    <cellStyle name="Calculation 2 2 3 2 3 4 2" xfId="18469"/>
    <cellStyle name="Calculation 2 2 3 2 3 4 2 2" xfId="18470"/>
    <cellStyle name="Calculation 2 2 3 2 3 4 2 2 2" xfId="61746"/>
    <cellStyle name="Calculation 2 2 3 2 3 4 2 2 3" xfId="61747"/>
    <cellStyle name="Calculation 2 2 3 2 3 4 2 2 4" xfId="61748"/>
    <cellStyle name="Calculation 2 2 3 2 3 4 2 3" xfId="61749"/>
    <cellStyle name="Calculation 2 2 3 2 3 4 2 4" xfId="61750"/>
    <cellStyle name="Calculation 2 2 3 2 3 4 2 5" xfId="61751"/>
    <cellStyle name="Calculation 2 2 3 2 3 4 3" xfId="18471"/>
    <cellStyle name="Calculation 2 2 3 2 3 4 3 2" xfId="61752"/>
    <cellStyle name="Calculation 2 2 3 2 3 4 3 3" xfId="61753"/>
    <cellStyle name="Calculation 2 2 3 2 3 4 3 4" xfId="61754"/>
    <cellStyle name="Calculation 2 2 3 2 3 4 4" xfId="61755"/>
    <cellStyle name="Calculation 2 2 3 2 3 4 5" xfId="61756"/>
    <cellStyle name="Calculation 2 2 3 2 3 4 6" xfId="61757"/>
    <cellStyle name="Calculation 2 2 3 2 3 5" xfId="18472"/>
    <cellStyle name="Calculation 2 2 3 2 3 5 2" xfId="18473"/>
    <cellStyle name="Calculation 2 2 3 2 3 5 2 2" xfId="61758"/>
    <cellStyle name="Calculation 2 2 3 2 3 5 2 3" xfId="61759"/>
    <cellStyle name="Calculation 2 2 3 2 3 5 2 4" xfId="61760"/>
    <cellStyle name="Calculation 2 2 3 2 3 5 3" xfId="61761"/>
    <cellStyle name="Calculation 2 2 3 2 3 5 4" xfId="61762"/>
    <cellStyle name="Calculation 2 2 3 2 3 5 5" xfId="61763"/>
    <cellStyle name="Calculation 2 2 3 2 3 6" xfId="18474"/>
    <cellStyle name="Calculation 2 2 3 2 3 6 2" xfId="61764"/>
    <cellStyle name="Calculation 2 2 3 2 3 6 3" xfId="61765"/>
    <cellStyle name="Calculation 2 2 3 2 3 6 4" xfId="61766"/>
    <cellStyle name="Calculation 2 2 3 2 3 7" xfId="61767"/>
    <cellStyle name="Calculation 2 2 3 2 3 8" xfId="61768"/>
    <cellStyle name="Calculation 2 2 3 2 3 9" xfId="61769"/>
    <cellStyle name="Calculation 2 2 3 2 4" xfId="18475"/>
    <cellStyle name="Calculation 2 2 3 2 5" xfId="18476"/>
    <cellStyle name="Calculation 2 2 3 2 6" xfId="51868"/>
    <cellStyle name="Calculation 2 2 3 2 7" xfId="51869"/>
    <cellStyle name="Calculation 2 2 3 3" xfId="18477"/>
    <cellStyle name="Calculation 2 2 3 3 2" xfId="18478"/>
    <cellStyle name="Calculation 2 2 3 3 2 2" xfId="18479"/>
    <cellStyle name="Calculation 2 2 3 3 2 2 2" xfId="18480"/>
    <cellStyle name="Calculation 2 2 3 3 2 2 2 2" xfId="18481"/>
    <cellStyle name="Calculation 2 2 3 3 2 2 2 2 2" xfId="18482"/>
    <cellStyle name="Calculation 2 2 3 3 2 2 2 2 2 2" xfId="61770"/>
    <cellStyle name="Calculation 2 2 3 3 2 2 2 2 2 3" xfId="61771"/>
    <cellStyle name="Calculation 2 2 3 3 2 2 2 2 2 4" xfId="61772"/>
    <cellStyle name="Calculation 2 2 3 3 2 2 2 2 3" xfId="61773"/>
    <cellStyle name="Calculation 2 2 3 3 2 2 2 2 4" xfId="61774"/>
    <cellStyle name="Calculation 2 2 3 3 2 2 2 2 5" xfId="61775"/>
    <cellStyle name="Calculation 2 2 3 3 2 2 2 3" xfId="18483"/>
    <cellStyle name="Calculation 2 2 3 3 2 2 2 3 2" xfId="61776"/>
    <cellStyle name="Calculation 2 2 3 3 2 2 2 3 3" xfId="61777"/>
    <cellStyle name="Calculation 2 2 3 3 2 2 2 3 4" xfId="61778"/>
    <cellStyle name="Calculation 2 2 3 3 2 2 2 4" xfId="61779"/>
    <cellStyle name="Calculation 2 2 3 3 2 2 2 5" xfId="61780"/>
    <cellStyle name="Calculation 2 2 3 3 2 2 2 6" xfId="61781"/>
    <cellStyle name="Calculation 2 2 3 3 2 2 3" xfId="18484"/>
    <cellStyle name="Calculation 2 2 3 3 2 2 3 2" xfId="18485"/>
    <cellStyle name="Calculation 2 2 3 3 2 2 3 2 2" xfId="18486"/>
    <cellStyle name="Calculation 2 2 3 3 2 2 3 2 2 2" xfId="61782"/>
    <cellStyle name="Calculation 2 2 3 3 2 2 3 2 2 3" xfId="61783"/>
    <cellStyle name="Calculation 2 2 3 3 2 2 3 2 2 4" xfId="61784"/>
    <cellStyle name="Calculation 2 2 3 3 2 2 3 2 3" xfId="61785"/>
    <cellStyle name="Calculation 2 2 3 3 2 2 3 2 4" xfId="61786"/>
    <cellStyle name="Calculation 2 2 3 3 2 2 3 2 5" xfId="61787"/>
    <cellStyle name="Calculation 2 2 3 3 2 2 3 3" xfId="18487"/>
    <cellStyle name="Calculation 2 2 3 3 2 2 3 3 2" xfId="61788"/>
    <cellStyle name="Calculation 2 2 3 3 2 2 3 3 3" xfId="61789"/>
    <cellStyle name="Calculation 2 2 3 3 2 2 3 3 4" xfId="61790"/>
    <cellStyle name="Calculation 2 2 3 3 2 2 3 4" xfId="61791"/>
    <cellStyle name="Calculation 2 2 3 3 2 2 3 5" xfId="61792"/>
    <cellStyle name="Calculation 2 2 3 3 2 2 3 6" xfId="61793"/>
    <cellStyle name="Calculation 2 2 3 3 2 2 4" xfId="18488"/>
    <cellStyle name="Calculation 2 2 3 3 2 2 4 2" xfId="18489"/>
    <cellStyle name="Calculation 2 2 3 3 2 2 4 2 2" xfId="61794"/>
    <cellStyle name="Calculation 2 2 3 3 2 2 4 2 3" xfId="61795"/>
    <cellStyle name="Calculation 2 2 3 3 2 2 4 2 4" xfId="61796"/>
    <cellStyle name="Calculation 2 2 3 3 2 2 4 3" xfId="61797"/>
    <cellStyle name="Calculation 2 2 3 3 2 2 4 4" xfId="61798"/>
    <cellStyle name="Calculation 2 2 3 3 2 2 4 5" xfId="61799"/>
    <cellStyle name="Calculation 2 2 3 3 2 2 5" xfId="18490"/>
    <cellStyle name="Calculation 2 2 3 3 2 2 5 2" xfId="61800"/>
    <cellStyle name="Calculation 2 2 3 3 2 2 5 3" xfId="61801"/>
    <cellStyle name="Calculation 2 2 3 3 2 2 5 4" xfId="61802"/>
    <cellStyle name="Calculation 2 2 3 3 2 2 6" xfId="61803"/>
    <cellStyle name="Calculation 2 2 3 3 2 2 7" xfId="61804"/>
    <cellStyle name="Calculation 2 2 3 3 2 2 8" xfId="61805"/>
    <cellStyle name="Calculation 2 2 3 3 2 3" xfId="18491"/>
    <cellStyle name="Calculation 2 2 3 3 2 3 2" xfId="18492"/>
    <cellStyle name="Calculation 2 2 3 3 2 3 2 2" xfId="18493"/>
    <cellStyle name="Calculation 2 2 3 3 2 3 2 2 2" xfId="61806"/>
    <cellStyle name="Calculation 2 2 3 3 2 3 2 2 3" xfId="61807"/>
    <cellStyle name="Calculation 2 2 3 3 2 3 2 2 4" xfId="61808"/>
    <cellStyle name="Calculation 2 2 3 3 2 3 2 3" xfId="61809"/>
    <cellStyle name="Calculation 2 2 3 3 2 3 2 4" xfId="61810"/>
    <cellStyle name="Calculation 2 2 3 3 2 3 2 5" xfId="61811"/>
    <cellStyle name="Calculation 2 2 3 3 2 3 3" xfId="18494"/>
    <cellStyle name="Calculation 2 2 3 3 2 3 3 2" xfId="61812"/>
    <cellStyle name="Calculation 2 2 3 3 2 3 3 3" xfId="61813"/>
    <cellStyle name="Calculation 2 2 3 3 2 3 3 4" xfId="61814"/>
    <cellStyle name="Calculation 2 2 3 3 2 3 4" xfId="61815"/>
    <cellStyle name="Calculation 2 2 3 3 2 3 5" xfId="61816"/>
    <cellStyle name="Calculation 2 2 3 3 2 3 6" xfId="61817"/>
    <cellStyle name="Calculation 2 2 3 3 2 4" xfId="18495"/>
    <cellStyle name="Calculation 2 2 3 3 2 4 2" xfId="18496"/>
    <cellStyle name="Calculation 2 2 3 3 2 4 2 2" xfId="18497"/>
    <cellStyle name="Calculation 2 2 3 3 2 4 2 2 2" xfId="61818"/>
    <cellStyle name="Calculation 2 2 3 3 2 4 2 2 3" xfId="61819"/>
    <cellStyle name="Calculation 2 2 3 3 2 4 2 2 4" xfId="61820"/>
    <cellStyle name="Calculation 2 2 3 3 2 4 2 3" xfId="61821"/>
    <cellStyle name="Calculation 2 2 3 3 2 4 2 4" xfId="61822"/>
    <cellStyle name="Calculation 2 2 3 3 2 4 2 5" xfId="61823"/>
    <cellStyle name="Calculation 2 2 3 3 2 4 3" xfId="18498"/>
    <cellStyle name="Calculation 2 2 3 3 2 4 3 2" xfId="61824"/>
    <cellStyle name="Calculation 2 2 3 3 2 4 3 3" xfId="61825"/>
    <cellStyle name="Calculation 2 2 3 3 2 4 3 4" xfId="61826"/>
    <cellStyle name="Calculation 2 2 3 3 2 4 4" xfId="61827"/>
    <cellStyle name="Calculation 2 2 3 3 2 4 5" xfId="61828"/>
    <cellStyle name="Calculation 2 2 3 3 2 4 6" xfId="61829"/>
    <cellStyle name="Calculation 2 2 3 3 2 5" xfId="18499"/>
    <cellStyle name="Calculation 2 2 3 3 2 5 2" xfId="18500"/>
    <cellStyle name="Calculation 2 2 3 3 2 5 2 2" xfId="61830"/>
    <cellStyle name="Calculation 2 2 3 3 2 5 2 3" xfId="61831"/>
    <cellStyle name="Calculation 2 2 3 3 2 5 2 4" xfId="61832"/>
    <cellStyle name="Calculation 2 2 3 3 2 5 3" xfId="61833"/>
    <cellStyle name="Calculation 2 2 3 3 2 5 4" xfId="61834"/>
    <cellStyle name="Calculation 2 2 3 3 2 5 5" xfId="61835"/>
    <cellStyle name="Calculation 2 2 3 3 2 6" xfId="18501"/>
    <cellStyle name="Calculation 2 2 3 3 2 6 2" xfId="61836"/>
    <cellStyle name="Calculation 2 2 3 3 2 6 3" xfId="61837"/>
    <cellStyle name="Calculation 2 2 3 3 2 6 4" xfId="61838"/>
    <cellStyle name="Calculation 2 2 3 3 2 7" xfId="61839"/>
    <cellStyle name="Calculation 2 2 3 3 2 8" xfId="61840"/>
    <cellStyle name="Calculation 2 2 3 3 2 9" xfId="61841"/>
    <cellStyle name="Calculation 2 2 3 3 3" xfId="18502"/>
    <cellStyle name="Calculation 2 2 3 3 4" xfId="18503"/>
    <cellStyle name="Calculation 2 2 3 3 5" xfId="18504"/>
    <cellStyle name="Calculation 2 2 3 3 6" xfId="51870"/>
    <cellStyle name="Calculation 2 2 3 3 7" xfId="51871"/>
    <cellStyle name="Calculation 2 2 3 3 8" xfId="51872"/>
    <cellStyle name="Calculation 2 2 3 4" xfId="18505"/>
    <cellStyle name="Calculation 2 2 3 4 2" xfId="18506"/>
    <cellStyle name="Calculation 2 2 3 4 2 2" xfId="18507"/>
    <cellStyle name="Calculation 2 2 3 4 2 2 2" xfId="18508"/>
    <cellStyle name="Calculation 2 2 3 4 2 2 2 2" xfId="18509"/>
    <cellStyle name="Calculation 2 2 3 4 2 2 2 2 2" xfId="61842"/>
    <cellStyle name="Calculation 2 2 3 4 2 2 2 2 3" xfId="61843"/>
    <cellStyle name="Calculation 2 2 3 4 2 2 2 2 4" xfId="61844"/>
    <cellStyle name="Calculation 2 2 3 4 2 2 2 3" xfId="61845"/>
    <cellStyle name="Calculation 2 2 3 4 2 2 2 4" xfId="61846"/>
    <cellStyle name="Calculation 2 2 3 4 2 2 2 5" xfId="61847"/>
    <cellStyle name="Calculation 2 2 3 4 2 2 3" xfId="18510"/>
    <cellStyle name="Calculation 2 2 3 4 2 2 3 2" xfId="61848"/>
    <cellStyle name="Calculation 2 2 3 4 2 2 3 3" xfId="61849"/>
    <cellStyle name="Calculation 2 2 3 4 2 2 3 4" xfId="61850"/>
    <cellStyle name="Calculation 2 2 3 4 2 2 4" xfId="61851"/>
    <cellStyle name="Calculation 2 2 3 4 2 2 5" xfId="61852"/>
    <cellStyle name="Calculation 2 2 3 4 2 2 6" xfId="61853"/>
    <cellStyle name="Calculation 2 2 3 4 2 3" xfId="18511"/>
    <cellStyle name="Calculation 2 2 3 4 2 3 2" xfId="18512"/>
    <cellStyle name="Calculation 2 2 3 4 2 3 2 2" xfId="18513"/>
    <cellStyle name="Calculation 2 2 3 4 2 3 2 2 2" xfId="61854"/>
    <cellStyle name="Calculation 2 2 3 4 2 3 2 2 3" xfId="61855"/>
    <cellStyle name="Calculation 2 2 3 4 2 3 2 2 4" xfId="61856"/>
    <cellStyle name="Calculation 2 2 3 4 2 3 2 3" xfId="61857"/>
    <cellStyle name="Calculation 2 2 3 4 2 3 2 4" xfId="61858"/>
    <cellStyle name="Calculation 2 2 3 4 2 3 2 5" xfId="61859"/>
    <cellStyle name="Calculation 2 2 3 4 2 3 3" xfId="18514"/>
    <cellStyle name="Calculation 2 2 3 4 2 3 3 2" xfId="61860"/>
    <cellStyle name="Calculation 2 2 3 4 2 3 3 3" xfId="61861"/>
    <cellStyle name="Calculation 2 2 3 4 2 3 3 4" xfId="61862"/>
    <cellStyle name="Calculation 2 2 3 4 2 3 4" xfId="61863"/>
    <cellStyle name="Calculation 2 2 3 4 2 3 5" xfId="61864"/>
    <cellStyle name="Calculation 2 2 3 4 2 3 6" xfId="61865"/>
    <cellStyle name="Calculation 2 2 3 4 2 4" xfId="18515"/>
    <cellStyle name="Calculation 2 2 3 4 2 4 2" xfId="18516"/>
    <cellStyle name="Calculation 2 2 3 4 2 4 2 2" xfId="61866"/>
    <cellStyle name="Calculation 2 2 3 4 2 4 2 3" xfId="61867"/>
    <cellStyle name="Calculation 2 2 3 4 2 4 2 4" xfId="61868"/>
    <cellStyle name="Calculation 2 2 3 4 2 4 3" xfId="61869"/>
    <cellStyle name="Calculation 2 2 3 4 2 4 4" xfId="61870"/>
    <cellStyle name="Calculation 2 2 3 4 2 4 5" xfId="61871"/>
    <cellStyle name="Calculation 2 2 3 4 2 5" xfId="18517"/>
    <cellStyle name="Calculation 2 2 3 4 2 5 2" xfId="61872"/>
    <cellStyle name="Calculation 2 2 3 4 2 5 3" xfId="61873"/>
    <cellStyle name="Calculation 2 2 3 4 2 5 4" xfId="61874"/>
    <cellStyle name="Calculation 2 2 3 4 2 6" xfId="61875"/>
    <cellStyle name="Calculation 2 2 3 4 2 7" xfId="61876"/>
    <cellStyle name="Calculation 2 2 3 4 2 8" xfId="61877"/>
    <cellStyle name="Calculation 2 2 3 4 3" xfId="18518"/>
    <cellStyle name="Calculation 2 2 3 4 3 2" xfId="18519"/>
    <cellStyle name="Calculation 2 2 3 4 3 2 2" xfId="18520"/>
    <cellStyle name="Calculation 2 2 3 4 3 2 2 2" xfId="61878"/>
    <cellStyle name="Calculation 2 2 3 4 3 2 2 3" xfId="61879"/>
    <cellStyle name="Calculation 2 2 3 4 3 2 2 4" xfId="61880"/>
    <cellStyle name="Calculation 2 2 3 4 3 2 3" xfId="61881"/>
    <cellStyle name="Calculation 2 2 3 4 3 2 4" xfId="61882"/>
    <cellStyle name="Calculation 2 2 3 4 3 2 5" xfId="61883"/>
    <cellStyle name="Calculation 2 2 3 4 3 3" xfId="18521"/>
    <cellStyle name="Calculation 2 2 3 4 3 3 2" xfId="61884"/>
    <cellStyle name="Calculation 2 2 3 4 3 3 3" xfId="61885"/>
    <cellStyle name="Calculation 2 2 3 4 3 3 4" xfId="61886"/>
    <cellStyle name="Calculation 2 2 3 4 3 4" xfId="61887"/>
    <cellStyle name="Calculation 2 2 3 4 3 5" xfId="61888"/>
    <cellStyle name="Calculation 2 2 3 4 3 6" xfId="61889"/>
    <cellStyle name="Calculation 2 2 3 4 4" xfId="18522"/>
    <cellStyle name="Calculation 2 2 3 4 4 2" xfId="18523"/>
    <cellStyle name="Calculation 2 2 3 4 4 2 2" xfId="18524"/>
    <cellStyle name="Calculation 2 2 3 4 4 2 2 2" xfId="61890"/>
    <cellStyle name="Calculation 2 2 3 4 4 2 2 3" xfId="61891"/>
    <cellStyle name="Calculation 2 2 3 4 4 2 2 4" xfId="61892"/>
    <cellStyle name="Calculation 2 2 3 4 4 2 3" xfId="61893"/>
    <cellStyle name="Calculation 2 2 3 4 4 2 4" xfId="61894"/>
    <cellStyle name="Calculation 2 2 3 4 4 2 5" xfId="61895"/>
    <cellStyle name="Calculation 2 2 3 4 4 3" xfId="18525"/>
    <cellStyle name="Calculation 2 2 3 4 4 3 2" xfId="61896"/>
    <cellStyle name="Calculation 2 2 3 4 4 3 3" xfId="61897"/>
    <cellStyle name="Calculation 2 2 3 4 4 3 4" xfId="61898"/>
    <cellStyle name="Calculation 2 2 3 4 4 4" xfId="61899"/>
    <cellStyle name="Calculation 2 2 3 4 4 5" xfId="61900"/>
    <cellStyle name="Calculation 2 2 3 4 4 6" xfId="61901"/>
    <cellStyle name="Calculation 2 2 3 4 5" xfId="18526"/>
    <cellStyle name="Calculation 2 2 3 4 5 2" xfId="18527"/>
    <cellStyle name="Calculation 2 2 3 4 5 2 2" xfId="61902"/>
    <cellStyle name="Calculation 2 2 3 4 5 2 3" xfId="61903"/>
    <cellStyle name="Calculation 2 2 3 4 5 2 4" xfId="61904"/>
    <cellStyle name="Calculation 2 2 3 4 5 3" xfId="61905"/>
    <cellStyle name="Calculation 2 2 3 4 5 4" xfId="61906"/>
    <cellStyle name="Calculation 2 2 3 4 5 5" xfId="61907"/>
    <cellStyle name="Calculation 2 2 3 4 6" xfId="18528"/>
    <cellStyle name="Calculation 2 2 3 4 6 2" xfId="61908"/>
    <cellStyle name="Calculation 2 2 3 4 6 3" xfId="61909"/>
    <cellStyle name="Calculation 2 2 3 4 6 4" xfId="61910"/>
    <cellStyle name="Calculation 2 2 3 4 7" xfId="18529"/>
    <cellStyle name="Calculation 2 2 3 4 8" xfId="18530"/>
    <cellStyle name="Calculation 2 2 3 4 9" xfId="18531"/>
    <cellStyle name="Calculation 2 2 3 5" xfId="18532"/>
    <cellStyle name="Calculation 2 2 3 5 2" xfId="18533"/>
    <cellStyle name="Calculation 2 2 3 5 2 2" xfId="51873"/>
    <cellStyle name="Calculation 2 2 3 5 2 3" xfId="51874"/>
    <cellStyle name="Calculation 2 2 3 5 3" xfId="18534"/>
    <cellStyle name="Calculation 2 2 3 5 4" xfId="51875"/>
    <cellStyle name="Calculation 2 2 3 6" xfId="18535"/>
    <cellStyle name="Calculation 2 2 3 6 2" xfId="18536"/>
    <cellStyle name="Calculation 2 2 3 6 2 2" xfId="51876"/>
    <cellStyle name="Calculation 2 2 3 6 2 3" xfId="51877"/>
    <cellStyle name="Calculation 2 2 3 6 3" xfId="18537"/>
    <cellStyle name="Calculation 2 2 3 6 4" xfId="51878"/>
    <cellStyle name="Calculation 2 2 3 7" xfId="18538"/>
    <cellStyle name="Calculation 2 2 3 7 2" xfId="18539"/>
    <cellStyle name="Calculation 2 2 3 7 2 2" xfId="51879"/>
    <cellStyle name="Calculation 2 2 3 7 2 3" xfId="51880"/>
    <cellStyle name="Calculation 2 2 3 7 3" xfId="18540"/>
    <cellStyle name="Calculation 2 2 3 7 4" xfId="51881"/>
    <cellStyle name="Calculation 2 2 3 8" xfId="18541"/>
    <cellStyle name="Calculation 2 2 3 8 2" xfId="18542"/>
    <cellStyle name="Calculation 2 2 3 8 2 2" xfId="51882"/>
    <cellStyle name="Calculation 2 2 3 8 2 3" xfId="51883"/>
    <cellStyle name="Calculation 2 2 3 8 3" xfId="18543"/>
    <cellStyle name="Calculation 2 2 3 8 4" xfId="51884"/>
    <cellStyle name="Calculation 2 2 3 9" xfId="18544"/>
    <cellStyle name="Calculation 2 2 3 9 2" xfId="18545"/>
    <cellStyle name="Calculation 2 2 3 9 2 2" xfId="51885"/>
    <cellStyle name="Calculation 2 2 3 9 2 3" xfId="51886"/>
    <cellStyle name="Calculation 2 2 3 9 3" xfId="18546"/>
    <cellStyle name="Calculation 2 2 3 9 4" xfId="51887"/>
    <cellStyle name="Calculation 2 2 30" xfId="18547"/>
    <cellStyle name="Calculation 2 2 30 10" xfId="51888"/>
    <cellStyle name="Calculation 2 2 30 2" xfId="18548"/>
    <cellStyle name="Calculation 2 2 30 2 2" xfId="18549"/>
    <cellStyle name="Calculation 2 2 30 2 2 2" xfId="51889"/>
    <cellStyle name="Calculation 2 2 30 2 2 3" xfId="51890"/>
    <cellStyle name="Calculation 2 2 30 2 3" xfId="18550"/>
    <cellStyle name="Calculation 2 2 30 2 4" xfId="51891"/>
    <cellStyle name="Calculation 2 2 30 3" xfId="18551"/>
    <cellStyle name="Calculation 2 2 30 3 2" xfId="18552"/>
    <cellStyle name="Calculation 2 2 30 3 2 2" xfId="51892"/>
    <cellStyle name="Calculation 2 2 30 3 2 3" xfId="51893"/>
    <cellStyle name="Calculation 2 2 30 3 3" xfId="18553"/>
    <cellStyle name="Calculation 2 2 30 3 4" xfId="51894"/>
    <cellStyle name="Calculation 2 2 30 4" xfId="18554"/>
    <cellStyle name="Calculation 2 2 30 4 2" xfId="18555"/>
    <cellStyle name="Calculation 2 2 30 4 2 2" xfId="51895"/>
    <cellStyle name="Calculation 2 2 30 4 2 3" xfId="51896"/>
    <cellStyle name="Calculation 2 2 30 4 3" xfId="18556"/>
    <cellStyle name="Calculation 2 2 30 4 4" xfId="51897"/>
    <cellStyle name="Calculation 2 2 30 5" xfId="18557"/>
    <cellStyle name="Calculation 2 2 30 5 2" xfId="18558"/>
    <cellStyle name="Calculation 2 2 30 5 2 2" xfId="51898"/>
    <cellStyle name="Calculation 2 2 30 5 2 3" xfId="51899"/>
    <cellStyle name="Calculation 2 2 30 5 3" xfId="18559"/>
    <cellStyle name="Calculation 2 2 30 5 4" xfId="51900"/>
    <cellStyle name="Calculation 2 2 30 6" xfId="18560"/>
    <cellStyle name="Calculation 2 2 30 6 2" xfId="18561"/>
    <cellStyle name="Calculation 2 2 30 6 2 2" xfId="51901"/>
    <cellStyle name="Calculation 2 2 30 6 2 3" xfId="51902"/>
    <cellStyle name="Calculation 2 2 30 6 3" xfId="18562"/>
    <cellStyle name="Calculation 2 2 30 6 4" xfId="51903"/>
    <cellStyle name="Calculation 2 2 30 7" xfId="18563"/>
    <cellStyle name="Calculation 2 2 30 7 2" xfId="18564"/>
    <cellStyle name="Calculation 2 2 30 7 2 2" xfId="51904"/>
    <cellStyle name="Calculation 2 2 30 7 2 3" xfId="51905"/>
    <cellStyle name="Calculation 2 2 30 7 3" xfId="18565"/>
    <cellStyle name="Calculation 2 2 30 7 4" xfId="51906"/>
    <cellStyle name="Calculation 2 2 30 8" xfId="18566"/>
    <cellStyle name="Calculation 2 2 30 8 2" xfId="18567"/>
    <cellStyle name="Calculation 2 2 30 8 2 2" xfId="51907"/>
    <cellStyle name="Calculation 2 2 30 8 2 3" xfId="51908"/>
    <cellStyle name="Calculation 2 2 30 8 3" xfId="18568"/>
    <cellStyle name="Calculation 2 2 30 8 4" xfId="51909"/>
    <cellStyle name="Calculation 2 2 30 9" xfId="18569"/>
    <cellStyle name="Calculation 2 2 31" xfId="18570"/>
    <cellStyle name="Calculation 2 2 31 10" xfId="51910"/>
    <cellStyle name="Calculation 2 2 31 2" xfId="18571"/>
    <cellStyle name="Calculation 2 2 31 2 2" xfId="18572"/>
    <cellStyle name="Calculation 2 2 31 2 2 2" xfId="51911"/>
    <cellStyle name="Calculation 2 2 31 2 2 3" xfId="51912"/>
    <cellStyle name="Calculation 2 2 31 2 3" xfId="18573"/>
    <cellStyle name="Calculation 2 2 31 2 4" xfId="51913"/>
    <cellStyle name="Calculation 2 2 31 3" xfId="18574"/>
    <cellStyle name="Calculation 2 2 31 3 2" xfId="18575"/>
    <cellStyle name="Calculation 2 2 31 3 2 2" xfId="51914"/>
    <cellStyle name="Calculation 2 2 31 3 2 3" xfId="51915"/>
    <cellStyle name="Calculation 2 2 31 3 3" xfId="18576"/>
    <cellStyle name="Calculation 2 2 31 3 4" xfId="51916"/>
    <cellStyle name="Calculation 2 2 31 4" xfId="18577"/>
    <cellStyle name="Calculation 2 2 31 4 2" xfId="18578"/>
    <cellStyle name="Calculation 2 2 31 4 2 2" xfId="51917"/>
    <cellStyle name="Calculation 2 2 31 4 2 3" xfId="51918"/>
    <cellStyle name="Calculation 2 2 31 4 3" xfId="18579"/>
    <cellStyle name="Calculation 2 2 31 4 4" xfId="51919"/>
    <cellStyle name="Calculation 2 2 31 5" xfId="18580"/>
    <cellStyle name="Calculation 2 2 31 5 2" xfId="18581"/>
    <cellStyle name="Calculation 2 2 31 5 2 2" xfId="51920"/>
    <cellStyle name="Calculation 2 2 31 5 2 3" xfId="51921"/>
    <cellStyle name="Calculation 2 2 31 5 3" xfId="18582"/>
    <cellStyle name="Calculation 2 2 31 5 4" xfId="51922"/>
    <cellStyle name="Calculation 2 2 31 6" xfId="18583"/>
    <cellStyle name="Calculation 2 2 31 6 2" xfId="18584"/>
    <cellStyle name="Calculation 2 2 31 6 2 2" xfId="51923"/>
    <cellStyle name="Calculation 2 2 31 6 2 3" xfId="51924"/>
    <cellStyle name="Calculation 2 2 31 6 3" xfId="18585"/>
    <cellStyle name="Calculation 2 2 31 6 4" xfId="51925"/>
    <cellStyle name="Calculation 2 2 31 7" xfId="18586"/>
    <cellStyle name="Calculation 2 2 31 7 2" xfId="18587"/>
    <cellStyle name="Calculation 2 2 31 7 2 2" xfId="51926"/>
    <cellStyle name="Calculation 2 2 31 7 2 3" xfId="51927"/>
    <cellStyle name="Calculation 2 2 31 7 3" xfId="18588"/>
    <cellStyle name="Calculation 2 2 31 7 4" xfId="51928"/>
    <cellStyle name="Calculation 2 2 31 8" xfId="18589"/>
    <cellStyle name="Calculation 2 2 31 8 2" xfId="18590"/>
    <cellStyle name="Calculation 2 2 31 8 2 2" xfId="51929"/>
    <cellStyle name="Calculation 2 2 31 8 2 3" xfId="51930"/>
    <cellStyle name="Calculation 2 2 31 8 3" xfId="18591"/>
    <cellStyle name="Calculation 2 2 31 8 4" xfId="51931"/>
    <cellStyle name="Calculation 2 2 31 9" xfId="18592"/>
    <cellStyle name="Calculation 2 2 32" xfId="18593"/>
    <cellStyle name="Calculation 2 2 32 10" xfId="51932"/>
    <cellStyle name="Calculation 2 2 32 11" xfId="51933"/>
    <cellStyle name="Calculation 2 2 32 2" xfId="18594"/>
    <cellStyle name="Calculation 2 2 32 2 2" xfId="18595"/>
    <cellStyle name="Calculation 2 2 32 2 2 2" xfId="51934"/>
    <cellStyle name="Calculation 2 2 32 2 2 3" xfId="51935"/>
    <cellStyle name="Calculation 2 2 32 2 3" xfId="18596"/>
    <cellStyle name="Calculation 2 2 32 2 4" xfId="51936"/>
    <cellStyle name="Calculation 2 2 32 3" xfId="18597"/>
    <cellStyle name="Calculation 2 2 32 3 2" xfId="18598"/>
    <cellStyle name="Calculation 2 2 32 3 2 2" xfId="51937"/>
    <cellStyle name="Calculation 2 2 32 3 2 3" xfId="51938"/>
    <cellStyle name="Calculation 2 2 32 3 3" xfId="18599"/>
    <cellStyle name="Calculation 2 2 32 3 4" xfId="51939"/>
    <cellStyle name="Calculation 2 2 32 4" xfId="18600"/>
    <cellStyle name="Calculation 2 2 32 4 2" xfId="18601"/>
    <cellStyle name="Calculation 2 2 32 4 2 2" xfId="51940"/>
    <cellStyle name="Calculation 2 2 32 4 2 3" xfId="51941"/>
    <cellStyle name="Calculation 2 2 32 4 3" xfId="18602"/>
    <cellStyle name="Calculation 2 2 32 4 4" xfId="51942"/>
    <cellStyle name="Calculation 2 2 32 5" xfId="18603"/>
    <cellStyle name="Calculation 2 2 32 5 2" xfId="18604"/>
    <cellStyle name="Calculation 2 2 32 5 2 2" xfId="51943"/>
    <cellStyle name="Calculation 2 2 32 5 2 3" xfId="51944"/>
    <cellStyle name="Calculation 2 2 32 5 3" xfId="18605"/>
    <cellStyle name="Calculation 2 2 32 5 4" xfId="51945"/>
    <cellStyle name="Calculation 2 2 32 6" xfId="18606"/>
    <cellStyle name="Calculation 2 2 32 6 2" xfId="18607"/>
    <cellStyle name="Calculation 2 2 32 6 2 2" xfId="51946"/>
    <cellStyle name="Calculation 2 2 32 6 2 3" xfId="51947"/>
    <cellStyle name="Calculation 2 2 32 6 3" xfId="18608"/>
    <cellStyle name="Calculation 2 2 32 6 4" xfId="51948"/>
    <cellStyle name="Calculation 2 2 32 7" xfId="18609"/>
    <cellStyle name="Calculation 2 2 32 7 2" xfId="18610"/>
    <cellStyle name="Calculation 2 2 32 7 2 2" xfId="51949"/>
    <cellStyle name="Calculation 2 2 32 7 2 3" xfId="51950"/>
    <cellStyle name="Calculation 2 2 32 7 3" xfId="18611"/>
    <cellStyle name="Calculation 2 2 32 7 4" xfId="51951"/>
    <cellStyle name="Calculation 2 2 32 8" xfId="18612"/>
    <cellStyle name="Calculation 2 2 32 8 2" xfId="18613"/>
    <cellStyle name="Calculation 2 2 32 8 2 2" xfId="51952"/>
    <cellStyle name="Calculation 2 2 32 8 2 3" xfId="51953"/>
    <cellStyle name="Calculation 2 2 32 8 3" xfId="18614"/>
    <cellStyle name="Calculation 2 2 32 8 4" xfId="51954"/>
    <cellStyle name="Calculation 2 2 32 9" xfId="18615"/>
    <cellStyle name="Calculation 2 2 32 9 2" xfId="51955"/>
    <cellStyle name="Calculation 2 2 32 9 3" xfId="51956"/>
    <cellStyle name="Calculation 2 2 33" xfId="18616"/>
    <cellStyle name="Calculation 2 2 33 10" xfId="51957"/>
    <cellStyle name="Calculation 2 2 33 2" xfId="18617"/>
    <cellStyle name="Calculation 2 2 33 2 2" xfId="18618"/>
    <cellStyle name="Calculation 2 2 33 2 2 2" xfId="51958"/>
    <cellStyle name="Calculation 2 2 33 2 2 3" xfId="51959"/>
    <cellStyle name="Calculation 2 2 33 2 3" xfId="18619"/>
    <cellStyle name="Calculation 2 2 33 2 4" xfId="51960"/>
    <cellStyle name="Calculation 2 2 33 3" xfId="18620"/>
    <cellStyle name="Calculation 2 2 33 3 2" xfId="18621"/>
    <cellStyle name="Calculation 2 2 33 3 2 2" xfId="51961"/>
    <cellStyle name="Calculation 2 2 33 3 2 3" xfId="51962"/>
    <cellStyle name="Calculation 2 2 33 3 3" xfId="18622"/>
    <cellStyle name="Calculation 2 2 33 3 4" xfId="51963"/>
    <cellStyle name="Calculation 2 2 33 4" xfId="18623"/>
    <cellStyle name="Calculation 2 2 33 4 2" xfId="18624"/>
    <cellStyle name="Calculation 2 2 33 4 2 2" xfId="51964"/>
    <cellStyle name="Calculation 2 2 33 4 2 3" xfId="51965"/>
    <cellStyle name="Calculation 2 2 33 4 3" xfId="18625"/>
    <cellStyle name="Calculation 2 2 33 4 4" xfId="51966"/>
    <cellStyle name="Calculation 2 2 33 5" xfId="18626"/>
    <cellStyle name="Calculation 2 2 33 5 2" xfId="18627"/>
    <cellStyle name="Calculation 2 2 33 5 2 2" xfId="51967"/>
    <cellStyle name="Calculation 2 2 33 5 2 3" xfId="51968"/>
    <cellStyle name="Calculation 2 2 33 5 3" xfId="18628"/>
    <cellStyle name="Calculation 2 2 33 5 4" xfId="51969"/>
    <cellStyle name="Calculation 2 2 33 6" xfId="18629"/>
    <cellStyle name="Calculation 2 2 33 6 2" xfId="18630"/>
    <cellStyle name="Calculation 2 2 33 6 2 2" xfId="51970"/>
    <cellStyle name="Calculation 2 2 33 6 2 3" xfId="51971"/>
    <cellStyle name="Calculation 2 2 33 6 3" xfId="18631"/>
    <cellStyle name="Calculation 2 2 33 6 4" xfId="51972"/>
    <cellStyle name="Calculation 2 2 33 7" xfId="18632"/>
    <cellStyle name="Calculation 2 2 33 7 2" xfId="18633"/>
    <cellStyle name="Calculation 2 2 33 7 2 2" xfId="51973"/>
    <cellStyle name="Calculation 2 2 33 7 2 3" xfId="51974"/>
    <cellStyle name="Calculation 2 2 33 7 3" xfId="18634"/>
    <cellStyle name="Calculation 2 2 33 7 4" xfId="51975"/>
    <cellStyle name="Calculation 2 2 33 8" xfId="18635"/>
    <cellStyle name="Calculation 2 2 33 8 2" xfId="18636"/>
    <cellStyle name="Calculation 2 2 33 8 2 2" xfId="51976"/>
    <cellStyle name="Calculation 2 2 33 8 2 3" xfId="51977"/>
    <cellStyle name="Calculation 2 2 33 8 3" xfId="18637"/>
    <cellStyle name="Calculation 2 2 33 8 4" xfId="51978"/>
    <cellStyle name="Calculation 2 2 33 9" xfId="18638"/>
    <cellStyle name="Calculation 2 2 34" xfId="18639"/>
    <cellStyle name="Calculation 2 2 34 10" xfId="51979"/>
    <cellStyle name="Calculation 2 2 34 11" xfId="51980"/>
    <cellStyle name="Calculation 2 2 34 2" xfId="18640"/>
    <cellStyle name="Calculation 2 2 34 2 2" xfId="18641"/>
    <cellStyle name="Calculation 2 2 34 2 2 2" xfId="51981"/>
    <cellStyle name="Calculation 2 2 34 2 2 3" xfId="51982"/>
    <cellStyle name="Calculation 2 2 34 2 3" xfId="18642"/>
    <cellStyle name="Calculation 2 2 34 2 4" xfId="51983"/>
    <cellStyle name="Calculation 2 2 34 3" xfId="18643"/>
    <cellStyle name="Calculation 2 2 34 3 2" xfId="18644"/>
    <cellStyle name="Calculation 2 2 34 3 2 2" xfId="51984"/>
    <cellStyle name="Calculation 2 2 34 3 2 3" xfId="51985"/>
    <cellStyle name="Calculation 2 2 34 3 3" xfId="18645"/>
    <cellStyle name="Calculation 2 2 34 3 4" xfId="51986"/>
    <cellStyle name="Calculation 2 2 34 4" xfId="18646"/>
    <cellStyle name="Calculation 2 2 34 4 2" xfId="18647"/>
    <cellStyle name="Calculation 2 2 34 4 2 2" xfId="51987"/>
    <cellStyle name="Calculation 2 2 34 4 2 3" xfId="51988"/>
    <cellStyle name="Calculation 2 2 34 4 3" xfId="18648"/>
    <cellStyle name="Calculation 2 2 34 4 4" xfId="51989"/>
    <cellStyle name="Calculation 2 2 34 5" xfId="18649"/>
    <cellStyle name="Calculation 2 2 34 5 2" xfId="18650"/>
    <cellStyle name="Calculation 2 2 34 5 2 2" xfId="51990"/>
    <cellStyle name="Calculation 2 2 34 5 2 3" xfId="51991"/>
    <cellStyle name="Calculation 2 2 34 5 3" xfId="18651"/>
    <cellStyle name="Calculation 2 2 34 5 4" xfId="51992"/>
    <cellStyle name="Calculation 2 2 34 6" xfId="18652"/>
    <cellStyle name="Calculation 2 2 34 6 2" xfId="18653"/>
    <cellStyle name="Calculation 2 2 34 6 2 2" xfId="51993"/>
    <cellStyle name="Calculation 2 2 34 6 2 3" xfId="51994"/>
    <cellStyle name="Calculation 2 2 34 6 3" xfId="18654"/>
    <cellStyle name="Calculation 2 2 34 6 4" xfId="51995"/>
    <cellStyle name="Calculation 2 2 34 7" xfId="18655"/>
    <cellStyle name="Calculation 2 2 34 7 2" xfId="18656"/>
    <cellStyle name="Calculation 2 2 34 7 2 2" xfId="51996"/>
    <cellStyle name="Calculation 2 2 34 7 2 3" xfId="51997"/>
    <cellStyle name="Calculation 2 2 34 7 3" xfId="18657"/>
    <cellStyle name="Calculation 2 2 34 7 4" xfId="51998"/>
    <cellStyle name="Calculation 2 2 34 8" xfId="18658"/>
    <cellStyle name="Calculation 2 2 34 8 2" xfId="18659"/>
    <cellStyle name="Calculation 2 2 34 8 2 2" xfId="51999"/>
    <cellStyle name="Calculation 2 2 34 8 2 3" xfId="52000"/>
    <cellStyle name="Calculation 2 2 34 8 3" xfId="18660"/>
    <cellStyle name="Calculation 2 2 34 8 4" xfId="52001"/>
    <cellStyle name="Calculation 2 2 34 9" xfId="18661"/>
    <cellStyle name="Calculation 2 2 34 9 2" xfId="52002"/>
    <cellStyle name="Calculation 2 2 34 9 3" xfId="52003"/>
    <cellStyle name="Calculation 2 2 35" xfId="18662"/>
    <cellStyle name="Calculation 2 2 35 10" xfId="52004"/>
    <cellStyle name="Calculation 2 2 35 11" xfId="52005"/>
    <cellStyle name="Calculation 2 2 35 2" xfId="18663"/>
    <cellStyle name="Calculation 2 2 35 2 2" xfId="18664"/>
    <cellStyle name="Calculation 2 2 35 2 2 2" xfId="52006"/>
    <cellStyle name="Calculation 2 2 35 2 2 3" xfId="52007"/>
    <cellStyle name="Calculation 2 2 35 2 3" xfId="18665"/>
    <cellStyle name="Calculation 2 2 35 2 4" xfId="52008"/>
    <cellStyle name="Calculation 2 2 35 3" xfId="18666"/>
    <cellStyle name="Calculation 2 2 35 3 2" xfId="18667"/>
    <cellStyle name="Calculation 2 2 35 3 2 2" xfId="52009"/>
    <cellStyle name="Calculation 2 2 35 3 2 3" xfId="52010"/>
    <cellStyle name="Calculation 2 2 35 3 3" xfId="18668"/>
    <cellStyle name="Calculation 2 2 35 3 4" xfId="52011"/>
    <cellStyle name="Calculation 2 2 35 4" xfId="18669"/>
    <cellStyle name="Calculation 2 2 35 4 2" xfId="18670"/>
    <cellStyle name="Calculation 2 2 35 4 2 2" xfId="52012"/>
    <cellStyle name="Calculation 2 2 35 4 2 3" xfId="52013"/>
    <cellStyle name="Calculation 2 2 35 4 3" xfId="18671"/>
    <cellStyle name="Calculation 2 2 35 4 4" xfId="52014"/>
    <cellStyle name="Calculation 2 2 35 5" xfId="18672"/>
    <cellStyle name="Calculation 2 2 35 5 2" xfId="18673"/>
    <cellStyle name="Calculation 2 2 35 5 2 2" xfId="52015"/>
    <cellStyle name="Calculation 2 2 35 5 2 3" xfId="52016"/>
    <cellStyle name="Calculation 2 2 35 5 3" xfId="18674"/>
    <cellStyle name="Calculation 2 2 35 5 4" xfId="52017"/>
    <cellStyle name="Calculation 2 2 35 6" xfId="18675"/>
    <cellStyle name="Calculation 2 2 35 6 2" xfId="18676"/>
    <cellStyle name="Calculation 2 2 35 6 2 2" xfId="52018"/>
    <cellStyle name="Calculation 2 2 35 6 2 3" xfId="52019"/>
    <cellStyle name="Calculation 2 2 35 6 3" xfId="18677"/>
    <cellStyle name="Calculation 2 2 35 6 4" xfId="52020"/>
    <cellStyle name="Calculation 2 2 35 7" xfId="18678"/>
    <cellStyle name="Calculation 2 2 35 7 2" xfId="18679"/>
    <cellStyle name="Calculation 2 2 35 7 2 2" xfId="52021"/>
    <cellStyle name="Calculation 2 2 35 7 2 3" xfId="52022"/>
    <cellStyle name="Calculation 2 2 35 7 3" xfId="18680"/>
    <cellStyle name="Calculation 2 2 35 7 4" xfId="52023"/>
    <cellStyle name="Calculation 2 2 35 8" xfId="18681"/>
    <cellStyle name="Calculation 2 2 35 8 2" xfId="18682"/>
    <cellStyle name="Calculation 2 2 35 8 2 2" xfId="52024"/>
    <cellStyle name="Calculation 2 2 35 8 2 3" xfId="52025"/>
    <cellStyle name="Calculation 2 2 35 8 3" xfId="18683"/>
    <cellStyle name="Calculation 2 2 35 8 4" xfId="52026"/>
    <cellStyle name="Calculation 2 2 35 9" xfId="18684"/>
    <cellStyle name="Calculation 2 2 35 9 2" xfId="52027"/>
    <cellStyle name="Calculation 2 2 35 9 3" xfId="52028"/>
    <cellStyle name="Calculation 2 2 36" xfId="18685"/>
    <cellStyle name="Calculation 2 2 36 10" xfId="52029"/>
    <cellStyle name="Calculation 2 2 36 11" xfId="52030"/>
    <cellStyle name="Calculation 2 2 36 2" xfId="18686"/>
    <cellStyle name="Calculation 2 2 36 2 2" xfId="18687"/>
    <cellStyle name="Calculation 2 2 36 2 2 2" xfId="52031"/>
    <cellStyle name="Calculation 2 2 36 2 2 3" xfId="52032"/>
    <cellStyle name="Calculation 2 2 36 2 3" xfId="18688"/>
    <cellStyle name="Calculation 2 2 36 2 4" xfId="52033"/>
    <cellStyle name="Calculation 2 2 36 3" xfId="18689"/>
    <cellStyle name="Calculation 2 2 36 3 2" xfId="18690"/>
    <cellStyle name="Calculation 2 2 36 3 2 2" xfId="52034"/>
    <cellStyle name="Calculation 2 2 36 3 2 3" xfId="52035"/>
    <cellStyle name="Calculation 2 2 36 3 3" xfId="18691"/>
    <cellStyle name="Calculation 2 2 36 3 4" xfId="52036"/>
    <cellStyle name="Calculation 2 2 36 4" xfId="18692"/>
    <cellStyle name="Calculation 2 2 36 4 2" xfId="18693"/>
    <cellStyle name="Calculation 2 2 36 4 2 2" xfId="52037"/>
    <cellStyle name="Calculation 2 2 36 4 2 3" xfId="52038"/>
    <cellStyle name="Calculation 2 2 36 4 3" xfId="18694"/>
    <cellStyle name="Calculation 2 2 36 4 4" xfId="52039"/>
    <cellStyle name="Calculation 2 2 36 5" xfId="18695"/>
    <cellStyle name="Calculation 2 2 36 5 2" xfId="18696"/>
    <cellStyle name="Calculation 2 2 36 5 2 2" xfId="52040"/>
    <cellStyle name="Calculation 2 2 36 5 2 3" xfId="52041"/>
    <cellStyle name="Calculation 2 2 36 5 3" xfId="18697"/>
    <cellStyle name="Calculation 2 2 36 5 4" xfId="52042"/>
    <cellStyle name="Calculation 2 2 36 6" xfId="18698"/>
    <cellStyle name="Calculation 2 2 36 6 2" xfId="18699"/>
    <cellStyle name="Calculation 2 2 36 6 2 2" xfId="52043"/>
    <cellStyle name="Calculation 2 2 36 6 2 3" xfId="52044"/>
    <cellStyle name="Calculation 2 2 36 6 3" xfId="18700"/>
    <cellStyle name="Calculation 2 2 36 6 4" xfId="52045"/>
    <cellStyle name="Calculation 2 2 36 7" xfId="18701"/>
    <cellStyle name="Calculation 2 2 36 7 2" xfId="18702"/>
    <cellStyle name="Calculation 2 2 36 7 2 2" xfId="52046"/>
    <cellStyle name="Calculation 2 2 36 7 2 3" xfId="52047"/>
    <cellStyle name="Calculation 2 2 36 7 3" xfId="18703"/>
    <cellStyle name="Calculation 2 2 36 7 4" xfId="52048"/>
    <cellStyle name="Calculation 2 2 36 8" xfId="18704"/>
    <cellStyle name="Calculation 2 2 36 8 2" xfId="18705"/>
    <cellStyle name="Calculation 2 2 36 8 2 2" xfId="52049"/>
    <cellStyle name="Calculation 2 2 36 8 2 3" xfId="52050"/>
    <cellStyle name="Calculation 2 2 36 8 3" xfId="18706"/>
    <cellStyle name="Calculation 2 2 36 8 4" xfId="52051"/>
    <cellStyle name="Calculation 2 2 36 9" xfId="18707"/>
    <cellStyle name="Calculation 2 2 36 9 2" xfId="52052"/>
    <cellStyle name="Calculation 2 2 36 9 3" xfId="52053"/>
    <cellStyle name="Calculation 2 2 37" xfId="18708"/>
    <cellStyle name="Calculation 2 2 37 10" xfId="52054"/>
    <cellStyle name="Calculation 2 2 37 11" xfId="52055"/>
    <cellStyle name="Calculation 2 2 37 2" xfId="18709"/>
    <cellStyle name="Calculation 2 2 37 2 2" xfId="18710"/>
    <cellStyle name="Calculation 2 2 37 2 2 2" xfId="52056"/>
    <cellStyle name="Calculation 2 2 37 2 2 3" xfId="52057"/>
    <cellStyle name="Calculation 2 2 37 2 3" xfId="18711"/>
    <cellStyle name="Calculation 2 2 37 2 4" xfId="52058"/>
    <cellStyle name="Calculation 2 2 37 3" xfId="18712"/>
    <cellStyle name="Calculation 2 2 37 3 2" xfId="18713"/>
    <cellStyle name="Calculation 2 2 37 3 2 2" xfId="52059"/>
    <cellStyle name="Calculation 2 2 37 3 2 3" xfId="52060"/>
    <cellStyle name="Calculation 2 2 37 3 3" xfId="18714"/>
    <cellStyle name="Calculation 2 2 37 3 4" xfId="52061"/>
    <cellStyle name="Calculation 2 2 37 4" xfId="18715"/>
    <cellStyle name="Calculation 2 2 37 4 2" xfId="18716"/>
    <cellStyle name="Calculation 2 2 37 4 2 2" xfId="52062"/>
    <cellStyle name="Calculation 2 2 37 4 2 3" xfId="52063"/>
    <cellStyle name="Calculation 2 2 37 4 3" xfId="18717"/>
    <cellStyle name="Calculation 2 2 37 4 4" xfId="52064"/>
    <cellStyle name="Calculation 2 2 37 5" xfId="18718"/>
    <cellStyle name="Calculation 2 2 37 5 2" xfId="18719"/>
    <cellStyle name="Calculation 2 2 37 5 2 2" xfId="52065"/>
    <cellStyle name="Calculation 2 2 37 5 2 3" xfId="52066"/>
    <cellStyle name="Calculation 2 2 37 5 3" xfId="18720"/>
    <cellStyle name="Calculation 2 2 37 5 4" xfId="52067"/>
    <cellStyle name="Calculation 2 2 37 6" xfId="18721"/>
    <cellStyle name="Calculation 2 2 37 6 2" xfId="18722"/>
    <cellStyle name="Calculation 2 2 37 6 2 2" xfId="52068"/>
    <cellStyle name="Calculation 2 2 37 6 2 3" xfId="52069"/>
    <cellStyle name="Calculation 2 2 37 6 3" xfId="18723"/>
    <cellStyle name="Calculation 2 2 37 6 4" xfId="52070"/>
    <cellStyle name="Calculation 2 2 37 7" xfId="18724"/>
    <cellStyle name="Calculation 2 2 37 7 2" xfId="18725"/>
    <cellStyle name="Calculation 2 2 37 7 2 2" xfId="52071"/>
    <cellStyle name="Calculation 2 2 37 7 2 3" xfId="52072"/>
    <cellStyle name="Calculation 2 2 37 7 3" xfId="18726"/>
    <cellStyle name="Calculation 2 2 37 7 4" xfId="52073"/>
    <cellStyle name="Calculation 2 2 37 8" xfId="18727"/>
    <cellStyle name="Calculation 2 2 37 8 2" xfId="18728"/>
    <cellStyle name="Calculation 2 2 37 8 2 2" xfId="52074"/>
    <cellStyle name="Calculation 2 2 37 8 2 3" xfId="52075"/>
    <cellStyle name="Calculation 2 2 37 8 3" xfId="18729"/>
    <cellStyle name="Calculation 2 2 37 8 4" xfId="52076"/>
    <cellStyle name="Calculation 2 2 37 9" xfId="18730"/>
    <cellStyle name="Calculation 2 2 37 9 2" xfId="52077"/>
    <cellStyle name="Calculation 2 2 37 9 3" xfId="52078"/>
    <cellStyle name="Calculation 2 2 38" xfId="18731"/>
    <cellStyle name="Calculation 2 2 38 10" xfId="52079"/>
    <cellStyle name="Calculation 2 2 38 11" xfId="52080"/>
    <cellStyle name="Calculation 2 2 38 2" xfId="18732"/>
    <cellStyle name="Calculation 2 2 38 2 2" xfId="18733"/>
    <cellStyle name="Calculation 2 2 38 2 2 2" xfId="52081"/>
    <cellStyle name="Calculation 2 2 38 2 2 3" xfId="52082"/>
    <cellStyle name="Calculation 2 2 38 2 3" xfId="18734"/>
    <cellStyle name="Calculation 2 2 38 2 4" xfId="52083"/>
    <cellStyle name="Calculation 2 2 38 3" xfId="18735"/>
    <cellStyle name="Calculation 2 2 38 3 2" xfId="18736"/>
    <cellStyle name="Calculation 2 2 38 3 2 2" xfId="52084"/>
    <cellStyle name="Calculation 2 2 38 3 2 3" xfId="52085"/>
    <cellStyle name="Calculation 2 2 38 3 3" xfId="18737"/>
    <cellStyle name="Calculation 2 2 38 3 4" xfId="52086"/>
    <cellStyle name="Calculation 2 2 38 4" xfId="18738"/>
    <cellStyle name="Calculation 2 2 38 4 2" xfId="18739"/>
    <cellStyle name="Calculation 2 2 38 4 2 2" xfId="52087"/>
    <cellStyle name="Calculation 2 2 38 4 2 3" xfId="52088"/>
    <cellStyle name="Calculation 2 2 38 4 3" xfId="18740"/>
    <cellStyle name="Calculation 2 2 38 4 4" xfId="52089"/>
    <cellStyle name="Calculation 2 2 38 5" xfId="18741"/>
    <cellStyle name="Calculation 2 2 38 5 2" xfId="18742"/>
    <cellStyle name="Calculation 2 2 38 5 2 2" xfId="52090"/>
    <cellStyle name="Calculation 2 2 38 5 2 3" xfId="52091"/>
    <cellStyle name="Calculation 2 2 38 5 3" xfId="18743"/>
    <cellStyle name="Calculation 2 2 38 5 4" xfId="52092"/>
    <cellStyle name="Calculation 2 2 38 6" xfId="18744"/>
    <cellStyle name="Calculation 2 2 38 6 2" xfId="18745"/>
    <cellStyle name="Calculation 2 2 38 6 2 2" xfId="52093"/>
    <cellStyle name="Calculation 2 2 38 6 2 3" xfId="52094"/>
    <cellStyle name="Calculation 2 2 38 6 3" xfId="18746"/>
    <cellStyle name="Calculation 2 2 38 6 4" xfId="52095"/>
    <cellStyle name="Calculation 2 2 38 7" xfId="18747"/>
    <cellStyle name="Calculation 2 2 38 7 2" xfId="18748"/>
    <cellStyle name="Calculation 2 2 38 7 2 2" xfId="52096"/>
    <cellStyle name="Calculation 2 2 38 7 2 3" xfId="52097"/>
    <cellStyle name="Calculation 2 2 38 7 3" xfId="18749"/>
    <cellStyle name="Calculation 2 2 38 7 4" xfId="52098"/>
    <cellStyle name="Calculation 2 2 38 8" xfId="18750"/>
    <cellStyle name="Calculation 2 2 38 8 2" xfId="18751"/>
    <cellStyle name="Calculation 2 2 38 8 2 2" xfId="52099"/>
    <cellStyle name="Calculation 2 2 38 8 2 3" xfId="52100"/>
    <cellStyle name="Calculation 2 2 38 8 3" xfId="18752"/>
    <cellStyle name="Calculation 2 2 38 8 4" xfId="52101"/>
    <cellStyle name="Calculation 2 2 38 9" xfId="18753"/>
    <cellStyle name="Calculation 2 2 38 9 2" xfId="52102"/>
    <cellStyle name="Calculation 2 2 38 9 3" xfId="52103"/>
    <cellStyle name="Calculation 2 2 39" xfId="18754"/>
    <cellStyle name="Calculation 2 2 39 10" xfId="52104"/>
    <cellStyle name="Calculation 2 2 39 11" xfId="52105"/>
    <cellStyle name="Calculation 2 2 39 2" xfId="18755"/>
    <cellStyle name="Calculation 2 2 39 2 2" xfId="18756"/>
    <cellStyle name="Calculation 2 2 39 2 2 2" xfId="52106"/>
    <cellStyle name="Calculation 2 2 39 2 2 3" xfId="52107"/>
    <cellStyle name="Calculation 2 2 39 2 3" xfId="18757"/>
    <cellStyle name="Calculation 2 2 39 2 4" xfId="52108"/>
    <cellStyle name="Calculation 2 2 39 3" xfId="18758"/>
    <cellStyle name="Calculation 2 2 39 3 2" xfId="18759"/>
    <cellStyle name="Calculation 2 2 39 3 2 2" xfId="52109"/>
    <cellStyle name="Calculation 2 2 39 3 2 3" xfId="52110"/>
    <cellStyle name="Calculation 2 2 39 3 3" xfId="18760"/>
    <cellStyle name="Calculation 2 2 39 3 4" xfId="52111"/>
    <cellStyle name="Calculation 2 2 39 4" xfId="18761"/>
    <cellStyle name="Calculation 2 2 39 4 2" xfId="18762"/>
    <cellStyle name="Calculation 2 2 39 4 2 2" xfId="52112"/>
    <cellStyle name="Calculation 2 2 39 4 2 3" xfId="52113"/>
    <cellStyle name="Calculation 2 2 39 4 3" xfId="18763"/>
    <cellStyle name="Calculation 2 2 39 4 4" xfId="52114"/>
    <cellStyle name="Calculation 2 2 39 5" xfId="18764"/>
    <cellStyle name="Calculation 2 2 39 5 2" xfId="18765"/>
    <cellStyle name="Calculation 2 2 39 5 2 2" xfId="52115"/>
    <cellStyle name="Calculation 2 2 39 5 2 3" xfId="52116"/>
    <cellStyle name="Calculation 2 2 39 5 3" xfId="18766"/>
    <cellStyle name="Calculation 2 2 39 5 4" xfId="52117"/>
    <cellStyle name="Calculation 2 2 39 6" xfId="18767"/>
    <cellStyle name="Calculation 2 2 39 6 2" xfId="18768"/>
    <cellStyle name="Calculation 2 2 39 6 2 2" xfId="52118"/>
    <cellStyle name="Calculation 2 2 39 6 2 3" xfId="52119"/>
    <cellStyle name="Calculation 2 2 39 6 3" xfId="18769"/>
    <cellStyle name="Calculation 2 2 39 6 4" xfId="52120"/>
    <cellStyle name="Calculation 2 2 39 7" xfId="18770"/>
    <cellStyle name="Calculation 2 2 39 7 2" xfId="18771"/>
    <cellStyle name="Calculation 2 2 39 7 2 2" xfId="52121"/>
    <cellStyle name="Calculation 2 2 39 7 2 3" xfId="52122"/>
    <cellStyle name="Calculation 2 2 39 7 3" xfId="18772"/>
    <cellStyle name="Calculation 2 2 39 7 4" xfId="52123"/>
    <cellStyle name="Calculation 2 2 39 8" xfId="18773"/>
    <cellStyle name="Calculation 2 2 39 8 2" xfId="18774"/>
    <cellStyle name="Calculation 2 2 39 8 2 2" xfId="52124"/>
    <cellStyle name="Calculation 2 2 39 8 2 3" xfId="52125"/>
    <cellStyle name="Calculation 2 2 39 8 3" xfId="18775"/>
    <cellStyle name="Calculation 2 2 39 8 4" xfId="52126"/>
    <cellStyle name="Calculation 2 2 39 9" xfId="18776"/>
    <cellStyle name="Calculation 2 2 39 9 2" xfId="52127"/>
    <cellStyle name="Calculation 2 2 39 9 3" xfId="52128"/>
    <cellStyle name="Calculation 2 2 4" xfId="18777"/>
    <cellStyle name="Calculation 2 2 4 10" xfId="52129"/>
    <cellStyle name="Calculation 2 2 4 11" xfId="52130"/>
    <cellStyle name="Calculation 2 2 4 12" xfId="52131"/>
    <cellStyle name="Calculation 2 2 4 2" xfId="18778"/>
    <cellStyle name="Calculation 2 2 4 2 2" xfId="18779"/>
    <cellStyle name="Calculation 2 2 4 2 2 2" xfId="18780"/>
    <cellStyle name="Calculation 2 2 4 2 2 2 2" xfId="18781"/>
    <cellStyle name="Calculation 2 2 4 2 2 2 2 2" xfId="18782"/>
    <cellStyle name="Calculation 2 2 4 2 2 2 2 2 2" xfId="18783"/>
    <cellStyle name="Calculation 2 2 4 2 2 2 2 2 2 2" xfId="18784"/>
    <cellStyle name="Calculation 2 2 4 2 2 2 2 2 2 2 2" xfId="61911"/>
    <cellStyle name="Calculation 2 2 4 2 2 2 2 2 2 2 3" xfId="61912"/>
    <cellStyle name="Calculation 2 2 4 2 2 2 2 2 2 2 4" xfId="61913"/>
    <cellStyle name="Calculation 2 2 4 2 2 2 2 2 2 3" xfId="61914"/>
    <cellStyle name="Calculation 2 2 4 2 2 2 2 2 2 4" xfId="61915"/>
    <cellStyle name="Calculation 2 2 4 2 2 2 2 2 2 5" xfId="61916"/>
    <cellStyle name="Calculation 2 2 4 2 2 2 2 2 3" xfId="18785"/>
    <cellStyle name="Calculation 2 2 4 2 2 2 2 2 3 2" xfId="61917"/>
    <cellStyle name="Calculation 2 2 4 2 2 2 2 2 3 3" xfId="61918"/>
    <cellStyle name="Calculation 2 2 4 2 2 2 2 2 3 4" xfId="61919"/>
    <cellStyle name="Calculation 2 2 4 2 2 2 2 2 4" xfId="61920"/>
    <cellStyle name="Calculation 2 2 4 2 2 2 2 2 5" xfId="61921"/>
    <cellStyle name="Calculation 2 2 4 2 2 2 2 2 6" xfId="61922"/>
    <cellStyle name="Calculation 2 2 4 2 2 2 2 3" xfId="18786"/>
    <cellStyle name="Calculation 2 2 4 2 2 2 2 3 2" xfId="18787"/>
    <cellStyle name="Calculation 2 2 4 2 2 2 2 3 2 2" xfId="18788"/>
    <cellStyle name="Calculation 2 2 4 2 2 2 2 3 2 2 2" xfId="61923"/>
    <cellStyle name="Calculation 2 2 4 2 2 2 2 3 2 2 3" xfId="61924"/>
    <cellStyle name="Calculation 2 2 4 2 2 2 2 3 2 2 4" xfId="61925"/>
    <cellStyle name="Calculation 2 2 4 2 2 2 2 3 2 3" xfId="61926"/>
    <cellStyle name="Calculation 2 2 4 2 2 2 2 3 2 4" xfId="61927"/>
    <cellStyle name="Calculation 2 2 4 2 2 2 2 3 2 5" xfId="61928"/>
    <cellStyle name="Calculation 2 2 4 2 2 2 2 3 3" xfId="18789"/>
    <cellStyle name="Calculation 2 2 4 2 2 2 2 3 3 2" xfId="61929"/>
    <cellStyle name="Calculation 2 2 4 2 2 2 2 3 3 3" xfId="61930"/>
    <cellStyle name="Calculation 2 2 4 2 2 2 2 3 3 4" xfId="61931"/>
    <cellStyle name="Calculation 2 2 4 2 2 2 2 3 4" xfId="61932"/>
    <cellStyle name="Calculation 2 2 4 2 2 2 2 3 5" xfId="61933"/>
    <cellStyle name="Calculation 2 2 4 2 2 2 2 3 6" xfId="61934"/>
    <cellStyle name="Calculation 2 2 4 2 2 2 2 4" xfId="18790"/>
    <cellStyle name="Calculation 2 2 4 2 2 2 2 4 2" xfId="18791"/>
    <cellStyle name="Calculation 2 2 4 2 2 2 2 4 2 2" xfId="61935"/>
    <cellStyle name="Calculation 2 2 4 2 2 2 2 4 2 3" xfId="61936"/>
    <cellStyle name="Calculation 2 2 4 2 2 2 2 4 2 4" xfId="61937"/>
    <cellStyle name="Calculation 2 2 4 2 2 2 2 4 3" xfId="61938"/>
    <cellStyle name="Calculation 2 2 4 2 2 2 2 4 4" xfId="61939"/>
    <cellStyle name="Calculation 2 2 4 2 2 2 2 4 5" xfId="61940"/>
    <cellStyle name="Calculation 2 2 4 2 2 2 2 5" xfId="18792"/>
    <cellStyle name="Calculation 2 2 4 2 2 2 2 5 2" xfId="61941"/>
    <cellStyle name="Calculation 2 2 4 2 2 2 2 5 3" xfId="61942"/>
    <cellStyle name="Calculation 2 2 4 2 2 2 2 5 4" xfId="61943"/>
    <cellStyle name="Calculation 2 2 4 2 2 2 2 6" xfId="61944"/>
    <cellStyle name="Calculation 2 2 4 2 2 2 2 7" xfId="61945"/>
    <cellStyle name="Calculation 2 2 4 2 2 2 2 8" xfId="61946"/>
    <cellStyle name="Calculation 2 2 4 2 2 2 3" xfId="18793"/>
    <cellStyle name="Calculation 2 2 4 2 2 2 3 2" xfId="18794"/>
    <cellStyle name="Calculation 2 2 4 2 2 2 3 2 2" xfId="18795"/>
    <cellStyle name="Calculation 2 2 4 2 2 2 3 2 2 2" xfId="61947"/>
    <cellStyle name="Calculation 2 2 4 2 2 2 3 2 2 3" xfId="61948"/>
    <cellStyle name="Calculation 2 2 4 2 2 2 3 2 2 4" xfId="61949"/>
    <cellStyle name="Calculation 2 2 4 2 2 2 3 2 3" xfId="61950"/>
    <cellStyle name="Calculation 2 2 4 2 2 2 3 2 4" xfId="61951"/>
    <cellStyle name="Calculation 2 2 4 2 2 2 3 2 5" xfId="61952"/>
    <cellStyle name="Calculation 2 2 4 2 2 2 3 3" xfId="18796"/>
    <cellStyle name="Calculation 2 2 4 2 2 2 3 3 2" xfId="61953"/>
    <cellStyle name="Calculation 2 2 4 2 2 2 3 3 3" xfId="61954"/>
    <cellStyle name="Calculation 2 2 4 2 2 2 3 3 4" xfId="61955"/>
    <cellStyle name="Calculation 2 2 4 2 2 2 3 4" xfId="61956"/>
    <cellStyle name="Calculation 2 2 4 2 2 2 3 5" xfId="61957"/>
    <cellStyle name="Calculation 2 2 4 2 2 2 3 6" xfId="61958"/>
    <cellStyle name="Calculation 2 2 4 2 2 2 4" xfId="18797"/>
    <cellStyle name="Calculation 2 2 4 2 2 2 4 2" xfId="18798"/>
    <cellStyle name="Calculation 2 2 4 2 2 2 4 2 2" xfId="18799"/>
    <cellStyle name="Calculation 2 2 4 2 2 2 4 2 2 2" xfId="61959"/>
    <cellStyle name="Calculation 2 2 4 2 2 2 4 2 2 3" xfId="61960"/>
    <cellStyle name="Calculation 2 2 4 2 2 2 4 2 2 4" xfId="61961"/>
    <cellStyle name="Calculation 2 2 4 2 2 2 4 2 3" xfId="61962"/>
    <cellStyle name="Calculation 2 2 4 2 2 2 4 2 4" xfId="61963"/>
    <cellStyle name="Calculation 2 2 4 2 2 2 4 2 5" xfId="61964"/>
    <cellStyle name="Calculation 2 2 4 2 2 2 4 3" xfId="18800"/>
    <cellStyle name="Calculation 2 2 4 2 2 2 4 3 2" xfId="61965"/>
    <cellStyle name="Calculation 2 2 4 2 2 2 4 3 3" xfId="61966"/>
    <cellStyle name="Calculation 2 2 4 2 2 2 4 3 4" xfId="61967"/>
    <cellStyle name="Calculation 2 2 4 2 2 2 4 4" xfId="61968"/>
    <cellStyle name="Calculation 2 2 4 2 2 2 4 5" xfId="61969"/>
    <cellStyle name="Calculation 2 2 4 2 2 2 4 6" xfId="61970"/>
    <cellStyle name="Calculation 2 2 4 2 2 2 5" xfId="18801"/>
    <cellStyle name="Calculation 2 2 4 2 2 2 5 2" xfId="18802"/>
    <cellStyle name="Calculation 2 2 4 2 2 2 5 2 2" xfId="61971"/>
    <cellStyle name="Calculation 2 2 4 2 2 2 5 2 3" xfId="61972"/>
    <cellStyle name="Calculation 2 2 4 2 2 2 5 2 4" xfId="61973"/>
    <cellStyle name="Calculation 2 2 4 2 2 2 5 3" xfId="61974"/>
    <cellStyle name="Calculation 2 2 4 2 2 2 5 4" xfId="61975"/>
    <cellStyle name="Calculation 2 2 4 2 2 2 5 5" xfId="61976"/>
    <cellStyle name="Calculation 2 2 4 2 2 2 6" xfId="18803"/>
    <cellStyle name="Calculation 2 2 4 2 2 2 6 2" xfId="61977"/>
    <cellStyle name="Calculation 2 2 4 2 2 2 6 3" xfId="61978"/>
    <cellStyle name="Calculation 2 2 4 2 2 2 6 4" xfId="61979"/>
    <cellStyle name="Calculation 2 2 4 2 2 2 7" xfId="61980"/>
    <cellStyle name="Calculation 2 2 4 2 2 2 8" xfId="61981"/>
    <cellStyle name="Calculation 2 2 4 2 2 2 9" xfId="61982"/>
    <cellStyle name="Calculation 2 2 4 2 2 3" xfId="52132"/>
    <cellStyle name="Calculation 2 2 4 2 2 4" xfId="52133"/>
    <cellStyle name="Calculation 2 2 4 2 2 5" xfId="52134"/>
    <cellStyle name="Calculation 2 2 4 2 2 6" xfId="52135"/>
    <cellStyle name="Calculation 2 2 4 2 2 7" xfId="52136"/>
    <cellStyle name="Calculation 2 2 4 2 3" xfId="18804"/>
    <cellStyle name="Calculation 2 2 4 2 3 2" xfId="18805"/>
    <cellStyle name="Calculation 2 2 4 2 3 2 2" xfId="18806"/>
    <cellStyle name="Calculation 2 2 4 2 3 2 2 2" xfId="18807"/>
    <cellStyle name="Calculation 2 2 4 2 3 2 2 2 2" xfId="18808"/>
    <cellStyle name="Calculation 2 2 4 2 3 2 2 2 2 2" xfId="61983"/>
    <cellStyle name="Calculation 2 2 4 2 3 2 2 2 2 3" xfId="61984"/>
    <cellStyle name="Calculation 2 2 4 2 3 2 2 2 2 4" xfId="61985"/>
    <cellStyle name="Calculation 2 2 4 2 3 2 2 2 3" xfId="61986"/>
    <cellStyle name="Calculation 2 2 4 2 3 2 2 2 4" xfId="61987"/>
    <cellStyle name="Calculation 2 2 4 2 3 2 2 2 5" xfId="61988"/>
    <cellStyle name="Calculation 2 2 4 2 3 2 2 3" xfId="18809"/>
    <cellStyle name="Calculation 2 2 4 2 3 2 2 3 2" xfId="61989"/>
    <cellStyle name="Calculation 2 2 4 2 3 2 2 3 3" xfId="61990"/>
    <cellStyle name="Calculation 2 2 4 2 3 2 2 3 4" xfId="61991"/>
    <cellStyle name="Calculation 2 2 4 2 3 2 2 4" xfId="61992"/>
    <cellStyle name="Calculation 2 2 4 2 3 2 2 5" xfId="61993"/>
    <cellStyle name="Calculation 2 2 4 2 3 2 2 6" xfId="61994"/>
    <cellStyle name="Calculation 2 2 4 2 3 2 3" xfId="18810"/>
    <cellStyle name="Calculation 2 2 4 2 3 2 3 2" xfId="18811"/>
    <cellStyle name="Calculation 2 2 4 2 3 2 3 2 2" xfId="18812"/>
    <cellStyle name="Calculation 2 2 4 2 3 2 3 2 2 2" xfId="61995"/>
    <cellStyle name="Calculation 2 2 4 2 3 2 3 2 2 3" xfId="61996"/>
    <cellStyle name="Calculation 2 2 4 2 3 2 3 2 2 4" xfId="61997"/>
    <cellStyle name="Calculation 2 2 4 2 3 2 3 2 3" xfId="61998"/>
    <cellStyle name="Calculation 2 2 4 2 3 2 3 2 4" xfId="61999"/>
    <cellStyle name="Calculation 2 2 4 2 3 2 3 2 5" xfId="62000"/>
    <cellStyle name="Calculation 2 2 4 2 3 2 3 3" xfId="18813"/>
    <cellStyle name="Calculation 2 2 4 2 3 2 3 3 2" xfId="62001"/>
    <cellStyle name="Calculation 2 2 4 2 3 2 3 3 3" xfId="62002"/>
    <cellStyle name="Calculation 2 2 4 2 3 2 3 3 4" xfId="62003"/>
    <cellStyle name="Calculation 2 2 4 2 3 2 3 4" xfId="62004"/>
    <cellStyle name="Calculation 2 2 4 2 3 2 3 5" xfId="62005"/>
    <cellStyle name="Calculation 2 2 4 2 3 2 3 6" xfId="62006"/>
    <cellStyle name="Calculation 2 2 4 2 3 2 4" xfId="18814"/>
    <cellStyle name="Calculation 2 2 4 2 3 2 4 2" xfId="18815"/>
    <cellStyle name="Calculation 2 2 4 2 3 2 4 2 2" xfId="62007"/>
    <cellStyle name="Calculation 2 2 4 2 3 2 4 2 3" xfId="62008"/>
    <cellStyle name="Calculation 2 2 4 2 3 2 4 2 4" xfId="62009"/>
    <cellStyle name="Calculation 2 2 4 2 3 2 4 3" xfId="62010"/>
    <cellStyle name="Calculation 2 2 4 2 3 2 4 4" xfId="62011"/>
    <cellStyle name="Calculation 2 2 4 2 3 2 4 5" xfId="62012"/>
    <cellStyle name="Calculation 2 2 4 2 3 2 5" xfId="18816"/>
    <cellStyle name="Calculation 2 2 4 2 3 2 5 2" xfId="62013"/>
    <cellStyle name="Calculation 2 2 4 2 3 2 5 3" xfId="62014"/>
    <cellStyle name="Calculation 2 2 4 2 3 2 5 4" xfId="62015"/>
    <cellStyle name="Calculation 2 2 4 2 3 2 6" xfId="62016"/>
    <cellStyle name="Calculation 2 2 4 2 3 2 7" xfId="62017"/>
    <cellStyle name="Calculation 2 2 4 2 3 2 8" xfId="62018"/>
    <cellStyle name="Calculation 2 2 4 2 3 3" xfId="18817"/>
    <cellStyle name="Calculation 2 2 4 2 3 3 2" xfId="18818"/>
    <cellStyle name="Calculation 2 2 4 2 3 3 2 2" xfId="18819"/>
    <cellStyle name="Calculation 2 2 4 2 3 3 2 2 2" xfId="62019"/>
    <cellStyle name="Calculation 2 2 4 2 3 3 2 2 3" xfId="62020"/>
    <cellStyle name="Calculation 2 2 4 2 3 3 2 2 4" xfId="62021"/>
    <cellStyle name="Calculation 2 2 4 2 3 3 2 3" xfId="62022"/>
    <cellStyle name="Calculation 2 2 4 2 3 3 2 4" xfId="62023"/>
    <cellStyle name="Calculation 2 2 4 2 3 3 2 5" xfId="62024"/>
    <cellStyle name="Calculation 2 2 4 2 3 3 3" xfId="18820"/>
    <cellStyle name="Calculation 2 2 4 2 3 3 3 2" xfId="62025"/>
    <cellStyle name="Calculation 2 2 4 2 3 3 3 3" xfId="62026"/>
    <cellStyle name="Calculation 2 2 4 2 3 3 3 4" xfId="62027"/>
    <cellStyle name="Calculation 2 2 4 2 3 3 4" xfId="62028"/>
    <cellStyle name="Calculation 2 2 4 2 3 3 5" xfId="62029"/>
    <cellStyle name="Calculation 2 2 4 2 3 3 6" xfId="62030"/>
    <cellStyle name="Calculation 2 2 4 2 3 4" xfId="18821"/>
    <cellStyle name="Calculation 2 2 4 2 3 4 2" xfId="18822"/>
    <cellStyle name="Calculation 2 2 4 2 3 4 2 2" xfId="18823"/>
    <cellStyle name="Calculation 2 2 4 2 3 4 2 2 2" xfId="62031"/>
    <cellStyle name="Calculation 2 2 4 2 3 4 2 2 3" xfId="62032"/>
    <cellStyle name="Calculation 2 2 4 2 3 4 2 2 4" xfId="62033"/>
    <cellStyle name="Calculation 2 2 4 2 3 4 2 3" xfId="62034"/>
    <cellStyle name="Calculation 2 2 4 2 3 4 2 4" xfId="62035"/>
    <cellStyle name="Calculation 2 2 4 2 3 4 2 5" xfId="62036"/>
    <cellStyle name="Calculation 2 2 4 2 3 4 3" xfId="18824"/>
    <cellStyle name="Calculation 2 2 4 2 3 4 3 2" xfId="62037"/>
    <cellStyle name="Calculation 2 2 4 2 3 4 3 3" xfId="62038"/>
    <cellStyle name="Calculation 2 2 4 2 3 4 3 4" xfId="62039"/>
    <cellStyle name="Calculation 2 2 4 2 3 4 4" xfId="62040"/>
    <cellStyle name="Calculation 2 2 4 2 3 4 5" xfId="62041"/>
    <cellStyle name="Calculation 2 2 4 2 3 4 6" xfId="62042"/>
    <cellStyle name="Calculation 2 2 4 2 3 5" xfId="18825"/>
    <cellStyle name="Calculation 2 2 4 2 3 5 2" xfId="18826"/>
    <cellStyle name="Calculation 2 2 4 2 3 5 2 2" xfId="62043"/>
    <cellStyle name="Calculation 2 2 4 2 3 5 2 3" xfId="62044"/>
    <cellStyle name="Calculation 2 2 4 2 3 5 2 4" xfId="62045"/>
    <cellStyle name="Calculation 2 2 4 2 3 5 3" xfId="62046"/>
    <cellStyle name="Calculation 2 2 4 2 3 5 4" xfId="62047"/>
    <cellStyle name="Calculation 2 2 4 2 3 5 5" xfId="62048"/>
    <cellStyle name="Calculation 2 2 4 2 3 6" xfId="18827"/>
    <cellStyle name="Calculation 2 2 4 2 3 6 2" xfId="62049"/>
    <cellStyle name="Calculation 2 2 4 2 3 6 3" xfId="62050"/>
    <cellStyle name="Calculation 2 2 4 2 3 6 4" xfId="62051"/>
    <cellStyle name="Calculation 2 2 4 2 3 7" xfId="62052"/>
    <cellStyle name="Calculation 2 2 4 2 3 8" xfId="62053"/>
    <cellStyle name="Calculation 2 2 4 2 3 9" xfId="62054"/>
    <cellStyle name="Calculation 2 2 4 2 4" xfId="18828"/>
    <cellStyle name="Calculation 2 2 4 2 5" xfId="18829"/>
    <cellStyle name="Calculation 2 2 4 2 6" xfId="52137"/>
    <cellStyle name="Calculation 2 2 4 2 7" xfId="52138"/>
    <cellStyle name="Calculation 2 2 4 3" xfId="18830"/>
    <cellStyle name="Calculation 2 2 4 3 2" xfId="18831"/>
    <cellStyle name="Calculation 2 2 4 3 2 2" xfId="18832"/>
    <cellStyle name="Calculation 2 2 4 3 2 2 2" xfId="18833"/>
    <cellStyle name="Calculation 2 2 4 3 2 2 2 2" xfId="18834"/>
    <cellStyle name="Calculation 2 2 4 3 2 2 2 2 2" xfId="18835"/>
    <cellStyle name="Calculation 2 2 4 3 2 2 2 2 2 2" xfId="62055"/>
    <cellStyle name="Calculation 2 2 4 3 2 2 2 2 2 3" xfId="62056"/>
    <cellStyle name="Calculation 2 2 4 3 2 2 2 2 2 4" xfId="62057"/>
    <cellStyle name="Calculation 2 2 4 3 2 2 2 2 3" xfId="62058"/>
    <cellStyle name="Calculation 2 2 4 3 2 2 2 2 4" xfId="62059"/>
    <cellStyle name="Calculation 2 2 4 3 2 2 2 2 5" xfId="62060"/>
    <cellStyle name="Calculation 2 2 4 3 2 2 2 3" xfId="18836"/>
    <cellStyle name="Calculation 2 2 4 3 2 2 2 3 2" xfId="62061"/>
    <cellStyle name="Calculation 2 2 4 3 2 2 2 3 3" xfId="62062"/>
    <cellStyle name="Calculation 2 2 4 3 2 2 2 3 4" xfId="62063"/>
    <cellStyle name="Calculation 2 2 4 3 2 2 2 4" xfId="62064"/>
    <cellStyle name="Calculation 2 2 4 3 2 2 2 5" xfId="62065"/>
    <cellStyle name="Calculation 2 2 4 3 2 2 2 6" xfId="62066"/>
    <cellStyle name="Calculation 2 2 4 3 2 2 3" xfId="18837"/>
    <cellStyle name="Calculation 2 2 4 3 2 2 3 2" xfId="18838"/>
    <cellStyle name="Calculation 2 2 4 3 2 2 3 2 2" xfId="18839"/>
    <cellStyle name="Calculation 2 2 4 3 2 2 3 2 2 2" xfId="62067"/>
    <cellStyle name="Calculation 2 2 4 3 2 2 3 2 2 3" xfId="62068"/>
    <cellStyle name="Calculation 2 2 4 3 2 2 3 2 2 4" xfId="62069"/>
    <cellStyle name="Calculation 2 2 4 3 2 2 3 2 3" xfId="62070"/>
    <cellStyle name="Calculation 2 2 4 3 2 2 3 2 4" xfId="62071"/>
    <cellStyle name="Calculation 2 2 4 3 2 2 3 2 5" xfId="62072"/>
    <cellStyle name="Calculation 2 2 4 3 2 2 3 3" xfId="18840"/>
    <cellStyle name="Calculation 2 2 4 3 2 2 3 3 2" xfId="62073"/>
    <cellStyle name="Calculation 2 2 4 3 2 2 3 3 3" xfId="62074"/>
    <cellStyle name="Calculation 2 2 4 3 2 2 3 3 4" xfId="62075"/>
    <cellStyle name="Calculation 2 2 4 3 2 2 3 4" xfId="62076"/>
    <cellStyle name="Calculation 2 2 4 3 2 2 3 5" xfId="62077"/>
    <cellStyle name="Calculation 2 2 4 3 2 2 3 6" xfId="62078"/>
    <cellStyle name="Calculation 2 2 4 3 2 2 4" xfId="18841"/>
    <cellStyle name="Calculation 2 2 4 3 2 2 4 2" xfId="18842"/>
    <cellStyle name="Calculation 2 2 4 3 2 2 4 2 2" xfId="62079"/>
    <cellStyle name="Calculation 2 2 4 3 2 2 4 2 3" xfId="62080"/>
    <cellStyle name="Calculation 2 2 4 3 2 2 4 2 4" xfId="62081"/>
    <cellStyle name="Calculation 2 2 4 3 2 2 4 3" xfId="62082"/>
    <cellStyle name="Calculation 2 2 4 3 2 2 4 4" xfId="62083"/>
    <cellStyle name="Calculation 2 2 4 3 2 2 4 5" xfId="62084"/>
    <cellStyle name="Calculation 2 2 4 3 2 2 5" xfId="18843"/>
    <cellStyle name="Calculation 2 2 4 3 2 2 5 2" xfId="62085"/>
    <cellStyle name="Calculation 2 2 4 3 2 2 5 3" xfId="62086"/>
    <cellStyle name="Calculation 2 2 4 3 2 2 5 4" xfId="62087"/>
    <cellStyle name="Calculation 2 2 4 3 2 2 6" xfId="62088"/>
    <cellStyle name="Calculation 2 2 4 3 2 2 7" xfId="62089"/>
    <cellStyle name="Calculation 2 2 4 3 2 2 8" xfId="62090"/>
    <cellStyle name="Calculation 2 2 4 3 2 3" xfId="18844"/>
    <cellStyle name="Calculation 2 2 4 3 2 3 2" xfId="18845"/>
    <cellStyle name="Calculation 2 2 4 3 2 3 2 2" xfId="18846"/>
    <cellStyle name="Calculation 2 2 4 3 2 3 2 2 2" xfId="62091"/>
    <cellStyle name="Calculation 2 2 4 3 2 3 2 2 3" xfId="62092"/>
    <cellStyle name="Calculation 2 2 4 3 2 3 2 2 4" xfId="62093"/>
    <cellStyle name="Calculation 2 2 4 3 2 3 2 3" xfId="62094"/>
    <cellStyle name="Calculation 2 2 4 3 2 3 2 4" xfId="62095"/>
    <cellStyle name="Calculation 2 2 4 3 2 3 2 5" xfId="62096"/>
    <cellStyle name="Calculation 2 2 4 3 2 3 3" xfId="18847"/>
    <cellStyle name="Calculation 2 2 4 3 2 3 3 2" xfId="62097"/>
    <cellStyle name="Calculation 2 2 4 3 2 3 3 3" xfId="62098"/>
    <cellStyle name="Calculation 2 2 4 3 2 3 3 4" xfId="62099"/>
    <cellStyle name="Calculation 2 2 4 3 2 3 4" xfId="62100"/>
    <cellStyle name="Calculation 2 2 4 3 2 3 5" xfId="62101"/>
    <cellStyle name="Calculation 2 2 4 3 2 3 6" xfId="62102"/>
    <cellStyle name="Calculation 2 2 4 3 2 4" xfId="18848"/>
    <cellStyle name="Calculation 2 2 4 3 2 4 2" xfId="18849"/>
    <cellStyle name="Calculation 2 2 4 3 2 4 2 2" xfId="18850"/>
    <cellStyle name="Calculation 2 2 4 3 2 4 2 2 2" xfId="62103"/>
    <cellStyle name="Calculation 2 2 4 3 2 4 2 2 3" xfId="62104"/>
    <cellStyle name="Calculation 2 2 4 3 2 4 2 2 4" xfId="62105"/>
    <cellStyle name="Calculation 2 2 4 3 2 4 2 3" xfId="62106"/>
    <cellStyle name="Calculation 2 2 4 3 2 4 2 4" xfId="62107"/>
    <cellStyle name="Calculation 2 2 4 3 2 4 2 5" xfId="62108"/>
    <cellStyle name="Calculation 2 2 4 3 2 4 3" xfId="18851"/>
    <cellStyle name="Calculation 2 2 4 3 2 4 3 2" xfId="62109"/>
    <cellStyle name="Calculation 2 2 4 3 2 4 3 3" xfId="62110"/>
    <cellStyle name="Calculation 2 2 4 3 2 4 3 4" xfId="62111"/>
    <cellStyle name="Calculation 2 2 4 3 2 4 4" xfId="62112"/>
    <cellStyle name="Calculation 2 2 4 3 2 4 5" xfId="62113"/>
    <cellStyle name="Calculation 2 2 4 3 2 4 6" xfId="62114"/>
    <cellStyle name="Calculation 2 2 4 3 2 5" xfId="18852"/>
    <cellStyle name="Calculation 2 2 4 3 2 5 2" xfId="18853"/>
    <cellStyle name="Calculation 2 2 4 3 2 5 2 2" xfId="62115"/>
    <cellStyle name="Calculation 2 2 4 3 2 5 2 3" xfId="62116"/>
    <cellStyle name="Calculation 2 2 4 3 2 5 2 4" xfId="62117"/>
    <cellStyle name="Calculation 2 2 4 3 2 5 3" xfId="62118"/>
    <cellStyle name="Calculation 2 2 4 3 2 5 4" xfId="62119"/>
    <cellStyle name="Calculation 2 2 4 3 2 5 5" xfId="62120"/>
    <cellStyle name="Calculation 2 2 4 3 2 6" xfId="18854"/>
    <cellStyle name="Calculation 2 2 4 3 2 6 2" xfId="62121"/>
    <cellStyle name="Calculation 2 2 4 3 2 6 3" xfId="62122"/>
    <cellStyle name="Calculation 2 2 4 3 2 6 4" xfId="62123"/>
    <cellStyle name="Calculation 2 2 4 3 2 7" xfId="62124"/>
    <cellStyle name="Calculation 2 2 4 3 2 8" xfId="62125"/>
    <cellStyle name="Calculation 2 2 4 3 2 9" xfId="62126"/>
    <cellStyle name="Calculation 2 2 4 3 3" xfId="18855"/>
    <cellStyle name="Calculation 2 2 4 3 4" xfId="18856"/>
    <cellStyle name="Calculation 2 2 4 3 5" xfId="18857"/>
    <cellStyle name="Calculation 2 2 4 3 6" xfId="52139"/>
    <cellStyle name="Calculation 2 2 4 3 7" xfId="52140"/>
    <cellStyle name="Calculation 2 2 4 3 8" xfId="52141"/>
    <cellStyle name="Calculation 2 2 4 4" xfId="18858"/>
    <cellStyle name="Calculation 2 2 4 4 2" xfId="18859"/>
    <cellStyle name="Calculation 2 2 4 4 2 2" xfId="18860"/>
    <cellStyle name="Calculation 2 2 4 4 2 2 2" xfId="18861"/>
    <cellStyle name="Calculation 2 2 4 4 2 2 2 2" xfId="18862"/>
    <cellStyle name="Calculation 2 2 4 4 2 2 2 2 2" xfId="62127"/>
    <cellStyle name="Calculation 2 2 4 4 2 2 2 2 3" xfId="62128"/>
    <cellStyle name="Calculation 2 2 4 4 2 2 2 2 4" xfId="62129"/>
    <cellStyle name="Calculation 2 2 4 4 2 2 2 3" xfId="62130"/>
    <cellStyle name="Calculation 2 2 4 4 2 2 2 4" xfId="62131"/>
    <cellStyle name="Calculation 2 2 4 4 2 2 2 5" xfId="62132"/>
    <cellStyle name="Calculation 2 2 4 4 2 2 3" xfId="18863"/>
    <cellStyle name="Calculation 2 2 4 4 2 2 3 2" xfId="62133"/>
    <cellStyle name="Calculation 2 2 4 4 2 2 3 3" xfId="62134"/>
    <cellStyle name="Calculation 2 2 4 4 2 2 3 4" xfId="62135"/>
    <cellStyle name="Calculation 2 2 4 4 2 2 4" xfId="62136"/>
    <cellStyle name="Calculation 2 2 4 4 2 2 5" xfId="62137"/>
    <cellStyle name="Calculation 2 2 4 4 2 2 6" xfId="62138"/>
    <cellStyle name="Calculation 2 2 4 4 2 3" xfId="18864"/>
    <cellStyle name="Calculation 2 2 4 4 2 3 2" xfId="18865"/>
    <cellStyle name="Calculation 2 2 4 4 2 3 2 2" xfId="18866"/>
    <cellStyle name="Calculation 2 2 4 4 2 3 2 2 2" xfId="62139"/>
    <cellStyle name="Calculation 2 2 4 4 2 3 2 2 3" xfId="62140"/>
    <cellStyle name="Calculation 2 2 4 4 2 3 2 2 4" xfId="62141"/>
    <cellStyle name="Calculation 2 2 4 4 2 3 2 3" xfId="62142"/>
    <cellStyle name="Calculation 2 2 4 4 2 3 2 4" xfId="62143"/>
    <cellStyle name="Calculation 2 2 4 4 2 3 2 5" xfId="62144"/>
    <cellStyle name="Calculation 2 2 4 4 2 3 3" xfId="18867"/>
    <cellStyle name="Calculation 2 2 4 4 2 3 3 2" xfId="62145"/>
    <cellStyle name="Calculation 2 2 4 4 2 3 3 3" xfId="62146"/>
    <cellStyle name="Calculation 2 2 4 4 2 3 3 4" xfId="62147"/>
    <cellStyle name="Calculation 2 2 4 4 2 3 4" xfId="62148"/>
    <cellStyle name="Calculation 2 2 4 4 2 3 5" xfId="62149"/>
    <cellStyle name="Calculation 2 2 4 4 2 3 6" xfId="62150"/>
    <cellStyle name="Calculation 2 2 4 4 2 4" xfId="18868"/>
    <cellStyle name="Calculation 2 2 4 4 2 4 2" xfId="18869"/>
    <cellStyle name="Calculation 2 2 4 4 2 4 2 2" xfId="62151"/>
    <cellStyle name="Calculation 2 2 4 4 2 4 2 3" xfId="62152"/>
    <cellStyle name="Calculation 2 2 4 4 2 4 2 4" xfId="62153"/>
    <cellStyle name="Calculation 2 2 4 4 2 4 3" xfId="62154"/>
    <cellStyle name="Calculation 2 2 4 4 2 4 4" xfId="62155"/>
    <cellStyle name="Calculation 2 2 4 4 2 4 5" xfId="62156"/>
    <cellStyle name="Calculation 2 2 4 4 2 5" xfId="18870"/>
    <cellStyle name="Calculation 2 2 4 4 2 5 2" xfId="62157"/>
    <cellStyle name="Calculation 2 2 4 4 2 5 3" xfId="62158"/>
    <cellStyle name="Calculation 2 2 4 4 2 5 4" xfId="62159"/>
    <cellStyle name="Calculation 2 2 4 4 2 6" xfId="62160"/>
    <cellStyle name="Calculation 2 2 4 4 2 7" xfId="62161"/>
    <cellStyle name="Calculation 2 2 4 4 2 8" xfId="62162"/>
    <cellStyle name="Calculation 2 2 4 4 3" xfId="18871"/>
    <cellStyle name="Calculation 2 2 4 4 3 2" xfId="18872"/>
    <cellStyle name="Calculation 2 2 4 4 3 2 2" xfId="18873"/>
    <cellStyle name="Calculation 2 2 4 4 3 2 2 2" xfId="62163"/>
    <cellStyle name="Calculation 2 2 4 4 3 2 2 3" xfId="62164"/>
    <cellStyle name="Calculation 2 2 4 4 3 2 2 4" xfId="62165"/>
    <cellStyle name="Calculation 2 2 4 4 3 2 3" xfId="62166"/>
    <cellStyle name="Calculation 2 2 4 4 3 2 4" xfId="62167"/>
    <cellStyle name="Calculation 2 2 4 4 3 2 5" xfId="62168"/>
    <cellStyle name="Calculation 2 2 4 4 3 3" xfId="18874"/>
    <cellStyle name="Calculation 2 2 4 4 3 3 2" xfId="62169"/>
    <cellStyle name="Calculation 2 2 4 4 3 3 3" xfId="62170"/>
    <cellStyle name="Calculation 2 2 4 4 3 3 4" xfId="62171"/>
    <cellStyle name="Calculation 2 2 4 4 3 4" xfId="62172"/>
    <cellStyle name="Calculation 2 2 4 4 3 5" xfId="62173"/>
    <cellStyle name="Calculation 2 2 4 4 3 6" xfId="62174"/>
    <cellStyle name="Calculation 2 2 4 4 4" xfId="18875"/>
    <cellStyle name="Calculation 2 2 4 4 4 2" xfId="18876"/>
    <cellStyle name="Calculation 2 2 4 4 4 2 2" xfId="18877"/>
    <cellStyle name="Calculation 2 2 4 4 4 2 2 2" xfId="62175"/>
    <cellStyle name="Calculation 2 2 4 4 4 2 2 3" xfId="62176"/>
    <cellStyle name="Calculation 2 2 4 4 4 2 2 4" xfId="62177"/>
    <cellStyle name="Calculation 2 2 4 4 4 2 3" xfId="62178"/>
    <cellStyle name="Calculation 2 2 4 4 4 2 4" xfId="62179"/>
    <cellStyle name="Calculation 2 2 4 4 4 2 5" xfId="62180"/>
    <cellStyle name="Calculation 2 2 4 4 4 3" xfId="18878"/>
    <cellStyle name="Calculation 2 2 4 4 4 3 2" xfId="62181"/>
    <cellStyle name="Calculation 2 2 4 4 4 3 3" xfId="62182"/>
    <cellStyle name="Calculation 2 2 4 4 4 3 4" xfId="62183"/>
    <cellStyle name="Calculation 2 2 4 4 4 4" xfId="62184"/>
    <cellStyle name="Calculation 2 2 4 4 4 5" xfId="62185"/>
    <cellStyle name="Calculation 2 2 4 4 4 6" xfId="62186"/>
    <cellStyle name="Calculation 2 2 4 4 5" xfId="18879"/>
    <cellStyle name="Calculation 2 2 4 4 5 2" xfId="18880"/>
    <cellStyle name="Calculation 2 2 4 4 5 2 2" xfId="62187"/>
    <cellStyle name="Calculation 2 2 4 4 5 2 3" xfId="62188"/>
    <cellStyle name="Calculation 2 2 4 4 5 2 4" xfId="62189"/>
    <cellStyle name="Calculation 2 2 4 4 5 3" xfId="62190"/>
    <cellStyle name="Calculation 2 2 4 4 5 4" xfId="62191"/>
    <cellStyle name="Calculation 2 2 4 4 5 5" xfId="62192"/>
    <cellStyle name="Calculation 2 2 4 4 6" xfId="18881"/>
    <cellStyle name="Calculation 2 2 4 4 6 2" xfId="62193"/>
    <cellStyle name="Calculation 2 2 4 4 6 3" xfId="62194"/>
    <cellStyle name="Calculation 2 2 4 4 6 4" xfId="62195"/>
    <cellStyle name="Calculation 2 2 4 4 7" xfId="18882"/>
    <cellStyle name="Calculation 2 2 4 4 8" xfId="18883"/>
    <cellStyle name="Calculation 2 2 4 4 9" xfId="18884"/>
    <cellStyle name="Calculation 2 2 4 5" xfId="18885"/>
    <cellStyle name="Calculation 2 2 4 5 2" xfId="18886"/>
    <cellStyle name="Calculation 2 2 4 5 2 2" xfId="52142"/>
    <cellStyle name="Calculation 2 2 4 5 2 3" xfId="52143"/>
    <cellStyle name="Calculation 2 2 4 5 3" xfId="18887"/>
    <cellStyle name="Calculation 2 2 4 5 4" xfId="52144"/>
    <cellStyle name="Calculation 2 2 4 6" xfId="18888"/>
    <cellStyle name="Calculation 2 2 4 6 2" xfId="18889"/>
    <cellStyle name="Calculation 2 2 4 6 2 2" xfId="52145"/>
    <cellStyle name="Calculation 2 2 4 6 2 3" xfId="52146"/>
    <cellStyle name="Calculation 2 2 4 6 3" xfId="18890"/>
    <cellStyle name="Calculation 2 2 4 6 4" xfId="52147"/>
    <cellStyle name="Calculation 2 2 4 7" xfId="18891"/>
    <cellStyle name="Calculation 2 2 4 7 2" xfId="18892"/>
    <cellStyle name="Calculation 2 2 4 7 2 2" xfId="52148"/>
    <cellStyle name="Calculation 2 2 4 7 2 3" xfId="52149"/>
    <cellStyle name="Calculation 2 2 4 7 3" xfId="18893"/>
    <cellStyle name="Calculation 2 2 4 7 4" xfId="52150"/>
    <cellStyle name="Calculation 2 2 4 8" xfId="18894"/>
    <cellStyle name="Calculation 2 2 4 8 2" xfId="52151"/>
    <cellStyle name="Calculation 2 2 4 8 3" xfId="52152"/>
    <cellStyle name="Calculation 2 2 4 9" xfId="52153"/>
    <cellStyle name="Calculation 2 2 40" xfId="18895"/>
    <cellStyle name="Calculation 2 2 40 10" xfId="52154"/>
    <cellStyle name="Calculation 2 2 40 11" xfId="52155"/>
    <cellStyle name="Calculation 2 2 40 2" xfId="18896"/>
    <cellStyle name="Calculation 2 2 40 2 2" xfId="18897"/>
    <cellStyle name="Calculation 2 2 40 2 2 2" xfId="52156"/>
    <cellStyle name="Calculation 2 2 40 2 2 3" xfId="52157"/>
    <cellStyle name="Calculation 2 2 40 2 3" xfId="18898"/>
    <cellStyle name="Calculation 2 2 40 2 4" xfId="52158"/>
    <cellStyle name="Calculation 2 2 40 3" xfId="18899"/>
    <cellStyle name="Calculation 2 2 40 3 2" xfId="18900"/>
    <cellStyle name="Calculation 2 2 40 3 2 2" xfId="52159"/>
    <cellStyle name="Calculation 2 2 40 3 2 3" xfId="52160"/>
    <cellStyle name="Calculation 2 2 40 3 3" xfId="18901"/>
    <cellStyle name="Calculation 2 2 40 3 4" xfId="52161"/>
    <cellStyle name="Calculation 2 2 40 4" xfId="18902"/>
    <cellStyle name="Calculation 2 2 40 4 2" xfId="18903"/>
    <cellStyle name="Calculation 2 2 40 4 2 2" xfId="52162"/>
    <cellStyle name="Calculation 2 2 40 4 2 3" xfId="52163"/>
    <cellStyle name="Calculation 2 2 40 4 3" xfId="18904"/>
    <cellStyle name="Calculation 2 2 40 4 4" xfId="52164"/>
    <cellStyle name="Calculation 2 2 40 5" xfId="18905"/>
    <cellStyle name="Calculation 2 2 40 5 2" xfId="18906"/>
    <cellStyle name="Calculation 2 2 40 5 2 2" xfId="52165"/>
    <cellStyle name="Calculation 2 2 40 5 2 3" xfId="52166"/>
    <cellStyle name="Calculation 2 2 40 5 3" xfId="18907"/>
    <cellStyle name="Calculation 2 2 40 5 4" xfId="52167"/>
    <cellStyle name="Calculation 2 2 40 6" xfId="18908"/>
    <cellStyle name="Calculation 2 2 40 6 2" xfId="18909"/>
    <cellStyle name="Calculation 2 2 40 6 2 2" xfId="52168"/>
    <cellStyle name="Calculation 2 2 40 6 2 3" xfId="52169"/>
    <cellStyle name="Calculation 2 2 40 6 3" xfId="18910"/>
    <cellStyle name="Calculation 2 2 40 6 4" xfId="52170"/>
    <cellStyle name="Calculation 2 2 40 7" xfId="18911"/>
    <cellStyle name="Calculation 2 2 40 7 2" xfId="18912"/>
    <cellStyle name="Calculation 2 2 40 7 2 2" xfId="52171"/>
    <cellStyle name="Calculation 2 2 40 7 2 3" xfId="52172"/>
    <cellStyle name="Calculation 2 2 40 7 3" xfId="18913"/>
    <cellStyle name="Calculation 2 2 40 7 4" xfId="52173"/>
    <cellStyle name="Calculation 2 2 40 8" xfId="18914"/>
    <cellStyle name="Calculation 2 2 40 8 2" xfId="18915"/>
    <cellStyle name="Calculation 2 2 40 8 2 2" xfId="52174"/>
    <cellStyle name="Calculation 2 2 40 8 2 3" xfId="52175"/>
    <cellStyle name="Calculation 2 2 40 8 3" xfId="18916"/>
    <cellStyle name="Calculation 2 2 40 8 4" xfId="52176"/>
    <cellStyle name="Calculation 2 2 40 9" xfId="18917"/>
    <cellStyle name="Calculation 2 2 40 9 2" xfId="52177"/>
    <cellStyle name="Calculation 2 2 40 9 3" xfId="52178"/>
    <cellStyle name="Calculation 2 2 41" xfId="18918"/>
    <cellStyle name="Calculation 2 2 41 10" xfId="52179"/>
    <cellStyle name="Calculation 2 2 41 11" xfId="52180"/>
    <cellStyle name="Calculation 2 2 41 2" xfId="18919"/>
    <cellStyle name="Calculation 2 2 41 2 2" xfId="18920"/>
    <cellStyle name="Calculation 2 2 41 2 2 2" xfId="52181"/>
    <cellStyle name="Calculation 2 2 41 2 2 3" xfId="52182"/>
    <cellStyle name="Calculation 2 2 41 2 3" xfId="18921"/>
    <cellStyle name="Calculation 2 2 41 2 4" xfId="52183"/>
    <cellStyle name="Calculation 2 2 41 3" xfId="18922"/>
    <cellStyle name="Calculation 2 2 41 3 2" xfId="18923"/>
    <cellStyle name="Calculation 2 2 41 3 2 2" xfId="52184"/>
    <cellStyle name="Calculation 2 2 41 3 2 3" xfId="52185"/>
    <cellStyle name="Calculation 2 2 41 3 3" xfId="18924"/>
    <cellStyle name="Calculation 2 2 41 3 4" xfId="52186"/>
    <cellStyle name="Calculation 2 2 41 4" xfId="18925"/>
    <cellStyle name="Calculation 2 2 41 4 2" xfId="18926"/>
    <cellStyle name="Calculation 2 2 41 4 2 2" xfId="52187"/>
    <cellStyle name="Calculation 2 2 41 4 2 3" xfId="52188"/>
    <cellStyle name="Calculation 2 2 41 4 3" xfId="18927"/>
    <cellStyle name="Calculation 2 2 41 4 4" xfId="52189"/>
    <cellStyle name="Calculation 2 2 41 5" xfId="18928"/>
    <cellStyle name="Calculation 2 2 41 5 2" xfId="18929"/>
    <cellStyle name="Calculation 2 2 41 5 2 2" xfId="52190"/>
    <cellStyle name="Calculation 2 2 41 5 2 3" xfId="52191"/>
    <cellStyle name="Calculation 2 2 41 5 3" xfId="18930"/>
    <cellStyle name="Calculation 2 2 41 5 4" xfId="52192"/>
    <cellStyle name="Calculation 2 2 41 6" xfId="18931"/>
    <cellStyle name="Calculation 2 2 41 6 2" xfId="18932"/>
    <cellStyle name="Calculation 2 2 41 6 2 2" xfId="52193"/>
    <cellStyle name="Calculation 2 2 41 6 2 3" xfId="52194"/>
    <cellStyle name="Calculation 2 2 41 6 3" xfId="18933"/>
    <cellStyle name="Calculation 2 2 41 6 4" xfId="52195"/>
    <cellStyle name="Calculation 2 2 41 7" xfId="18934"/>
    <cellStyle name="Calculation 2 2 41 7 2" xfId="18935"/>
    <cellStyle name="Calculation 2 2 41 7 2 2" xfId="52196"/>
    <cellStyle name="Calculation 2 2 41 7 2 3" xfId="52197"/>
    <cellStyle name="Calculation 2 2 41 7 3" xfId="18936"/>
    <cellStyle name="Calculation 2 2 41 7 4" xfId="52198"/>
    <cellStyle name="Calculation 2 2 41 8" xfId="18937"/>
    <cellStyle name="Calculation 2 2 41 8 2" xfId="18938"/>
    <cellStyle name="Calculation 2 2 41 8 2 2" xfId="52199"/>
    <cellStyle name="Calculation 2 2 41 8 2 3" xfId="52200"/>
    <cellStyle name="Calculation 2 2 41 8 3" xfId="18939"/>
    <cellStyle name="Calculation 2 2 41 8 4" xfId="52201"/>
    <cellStyle name="Calculation 2 2 41 9" xfId="18940"/>
    <cellStyle name="Calculation 2 2 41 9 2" xfId="52202"/>
    <cellStyle name="Calculation 2 2 41 9 3" xfId="52203"/>
    <cellStyle name="Calculation 2 2 42" xfId="18941"/>
    <cellStyle name="Calculation 2 2 42 10" xfId="52204"/>
    <cellStyle name="Calculation 2 2 42 11" xfId="52205"/>
    <cellStyle name="Calculation 2 2 42 2" xfId="18942"/>
    <cellStyle name="Calculation 2 2 42 2 2" xfId="18943"/>
    <cellStyle name="Calculation 2 2 42 2 2 2" xfId="52206"/>
    <cellStyle name="Calculation 2 2 42 2 2 3" xfId="52207"/>
    <cellStyle name="Calculation 2 2 42 2 3" xfId="18944"/>
    <cellStyle name="Calculation 2 2 42 2 4" xfId="52208"/>
    <cellStyle name="Calculation 2 2 42 3" xfId="18945"/>
    <cellStyle name="Calculation 2 2 42 3 2" xfId="18946"/>
    <cellStyle name="Calculation 2 2 42 3 2 2" xfId="52209"/>
    <cellStyle name="Calculation 2 2 42 3 2 3" xfId="52210"/>
    <cellStyle name="Calculation 2 2 42 3 3" xfId="18947"/>
    <cellStyle name="Calculation 2 2 42 3 4" xfId="52211"/>
    <cellStyle name="Calculation 2 2 42 4" xfId="18948"/>
    <cellStyle name="Calculation 2 2 42 4 2" xfId="18949"/>
    <cellStyle name="Calculation 2 2 42 4 2 2" xfId="52212"/>
    <cellStyle name="Calculation 2 2 42 4 2 3" xfId="52213"/>
    <cellStyle name="Calculation 2 2 42 4 3" xfId="18950"/>
    <cellStyle name="Calculation 2 2 42 4 4" xfId="52214"/>
    <cellStyle name="Calculation 2 2 42 5" xfId="18951"/>
    <cellStyle name="Calculation 2 2 42 5 2" xfId="18952"/>
    <cellStyle name="Calculation 2 2 42 5 2 2" xfId="52215"/>
    <cellStyle name="Calculation 2 2 42 5 2 3" xfId="52216"/>
    <cellStyle name="Calculation 2 2 42 5 3" xfId="18953"/>
    <cellStyle name="Calculation 2 2 42 5 4" xfId="52217"/>
    <cellStyle name="Calculation 2 2 42 6" xfId="18954"/>
    <cellStyle name="Calculation 2 2 42 6 2" xfId="18955"/>
    <cellStyle name="Calculation 2 2 42 6 2 2" xfId="52218"/>
    <cellStyle name="Calculation 2 2 42 6 2 3" xfId="52219"/>
    <cellStyle name="Calculation 2 2 42 6 3" xfId="18956"/>
    <cellStyle name="Calculation 2 2 42 6 4" xfId="52220"/>
    <cellStyle name="Calculation 2 2 42 7" xfId="18957"/>
    <cellStyle name="Calculation 2 2 42 7 2" xfId="18958"/>
    <cellStyle name="Calculation 2 2 42 7 2 2" xfId="52221"/>
    <cellStyle name="Calculation 2 2 42 7 2 3" xfId="52222"/>
    <cellStyle name="Calculation 2 2 42 7 3" xfId="18959"/>
    <cellStyle name="Calculation 2 2 42 7 4" xfId="52223"/>
    <cellStyle name="Calculation 2 2 42 8" xfId="18960"/>
    <cellStyle name="Calculation 2 2 42 8 2" xfId="18961"/>
    <cellStyle name="Calculation 2 2 42 8 2 2" xfId="52224"/>
    <cellStyle name="Calculation 2 2 42 8 2 3" xfId="52225"/>
    <cellStyle name="Calculation 2 2 42 8 3" xfId="18962"/>
    <cellStyle name="Calculation 2 2 42 8 4" xfId="52226"/>
    <cellStyle name="Calculation 2 2 42 9" xfId="18963"/>
    <cellStyle name="Calculation 2 2 42 9 2" xfId="52227"/>
    <cellStyle name="Calculation 2 2 42 9 3" xfId="52228"/>
    <cellStyle name="Calculation 2 2 43" xfId="18964"/>
    <cellStyle name="Calculation 2 2 43 2" xfId="18965"/>
    <cellStyle name="Calculation 2 2 43 2 2" xfId="52229"/>
    <cellStyle name="Calculation 2 2 43 2 3" xfId="52230"/>
    <cellStyle name="Calculation 2 2 43 3" xfId="18966"/>
    <cellStyle name="Calculation 2 2 43 4" xfId="52231"/>
    <cellStyle name="Calculation 2 2 44" xfId="18967"/>
    <cellStyle name="Calculation 2 2 44 2" xfId="18968"/>
    <cellStyle name="Calculation 2 2 44 2 2" xfId="52232"/>
    <cellStyle name="Calculation 2 2 44 2 3" xfId="52233"/>
    <cellStyle name="Calculation 2 2 44 3" xfId="18969"/>
    <cellStyle name="Calculation 2 2 44 4" xfId="52234"/>
    <cellStyle name="Calculation 2 2 45" xfId="18970"/>
    <cellStyle name="Calculation 2 2 45 2" xfId="18971"/>
    <cellStyle name="Calculation 2 2 45 2 2" xfId="52235"/>
    <cellStyle name="Calculation 2 2 45 2 3" xfId="52236"/>
    <cellStyle name="Calculation 2 2 45 3" xfId="18972"/>
    <cellStyle name="Calculation 2 2 45 4" xfId="52237"/>
    <cellStyle name="Calculation 2 2 46" xfId="18973"/>
    <cellStyle name="Calculation 2 2 46 2" xfId="18974"/>
    <cellStyle name="Calculation 2 2 46 2 2" xfId="52238"/>
    <cellStyle name="Calculation 2 2 46 2 3" xfId="52239"/>
    <cellStyle name="Calculation 2 2 46 3" xfId="18975"/>
    <cellStyle name="Calculation 2 2 46 4" xfId="52240"/>
    <cellStyle name="Calculation 2 2 47" xfId="18976"/>
    <cellStyle name="Calculation 2 2 47 2" xfId="52241"/>
    <cellStyle name="Calculation 2 2 47 3" xfId="52242"/>
    <cellStyle name="Calculation 2 2 48" xfId="52243"/>
    <cellStyle name="Calculation 2 2 49" xfId="52244"/>
    <cellStyle name="Calculation 2 2 5" xfId="18977"/>
    <cellStyle name="Calculation 2 2 5 10" xfId="18978"/>
    <cellStyle name="Calculation 2 2 5 11" xfId="18979"/>
    <cellStyle name="Calculation 2 2 5 12" xfId="52245"/>
    <cellStyle name="Calculation 2 2 5 13" xfId="52246"/>
    <cellStyle name="Calculation 2 2 5 14" xfId="52247"/>
    <cellStyle name="Calculation 2 2 5 2" xfId="18980"/>
    <cellStyle name="Calculation 2 2 5 2 2" xfId="18981"/>
    <cellStyle name="Calculation 2 2 5 2 2 2" xfId="18982"/>
    <cellStyle name="Calculation 2 2 5 2 2 2 2" xfId="18983"/>
    <cellStyle name="Calculation 2 2 5 2 2 2 2 2" xfId="18984"/>
    <cellStyle name="Calculation 2 2 5 2 2 2 2 2 2" xfId="18985"/>
    <cellStyle name="Calculation 2 2 5 2 2 2 2 2 2 2" xfId="62196"/>
    <cellStyle name="Calculation 2 2 5 2 2 2 2 2 2 3" xfId="62197"/>
    <cellStyle name="Calculation 2 2 5 2 2 2 2 2 2 4" xfId="62198"/>
    <cellStyle name="Calculation 2 2 5 2 2 2 2 2 3" xfId="62199"/>
    <cellStyle name="Calculation 2 2 5 2 2 2 2 2 4" xfId="62200"/>
    <cellStyle name="Calculation 2 2 5 2 2 2 2 2 5" xfId="62201"/>
    <cellStyle name="Calculation 2 2 5 2 2 2 2 3" xfId="18986"/>
    <cellStyle name="Calculation 2 2 5 2 2 2 2 3 2" xfId="62202"/>
    <cellStyle name="Calculation 2 2 5 2 2 2 2 3 3" xfId="62203"/>
    <cellStyle name="Calculation 2 2 5 2 2 2 2 3 4" xfId="62204"/>
    <cellStyle name="Calculation 2 2 5 2 2 2 2 4" xfId="62205"/>
    <cellStyle name="Calculation 2 2 5 2 2 2 2 5" xfId="62206"/>
    <cellStyle name="Calculation 2 2 5 2 2 2 2 6" xfId="62207"/>
    <cellStyle name="Calculation 2 2 5 2 2 2 3" xfId="18987"/>
    <cellStyle name="Calculation 2 2 5 2 2 2 3 2" xfId="18988"/>
    <cellStyle name="Calculation 2 2 5 2 2 2 3 2 2" xfId="18989"/>
    <cellStyle name="Calculation 2 2 5 2 2 2 3 2 2 2" xfId="62208"/>
    <cellStyle name="Calculation 2 2 5 2 2 2 3 2 2 3" xfId="62209"/>
    <cellStyle name="Calculation 2 2 5 2 2 2 3 2 2 4" xfId="62210"/>
    <cellStyle name="Calculation 2 2 5 2 2 2 3 2 3" xfId="62211"/>
    <cellStyle name="Calculation 2 2 5 2 2 2 3 2 4" xfId="62212"/>
    <cellStyle name="Calculation 2 2 5 2 2 2 3 2 5" xfId="62213"/>
    <cellStyle name="Calculation 2 2 5 2 2 2 3 3" xfId="18990"/>
    <cellStyle name="Calculation 2 2 5 2 2 2 3 3 2" xfId="62214"/>
    <cellStyle name="Calculation 2 2 5 2 2 2 3 3 3" xfId="62215"/>
    <cellStyle name="Calculation 2 2 5 2 2 2 3 3 4" xfId="62216"/>
    <cellStyle name="Calculation 2 2 5 2 2 2 3 4" xfId="62217"/>
    <cellStyle name="Calculation 2 2 5 2 2 2 3 5" xfId="62218"/>
    <cellStyle name="Calculation 2 2 5 2 2 2 3 6" xfId="62219"/>
    <cellStyle name="Calculation 2 2 5 2 2 2 4" xfId="18991"/>
    <cellStyle name="Calculation 2 2 5 2 2 2 4 2" xfId="18992"/>
    <cellStyle name="Calculation 2 2 5 2 2 2 4 2 2" xfId="62220"/>
    <cellStyle name="Calculation 2 2 5 2 2 2 4 2 3" xfId="62221"/>
    <cellStyle name="Calculation 2 2 5 2 2 2 4 2 4" xfId="62222"/>
    <cellStyle name="Calculation 2 2 5 2 2 2 4 3" xfId="62223"/>
    <cellStyle name="Calculation 2 2 5 2 2 2 4 4" xfId="62224"/>
    <cellStyle name="Calculation 2 2 5 2 2 2 4 5" xfId="62225"/>
    <cellStyle name="Calculation 2 2 5 2 2 2 5" xfId="18993"/>
    <cellStyle name="Calculation 2 2 5 2 2 2 5 2" xfId="62226"/>
    <cellStyle name="Calculation 2 2 5 2 2 2 5 3" xfId="62227"/>
    <cellStyle name="Calculation 2 2 5 2 2 2 5 4" xfId="62228"/>
    <cellStyle name="Calculation 2 2 5 2 2 2 6" xfId="62229"/>
    <cellStyle name="Calculation 2 2 5 2 2 2 7" xfId="62230"/>
    <cellStyle name="Calculation 2 2 5 2 2 2 8" xfId="62231"/>
    <cellStyle name="Calculation 2 2 5 2 2 3" xfId="18994"/>
    <cellStyle name="Calculation 2 2 5 2 2 3 2" xfId="18995"/>
    <cellStyle name="Calculation 2 2 5 2 2 3 2 2" xfId="18996"/>
    <cellStyle name="Calculation 2 2 5 2 2 3 2 2 2" xfId="62232"/>
    <cellStyle name="Calculation 2 2 5 2 2 3 2 2 3" xfId="62233"/>
    <cellStyle name="Calculation 2 2 5 2 2 3 2 2 4" xfId="62234"/>
    <cellStyle name="Calculation 2 2 5 2 2 3 2 3" xfId="62235"/>
    <cellStyle name="Calculation 2 2 5 2 2 3 2 4" xfId="62236"/>
    <cellStyle name="Calculation 2 2 5 2 2 3 2 5" xfId="62237"/>
    <cellStyle name="Calculation 2 2 5 2 2 3 3" xfId="18997"/>
    <cellStyle name="Calculation 2 2 5 2 2 3 3 2" xfId="62238"/>
    <cellStyle name="Calculation 2 2 5 2 2 3 3 3" xfId="62239"/>
    <cellStyle name="Calculation 2 2 5 2 2 3 3 4" xfId="62240"/>
    <cellStyle name="Calculation 2 2 5 2 2 3 4" xfId="62241"/>
    <cellStyle name="Calculation 2 2 5 2 2 3 5" xfId="62242"/>
    <cellStyle name="Calculation 2 2 5 2 2 3 6" xfId="62243"/>
    <cellStyle name="Calculation 2 2 5 2 2 4" xfId="18998"/>
    <cellStyle name="Calculation 2 2 5 2 2 4 2" xfId="18999"/>
    <cellStyle name="Calculation 2 2 5 2 2 4 2 2" xfId="19000"/>
    <cellStyle name="Calculation 2 2 5 2 2 4 2 2 2" xfId="62244"/>
    <cellStyle name="Calculation 2 2 5 2 2 4 2 2 3" xfId="62245"/>
    <cellStyle name="Calculation 2 2 5 2 2 4 2 2 4" xfId="62246"/>
    <cellStyle name="Calculation 2 2 5 2 2 4 2 3" xfId="62247"/>
    <cellStyle name="Calculation 2 2 5 2 2 4 2 4" xfId="62248"/>
    <cellStyle name="Calculation 2 2 5 2 2 4 2 5" xfId="62249"/>
    <cellStyle name="Calculation 2 2 5 2 2 4 3" xfId="19001"/>
    <cellStyle name="Calculation 2 2 5 2 2 4 3 2" xfId="62250"/>
    <cellStyle name="Calculation 2 2 5 2 2 4 3 3" xfId="62251"/>
    <cellStyle name="Calculation 2 2 5 2 2 4 3 4" xfId="62252"/>
    <cellStyle name="Calculation 2 2 5 2 2 4 4" xfId="62253"/>
    <cellStyle name="Calculation 2 2 5 2 2 4 5" xfId="62254"/>
    <cellStyle name="Calculation 2 2 5 2 2 4 6" xfId="62255"/>
    <cellStyle name="Calculation 2 2 5 2 2 5" xfId="19002"/>
    <cellStyle name="Calculation 2 2 5 2 2 5 2" xfId="19003"/>
    <cellStyle name="Calculation 2 2 5 2 2 5 2 2" xfId="62256"/>
    <cellStyle name="Calculation 2 2 5 2 2 5 2 3" xfId="62257"/>
    <cellStyle name="Calculation 2 2 5 2 2 5 2 4" xfId="62258"/>
    <cellStyle name="Calculation 2 2 5 2 2 5 3" xfId="62259"/>
    <cellStyle name="Calculation 2 2 5 2 2 5 4" xfId="62260"/>
    <cellStyle name="Calculation 2 2 5 2 2 5 5" xfId="62261"/>
    <cellStyle name="Calculation 2 2 5 2 2 6" xfId="19004"/>
    <cellStyle name="Calculation 2 2 5 2 2 6 2" xfId="62262"/>
    <cellStyle name="Calculation 2 2 5 2 2 6 3" xfId="62263"/>
    <cellStyle name="Calculation 2 2 5 2 2 6 4" xfId="62264"/>
    <cellStyle name="Calculation 2 2 5 2 2 7" xfId="62265"/>
    <cellStyle name="Calculation 2 2 5 2 2 8" xfId="62266"/>
    <cellStyle name="Calculation 2 2 5 2 2 9" xfId="62267"/>
    <cellStyle name="Calculation 2 2 5 2 3" xfId="19005"/>
    <cellStyle name="Calculation 2 2 5 2 4" xfId="19006"/>
    <cellStyle name="Calculation 2 2 5 2 5" xfId="19007"/>
    <cellStyle name="Calculation 2 2 5 2 6" xfId="52248"/>
    <cellStyle name="Calculation 2 2 5 2 7" xfId="52249"/>
    <cellStyle name="Calculation 2 2 5 2 8" xfId="52250"/>
    <cellStyle name="Calculation 2 2 5 3" xfId="19008"/>
    <cellStyle name="Calculation 2 2 5 3 2" xfId="19009"/>
    <cellStyle name="Calculation 2 2 5 3 2 2" xfId="19010"/>
    <cellStyle name="Calculation 2 2 5 3 2 2 2" xfId="19011"/>
    <cellStyle name="Calculation 2 2 5 3 2 2 2 2" xfId="19012"/>
    <cellStyle name="Calculation 2 2 5 3 2 2 2 2 2" xfId="62268"/>
    <cellStyle name="Calculation 2 2 5 3 2 2 2 2 3" xfId="62269"/>
    <cellStyle name="Calculation 2 2 5 3 2 2 2 2 4" xfId="62270"/>
    <cellStyle name="Calculation 2 2 5 3 2 2 2 3" xfId="62271"/>
    <cellStyle name="Calculation 2 2 5 3 2 2 2 4" xfId="62272"/>
    <cellStyle name="Calculation 2 2 5 3 2 2 2 5" xfId="62273"/>
    <cellStyle name="Calculation 2 2 5 3 2 2 3" xfId="19013"/>
    <cellStyle name="Calculation 2 2 5 3 2 2 3 2" xfId="62274"/>
    <cellStyle name="Calculation 2 2 5 3 2 2 3 3" xfId="62275"/>
    <cellStyle name="Calculation 2 2 5 3 2 2 3 4" xfId="62276"/>
    <cellStyle name="Calculation 2 2 5 3 2 2 4" xfId="62277"/>
    <cellStyle name="Calculation 2 2 5 3 2 2 5" xfId="62278"/>
    <cellStyle name="Calculation 2 2 5 3 2 2 6" xfId="62279"/>
    <cellStyle name="Calculation 2 2 5 3 2 3" xfId="19014"/>
    <cellStyle name="Calculation 2 2 5 3 2 3 2" xfId="19015"/>
    <cellStyle name="Calculation 2 2 5 3 2 3 2 2" xfId="19016"/>
    <cellStyle name="Calculation 2 2 5 3 2 3 2 2 2" xfId="62280"/>
    <cellStyle name="Calculation 2 2 5 3 2 3 2 2 3" xfId="62281"/>
    <cellStyle name="Calculation 2 2 5 3 2 3 2 2 4" xfId="62282"/>
    <cellStyle name="Calculation 2 2 5 3 2 3 2 3" xfId="62283"/>
    <cellStyle name="Calculation 2 2 5 3 2 3 2 4" xfId="62284"/>
    <cellStyle name="Calculation 2 2 5 3 2 3 2 5" xfId="62285"/>
    <cellStyle name="Calculation 2 2 5 3 2 3 3" xfId="19017"/>
    <cellStyle name="Calculation 2 2 5 3 2 3 3 2" xfId="62286"/>
    <cellStyle name="Calculation 2 2 5 3 2 3 3 3" xfId="62287"/>
    <cellStyle name="Calculation 2 2 5 3 2 3 3 4" xfId="62288"/>
    <cellStyle name="Calculation 2 2 5 3 2 3 4" xfId="62289"/>
    <cellStyle name="Calculation 2 2 5 3 2 3 5" xfId="62290"/>
    <cellStyle name="Calculation 2 2 5 3 2 3 6" xfId="62291"/>
    <cellStyle name="Calculation 2 2 5 3 2 4" xfId="19018"/>
    <cellStyle name="Calculation 2 2 5 3 2 4 2" xfId="19019"/>
    <cellStyle name="Calculation 2 2 5 3 2 4 2 2" xfId="62292"/>
    <cellStyle name="Calculation 2 2 5 3 2 4 2 3" xfId="62293"/>
    <cellStyle name="Calculation 2 2 5 3 2 4 2 4" xfId="62294"/>
    <cellStyle name="Calculation 2 2 5 3 2 4 3" xfId="62295"/>
    <cellStyle name="Calculation 2 2 5 3 2 4 4" xfId="62296"/>
    <cellStyle name="Calculation 2 2 5 3 2 4 5" xfId="62297"/>
    <cellStyle name="Calculation 2 2 5 3 2 5" xfId="19020"/>
    <cellStyle name="Calculation 2 2 5 3 2 5 2" xfId="62298"/>
    <cellStyle name="Calculation 2 2 5 3 2 5 3" xfId="62299"/>
    <cellStyle name="Calculation 2 2 5 3 2 5 4" xfId="62300"/>
    <cellStyle name="Calculation 2 2 5 3 2 6" xfId="62301"/>
    <cellStyle name="Calculation 2 2 5 3 2 7" xfId="62302"/>
    <cellStyle name="Calculation 2 2 5 3 2 8" xfId="62303"/>
    <cellStyle name="Calculation 2 2 5 3 3" xfId="19021"/>
    <cellStyle name="Calculation 2 2 5 3 3 2" xfId="19022"/>
    <cellStyle name="Calculation 2 2 5 3 3 2 2" xfId="19023"/>
    <cellStyle name="Calculation 2 2 5 3 3 2 2 2" xfId="62304"/>
    <cellStyle name="Calculation 2 2 5 3 3 2 2 3" xfId="62305"/>
    <cellStyle name="Calculation 2 2 5 3 3 2 2 4" xfId="62306"/>
    <cellStyle name="Calculation 2 2 5 3 3 2 3" xfId="62307"/>
    <cellStyle name="Calculation 2 2 5 3 3 2 4" xfId="62308"/>
    <cellStyle name="Calculation 2 2 5 3 3 2 5" xfId="62309"/>
    <cellStyle name="Calculation 2 2 5 3 3 3" xfId="19024"/>
    <cellStyle name="Calculation 2 2 5 3 3 3 2" xfId="62310"/>
    <cellStyle name="Calculation 2 2 5 3 3 3 3" xfId="62311"/>
    <cellStyle name="Calculation 2 2 5 3 3 3 4" xfId="62312"/>
    <cellStyle name="Calculation 2 2 5 3 3 4" xfId="62313"/>
    <cellStyle name="Calculation 2 2 5 3 3 5" xfId="62314"/>
    <cellStyle name="Calculation 2 2 5 3 3 6" xfId="62315"/>
    <cellStyle name="Calculation 2 2 5 3 4" xfId="19025"/>
    <cellStyle name="Calculation 2 2 5 3 4 2" xfId="19026"/>
    <cellStyle name="Calculation 2 2 5 3 4 2 2" xfId="19027"/>
    <cellStyle name="Calculation 2 2 5 3 4 2 2 2" xfId="62316"/>
    <cellStyle name="Calculation 2 2 5 3 4 2 2 3" xfId="62317"/>
    <cellStyle name="Calculation 2 2 5 3 4 2 2 4" xfId="62318"/>
    <cellStyle name="Calculation 2 2 5 3 4 2 3" xfId="62319"/>
    <cellStyle name="Calculation 2 2 5 3 4 2 4" xfId="62320"/>
    <cellStyle name="Calculation 2 2 5 3 4 2 5" xfId="62321"/>
    <cellStyle name="Calculation 2 2 5 3 4 3" xfId="19028"/>
    <cellStyle name="Calculation 2 2 5 3 4 3 2" xfId="62322"/>
    <cellStyle name="Calculation 2 2 5 3 4 3 3" xfId="62323"/>
    <cellStyle name="Calculation 2 2 5 3 4 3 4" xfId="62324"/>
    <cellStyle name="Calculation 2 2 5 3 4 4" xfId="62325"/>
    <cellStyle name="Calculation 2 2 5 3 4 5" xfId="62326"/>
    <cellStyle name="Calculation 2 2 5 3 4 6" xfId="62327"/>
    <cellStyle name="Calculation 2 2 5 3 5" xfId="19029"/>
    <cellStyle name="Calculation 2 2 5 3 5 2" xfId="19030"/>
    <cellStyle name="Calculation 2 2 5 3 5 2 2" xfId="62328"/>
    <cellStyle name="Calculation 2 2 5 3 5 2 3" xfId="62329"/>
    <cellStyle name="Calculation 2 2 5 3 5 2 4" xfId="62330"/>
    <cellStyle name="Calculation 2 2 5 3 5 3" xfId="62331"/>
    <cellStyle name="Calculation 2 2 5 3 5 4" xfId="62332"/>
    <cellStyle name="Calculation 2 2 5 3 5 5" xfId="62333"/>
    <cellStyle name="Calculation 2 2 5 3 6" xfId="19031"/>
    <cellStyle name="Calculation 2 2 5 3 6 2" xfId="62334"/>
    <cellStyle name="Calculation 2 2 5 3 6 3" xfId="62335"/>
    <cellStyle name="Calculation 2 2 5 3 6 4" xfId="62336"/>
    <cellStyle name="Calculation 2 2 5 3 7" xfId="19032"/>
    <cellStyle name="Calculation 2 2 5 3 8" xfId="19033"/>
    <cellStyle name="Calculation 2 2 5 3 9" xfId="19034"/>
    <cellStyle name="Calculation 2 2 5 4" xfId="19035"/>
    <cellStyle name="Calculation 2 2 5 4 2" xfId="19036"/>
    <cellStyle name="Calculation 2 2 5 4 2 2" xfId="52251"/>
    <cellStyle name="Calculation 2 2 5 4 2 3" xfId="52252"/>
    <cellStyle name="Calculation 2 2 5 4 3" xfId="19037"/>
    <cellStyle name="Calculation 2 2 5 4 4" xfId="52253"/>
    <cellStyle name="Calculation 2 2 5 5" xfId="19038"/>
    <cellStyle name="Calculation 2 2 5 5 2" xfId="19039"/>
    <cellStyle name="Calculation 2 2 5 5 2 2" xfId="52254"/>
    <cellStyle name="Calculation 2 2 5 5 2 3" xfId="52255"/>
    <cellStyle name="Calculation 2 2 5 5 3" xfId="19040"/>
    <cellStyle name="Calculation 2 2 5 5 4" xfId="52256"/>
    <cellStyle name="Calculation 2 2 5 6" xfId="19041"/>
    <cellStyle name="Calculation 2 2 5 6 2" xfId="19042"/>
    <cellStyle name="Calculation 2 2 5 6 2 2" xfId="52257"/>
    <cellStyle name="Calculation 2 2 5 6 2 3" xfId="52258"/>
    <cellStyle name="Calculation 2 2 5 6 3" xfId="19043"/>
    <cellStyle name="Calculation 2 2 5 6 4" xfId="52259"/>
    <cellStyle name="Calculation 2 2 5 7" xfId="19044"/>
    <cellStyle name="Calculation 2 2 5 7 2" xfId="19045"/>
    <cellStyle name="Calculation 2 2 5 7 2 2" xfId="52260"/>
    <cellStyle name="Calculation 2 2 5 7 2 3" xfId="52261"/>
    <cellStyle name="Calculation 2 2 5 7 3" xfId="19046"/>
    <cellStyle name="Calculation 2 2 5 7 4" xfId="52262"/>
    <cellStyle name="Calculation 2 2 5 8" xfId="19047"/>
    <cellStyle name="Calculation 2 2 5 8 2" xfId="19048"/>
    <cellStyle name="Calculation 2 2 5 8 2 2" xfId="52263"/>
    <cellStyle name="Calculation 2 2 5 8 2 3" xfId="52264"/>
    <cellStyle name="Calculation 2 2 5 8 3" xfId="19049"/>
    <cellStyle name="Calculation 2 2 5 8 4" xfId="52265"/>
    <cellStyle name="Calculation 2 2 5 9" xfId="19050"/>
    <cellStyle name="Calculation 2 2 5 9 2" xfId="19051"/>
    <cellStyle name="Calculation 2 2 5 9 2 2" xfId="52266"/>
    <cellStyle name="Calculation 2 2 5 9 2 3" xfId="52267"/>
    <cellStyle name="Calculation 2 2 5 9 3" xfId="19052"/>
    <cellStyle name="Calculation 2 2 5 9 4" xfId="52268"/>
    <cellStyle name="Calculation 2 2 50" xfId="52269"/>
    <cellStyle name="Calculation 2 2 51" xfId="52270"/>
    <cellStyle name="Calculation 2 2 6" xfId="19053"/>
    <cellStyle name="Calculation 2 2 6 10" xfId="19054"/>
    <cellStyle name="Calculation 2 2 6 11" xfId="19055"/>
    <cellStyle name="Calculation 2 2 6 12" xfId="52271"/>
    <cellStyle name="Calculation 2 2 6 13" xfId="52272"/>
    <cellStyle name="Calculation 2 2 6 14" xfId="52273"/>
    <cellStyle name="Calculation 2 2 6 2" xfId="19056"/>
    <cellStyle name="Calculation 2 2 6 2 2" xfId="19057"/>
    <cellStyle name="Calculation 2 2 6 2 2 2" xfId="19058"/>
    <cellStyle name="Calculation 2 2 6 2 2 2 2" xfId="19059"/>
    <cellStyle name="Calculation 2 2 6 2 2 2 2 2" xfId="19060"/>
    <cellStyle name="Calculation 2 2 6 2 2 2 2 2 2" xfId="19061"/>
    <cellStyle name="Calculation 2 2 6 2 2 2 2 2 2 2" xfId="62337"/>
    <cellStyle name="Calculation 2 2 6 2 2 2 2 2 2 3" xfId="62338"/>
    <cellStyle name="Calculation 2 2 6 2 2 2 2 2 2 4" xfId="62339"/>
    <cellStyle name="Calculation 2 2 6 2 2 2 2 2 3" xfId="62340"/>
    <cellStyle name="Calculation 2 2 6 2 2 2 2 2 4" xfId="62341"/>
    <cellStyle name="Calculation 2 2 6 2 2 2 2 2 5" xfId="62342"/>
    <cellStyle name="Calculation 2 2 6 2 2 2 2 3" xfId="19062"/>
    <cellStyle name="Calculation 2 2 6 2 2 2 2 3 2" xfId="62343"/>
    <cellStyle name="Calculation 2 2 6 2 2 2 2 3 3" xfId="62344"/>
    <cellStyle name="Calculation 2 2 6 2 2 2 2 3 4" xfId="62345"/>
    <cellStyle name="Calculation 2 2 6 2 2 2 2 4" xfId="62346"/>
    <cellStyle name="Calculation 2 2 6 2 2 2 2 5" xfId="62347"/>
    <cellStyle name="Calculation 2 2 6 2 2 2 2 6" xfId="62348"/>
    <cellStyle name="Calculation 2 2 6 2 2 2 3" xfId="19063"/>
    <cellStyle name="Calculation 2 2 6 2 2 2 3 2" xfId="19064"/>
    <cellStyle name="Calculation 2 2 6 2 2 2 3 2 2" xfId="19065"/>
    <cellStyle name="Calculation 2 2 6 2 2 2 3 2 2 2" xfId="62349"/>
    <cellStyle name="Calculation 2 2 6 2 2 2 3 2 2 3" xfId="62350"/>
    <cellStyle name="Calculation 2 2 6 2 2 2 3 2 2 4" xfId="62351"/>
    <cellStyle name="Calculation 2 2 6 2 2 2 3 2 3" xfId="62352"/>
    <cellStyle name="Calculation 2 2 6 2 2 2 3 2 4" xfId="62353"/>
    <cellStyle name="Calculation 2 2 6 2 2 2 3 2 5" xfId="62354"/>
    <cellStyle name="Calculation 2 2 6 2 2 2 3 3" xfId="19066"/>
    <cellStyle name="Calculation 2 2 6 2 2 2 3 3 2" xfId="62355"/>
    <cellStyle name="Calculation 2 2 6 2 2 2 3 3 3" xfId="62356"/>
    <cellStyle name="Calculation 2 2 6 2 2 2 3 3 4" xfId="62357"/>
    <cellStyle name="Calculation 2 2 6 2 2 2 3 4" xfId="62358"/>
    <cellStyle name="Calculation 2 2 6 2 2 2 3 5" xfId="62359"/>
    <cellStyle name="Calculation 2 2 6 2 2 2 3 6" xfId="62360"/>
    <cellStyle name="Calculation 2 2 6 2 2 2 4" xfId="19067"/>
    <cellStyle name="Calculation 2 2 6 2 2 2 4 2" xfId="19068"/>
    <cellStyle name="Calculation 2 2 6 2 2 2 4 2 2" xfId="62361"/>
    <cellStyle name="Calculation 2 2 6 2 2 2 4 2 3" xfId="62362"/>
    <cellStyle name="Calculation 2 2 6 2 2 2 4 2 4" xfId="62363"/>
    <cellStyle name="Calculation 2 2 6 2 2 2 4 3" xfId="62364"/>
    <cellStyle name="Calculation 2 2 6 2 2 2 4 4" xfId="62365"/>
    <cellStyle name="Calculation 2 2 6 2 2 2 4 5" xfId="62366"/>
    <cellStyle name="Calculation 2 2 6 2 2 2 5" xfId="19069"/>
    <cellStyle name="Calculation 2 2 6 2 2 2 5 2" xfId="62367"/>
    <cellStyle name="Calculation 2 2 6 2 2 2 5 3" xfId="62368"/>
    <cellStyle name="Calculation 2 2 6 2 2 2 5 4" xfId="62369"/>
    <cellStyle name="Calculation 2 2 6 2 2 2 6" xfId="62370"/>
    <cellStyle name="Calculation 2 2 6 2 2 2 7" xfId="62371"/>
    <cellStyle name="Calculation 2 2 6 2 2 2 8" xfId="62372"/>
    <cellStyle name="Calculation 2 2 6 2 2 3" xfId="19070"/>
    <cellStyle name="Calculation 2 2 6 2 2 3 2" xfId="19071"/>
    <cellStyle name="Calculation 2 2 6 2 2 3 2 2" xfId="19072"/>
    <cellStyle name="Calculation 2 2 6 2 2 3 2 2 2" xfId="62373"/>
    <cellStyle name="Calculation 2 2 6 2 2 3 2 2 3" xfId="62374"/>
    <cellStyle name="Calculation 2 2 6 2 2 3 2 2 4" xfId="62375"/>
    <cellStyle name="Calculation 2 2 6 2 2 3 2 3" xfId="62376"/>
    <cellStyle name="Calculation 2 2 6 2 2 3 2 4" xfId="62377"/>
    <cellStyle name="Calculation 2 2 6 2 2 3 2 5" xfId="62378"/>
    <cellStyle name="Calculation 2 2 6 2 2 3 3" xfId="19073"/>
    <cellStyle name="Calculation 2 2 6 2 2 3 3 2" xfId="62379"/>
    <cellStyle name="Calculation 2 2 6 2 2 3 3 3" xfId="62380"/>
    <cellStyle name="Calculation 2 2 6 2 2 3 3 4" xfId="62381"/>
    <cellStyle name="Calculation 2 2 6 2 2 3 4" xfId="62382"/>
    <cellStyle name="Calculation 2 2 6 2 2 3 5" xfId="62383"/>
    <cellStyle name="Calculation 2 2 6 2 2 3 6" xfId="62384"/>
    <cellStyle name="Calculation 2 2 6 2 2 4" xfId="19074"/>
    <cellStyle name="Calculation 2 2 6 2 2 4 2" xfId="19075"/>
    <cellStyle name="Calculation 2 2 6 2 2 4 2 2" xfId="19076"/>
    <cellStyle name="Calculation 2 2 6 2 2 4 2 2 2" xfId="62385"/>
    <cellStyle name="Calculation 2 2 6 2 2 4 2 2 3" xfId="62386"/>
    <cellStyle name="Calculation 2 2 6 2 2 4 2 2 4" xfId="62387"/>
    <cellStyle name="Calculation 2 2 6 2 2 4 2 3" xfId="62388"/>
    <cellStyle name="Calculation 2 2 6 2 2 4 2 4" xfId="62389"/>
    <cellStyle name="Calculation 2 2 6 2 2 4 2 5" xfId="62390"/>
    <cellStyle name="Calculation 2 2 6 2 2 4 3" xfId="19077"/>
    <cellStyle name="Calculation 2 2 6 2 2 4 3 2" xfId="62391"/>
    <cellStyle name="Calculation 2 2 6 2 2 4 3 3" xfId="62392"/>
    <cellStyle name="Calculation 2 2 6 2 2 4 3 4" xfId="62393"/>
    <cellStyle name="Calculation 2 2 6 2 2 4 4" xfId="62394"/>
    <cellStyle name="Calculation 2 2 6 2 2 4 5" xfId="62395"/>
    <cellStyle name="Calculation 2 2 6 2 2 4 6" xfId="62396"/>
    <cellStyle name="Calculation 2 2 6 2 2 5" xfId="19078"/>
    <cellStyle name="Calculation 2 2 6 2 2 5 2" xfId="19079"/>
    <cellStyle name="Calculation 2 2 6 2 2 5 2 2" xfId="62397"/>
    <cellStyle name="Calculation 2 2 6 2 2 5 2 3" xfId="62398"/>
    <cellStyle name="Calculation 2 2 6 2 2 5 2 4" xfId="62399"/>
    <cellStyle name="Calculation 2 2 6 2 2 5 3" xfId="62400"/>
    <cellStyle name="Calculation 2 2 6 2 2 5 4" xfId="62401"/>
    <cellStyle name="Calculation 2 2 6 2 2 5 5" xfId="62402"/>
    <cellStyle name="Calculation 2 2 6 2 2 6" xfId="19080"/>
    <cellStyle name="Calculation 2 2 6 2 2 6 2" xfId="62403"/>
    <cellStyle name="Calculation 2 2 6 2 2 6 3" xfId="62404"/>
    <cellStyle name="Calculation 2 2 6 2 2 6 4" xfId="62405"/>
    <cellStyle name="Calculation 2 2 6 2 2 7" xfId="62406"/>
    <cellStyle name="Calculation 2 2 6 2 2 8" xfId="62407"/>
    <cellStyle name="Calculation 2 2 6 2 2 9" xfId="62408"/>
    <cellStyle name="Calculation 2 2 6 2 3" xfId="19081"/>
    <cellStyle name="Calculation 2 2 6 2 4" xfId="19082"/>
    <cellStyle name="Calculation 2 2 6 2 5" xfId="19083"/>
    <cellStyle name="Calculation 2 2 6 2 6" xfId="52274"/>
    <cellStyle name="Calculation 2 2 6 2 7" xfId="52275"/>
    <cellStyle name="Calculation 2 2 6 2 8" xfId="52276"/>
    <cellStyle name="Calculation 2 2 6 3" xfId="19084"/>
    <cellStyle name="Calculation 2 2 6 3 2" xfId="19085"/>
    <cellStyle name="Calculation 2 2 6 3 2 2" xfId="19086"/>
    <cellStyle name="Calculation 2 2 6 3 2 2 2" xfId="19087"/>
    <cellStyle name="Calculation 2 2 6 3 2 2 2 2" xfId="19088"/>
    <cellStyle name="Calculation 2 2 6 3 2 2 2 2 2" xfId="62409"/>
    <cellStyle name="Calculation 2 2 6 3 2 2 2 2 3" xfId="62410"/>
    <cellStyle name="Calculation 2 2 6 3 2 2 2 2 4" xfId="62411"/>
    <cellStyle name="Calculation 2 2 6 3 2 2 2 3" xfId="62412"/>
    <cellStyle name="Calculation 2 2 6 3 2 2 2 4" xfId="62413"/>
    <cellStyle name="Calculation 2 2 6 3 2 2 2 5" xfId="62414"/>
    <cellStyle name="Calculation 2 2 6 3 2 2 3" xfId="19089"/>
    <cellStyle name="Calculation 2 2 6 3 2 2 3 2" xfId="62415"/>
    <cellStyle name="Calculation 2 2 6 3 2 2 3 3" xfId="62416"/>
    <cellStyle name="Calculation 2 2 6 3 2 2 3 4" xfId="62417"/>
    <cellStyle name="Calculation 2 2 6 3 2 2 4" xfId="62418"/>
    <cellStyle name="Calculation 2 2 6 3 2 2 5" xfId="62419"/>
    <cellStyle name="Calculation 2 2 6 3 2 2 6" xfId="62420"/>
    <cellStyle name="Calculation 2 2 6 3 2 3" xfId="19090"/>
    <cellStyle name="Calculation 2 2 6 3 2 3 2" xfId="19091"/>
    <cellStyle name="Calculation 2 2 6 3 2 3 2 2" xfId="19092"/>
    <cellStyle name="Calculation 2 2 6 3 2 3 2 2 2" xfId="62421"/>
    <cellStyle name="Calculation 2 2 6 3 2 3 2 2 3" xfId="62422"/>
    <cellStyle name="Calculation 2 2 6 3 2 3 2 2 4" xfId="62423"/>
    <cellStyle name="Calculation 2 2 6 3 2 3 2 3" xfId="62424"/>
    <cellStyle name="Calculation 2 2 6 3 2 3 2 4" xfId="62425"/>
    <cellStyle name="Calculation 2 2 6 3 2 3 2 5" xfId="62426"/>
    <cellStyle name="Calculation 2 2 6 3 2 3 3" xfId="19093"/>
    <cellStyle name="Calculation 2 2 6 3 2 3 3 2" xfId="62427"/>
    <cellStyle name="Calculation 2 2 6 3 2 3 3 3" xfId="62428"/>
    <cellStyle name="Calculation 2 2 6 3 2 3 3 4" xfId="62429"/>
    <cellStyle name="Calculation 2 2 6 3 2 3 4" xfId="62430"/>
    <cellStyle name="Calculation 2 2 6 3 2 3 5" xfId="62431"/>
    <cellStyle name="Calculation 2 2 6 3 2 3 6" xfId="62432"/>
    <cellStyle name="Calculation 2 2 6 3 2 4" xfId="19094"/>
    <cellStyle name="Calculation 2 2 6 3 2 4 2" xfId="19095"/>
    <cellStyle name="Calculation 2 2 6 3 2 4 2 2" xfId="62433"/>
    <cellStyle name="Calculation 2 2 6 3 2 4 2 3" xfId="62434"/>
    <cellStyle name="Calculation 2 2 6 3 2 4 2 4" xfId="62435"/>
    <cellStyle name="Calculation 2 2 6 3 2 4 3" xfId="62436"/>
    <cellStyle name="Calculation 2 2 6 3 2 4 4" xfId="62437"/>
    <cellStyle name="Calculation 2 2 6 3 2 4 5" xfId="62438"/>
    <cellStyle name="Calculation 2 2 6 3 2 5" xfId="19096"/>
    <cellStyle name="Calculation 2 2 6 3 2 5 2" xfId="62439"/>
    <cellStyle name="Calculation 2 2 6 3 2 5 3" xfId="62440"/>
    <cellStyle name="Calculation 2 2 6 3 2 5 4" xfId="62441"/>
    <cellStyle name="Calculation 2 2 6 3 2 6" xfId="62442"/>
    <cellStyle name="Calculation 2 2 6 3 2 7" xfId="62443"/>
    <cellStyle name="Calculation 2 2 6 3 2 8" xfId="62444"/>
    <cellStyle name="Calculation 2 2 6 3 3" xfId="19097"/>
    <cellStyle name="Calculation 2 2 6 3 3 2" xfId="19098"/>
    <cellStyle name="Calculation 2 2 6 3 3 2 2" xfId="19099"/>
    <cellStyle name="Calculation 2 2 6 3 3 2 2 2" xfId="62445"/>
    <cellStyle name="Calculation 2 2 6 3 3 2 2 3" xfId="62446"/>
    <cellStyle name="Calculation 2 2 6 3 3 2 2 4" xfId="62447"/>
    <cellStyle name="Calculation 2 2 6 3 3 2 3" xfId="62448"/>
    <cellStyle name="Calculation 2 2 6 3 3 2 4" xfId="62449"/>
    <cellStyle name="Calculation 2 2 6 3 3 2 5" xfId="62450"/>
    <cellStyle name="Calculation 2 2 6 3 3 3" xfId="19100"/>
    <cellStyle name="Calculation 2 2 6 3 3 3 2" xfId="62451"/>
    <cellStyle name="Calculation 2 2 6 3 3 3 3" xfId="62452"/>
    <cellStyle name="Calculation 2 2 6 3 3 3 4" xfId="62453"/>
    <cellStyle name="Calculation 2 2 6 3 3 4" xfId="62454"/>
    <cellStyle name="Calculation 2 2 6 3 3 5" xfId="62455"/>
    <cellStyle name="Calculation 2 2 6 3 3 6" xfId="62456"/>
    <cellStyle name="Calculation 2 2 6 3 4" xfId="19101"/>
    <cellStyle name="Calculation 2 2 6 3 4 2" xfId="19102"/>
    <cellStyle name="Calculation 2 2 6 3 4 2 2" xfId="19103"/>
    <cellStyle name="Calculation 2 2 6 3 4 2 2 2" xfId="62457"/>
    <cellStyle name="Calculation 2 2 6 3 4 2 2 3" xfId="62458"/>
    <cellStyle name="Calculation 2 2 6 3 4 2 2 4" xfId="62459"/>
    <cellStyle name="Calculation 2 2 6 3 4 2 3" xfId="62460"/>
    <cellStyle name="Calculation 2 2 6 3 4 2 4" xfId="62461"/>
    <cellStyle name="Calculation 2 2 6 3 4 2 5" xfId="62462"/>
    <cellStyle name="Calculation 2 2 6 3 4 3" xfId="19104"/>
    <cellStyle name="Calculation 2 2 6 3 4 3 2" xfId="62463"/>
    <cellStyle name="Calculation 2 2 6 3 4 3 3" xfId="62464"/>
    <cellStyle name="Calculation 2 2 6 3 4 3 4" xfId="62465"/>
    <cellStyle name="Calculation 2 2 6 3 4 4" xfId="62466"/>
    <cellStyle name="Calculation 2 2 6 3 4 5" xfId="62467"/>
    <cellStyle name="Calculation 2 2 6 3 4 6" xfId="62468"/>
    <cellStyle name="Calculation 2 2 6 3 5" xfId="19105"/>
    <cellStyle name="Calculation 2 2 6 3 5 2" xfId="19106"/>
    <cellStyle name="Calculation 2 2 6 3 5 2 2" xfId="62469"/>
    <cellStyle name="Calculation 2 2 6 3 5 2 3" xfId="62470"/>
    <cellStyle name="Calculation 2 2 6 3 5 2 4" xfId="62471"/>
    <cellStyle name="Calculation 2 2 6 3 5 3" xfId="62472"/>
    <cellStyle name="Calculation 2 2 6 3 5 4" xfId="62473"/>
    <cellStyle name="Calculation 2 2 6 3 5 5" xfId="62474"/>
    <cellStyle name="Calculation 2 2 6 3 6" xfId="19107"/>
    <cellStyle name="Calculation 2 2 6 3 6 2" xfId="62475"/>
    <cellStyle name="Calculation 2 2 6 3 6 3" xfId="62476"/>
    <cellStyle name="Calculation 2 2 6 3 6 4" xfId="62477"/>
    <cellStyle name="Calculation 2 2 6 3 7" xfId="19108"/>
    <cellStyle name="Calculation 2 2 6 3 8" xfId="19109"/>
    <cellStyle name="Calculation 2 2 6 3 9" xfId="19110"/>
    <cellStyle name="Calculation 2 2 6 4" xfId="19111"/>
    <cellStyle name="Calculation 2 2 6 4 2" xfId="19112"/>
    <cellStyle name="Calculation 2 2 6 4 2 2" xfId="52277"/>
    <cellStyle name="Calculation 2 2 6 4 2 3" xfId="52278"/>
    <cellStyle name="Calculation 2 2 6 4 3" xfId="19113"/>
    <cellStyle name="Calculation 2 2 6 4 4" xfId="52279"/>
    <cellStyle name="Calculation 2 2 6 5" xfId="19114"/>
    <cellStyle name="Calculation 2 2 6 5 2" xfId="19115"/>
    <cellStyle name="Calculation 2 2 6 5 2 2" xfId="52280"/>
    <cellStyle name="Calculation 2 2 6 5 2 3" xfId="52281"/>
    <cellStyle name="Calculation 2 2 6 5 3" xfId="19116"/>
    <cellStyle name="Calculation 2 2 6 5 4" xfId="52282"/>
    <cellStyle name="Calculation 2 2 6 6" xfId="19117"/>
    <cellStyle name="Calculation 2 2 6 6 2" xfId="19118"/>
    <cellStyle name="Calculation 2 2 6 6 2 2" xfId="52283"/>
    <cellStyle name="Calculation 2 2 6 6 2 3" xfId="52284"/>
    <cellStyle name="Calculation 2 2 6 6 3" xfId="19119"/>
    <cellStyle name="Calculation 2 2 6 6 4" xfId="52285"/>
    <cellStyle name="Calculation 2 2 6 7" xfId="19120"/>
    <cellStyle name="Calculation 2 2 6 7 2" xfId="19121"/>
    <cellStyle name="Calculation 2 2 6 7 2 2" xfId="52286"/>
    <cellStyle name="Calculation 2 2 6 7 2 3" xfId="52287"/>
    <cellStyle name="Calculation 2 2 6 7 3" xfId="19122"/>
    <cellStyle name="Calculation 2 2 6 7 4" xfId="52288"/>
    <cellStyle name="Calculation 2 2 6 8" xfId="19123"/>
    <cellStyle name="Calculation 2 2 6 8 2" xfId="19124"/>
    <cellStyle name="Calculation 2 2 6 8 2 2" xfId="52289"/>
    <cellStyle name="Calculation 2 2 6 8 2 3" xfId="52290"/>
    <cellStyle name="Calculation 2 2 6 8 3" xfId="19125"/>
    <cellStyle name="Calculation 2 2 6 8 4" xfId="52291"/>
    <cellStyle name="Calculation 2 2 6 9" xfId="19126"/>
    <cellStyle name="Calculation 2 2 6 9 2" xfId="19127"/>
    <cellStyle name="Calculation 2 2 6 9 2 2" xfId="52292"/>
    <cellStyle name="Calculation 2 2 6 9 2 3" xfId="52293"/>
    <cellStyle name="Calculation 2 2 6 9 3" xfId="19128"/>
    <cellStyle name="Calculation 2 2 6 9 4" xfId="52294"/>
    <cellStyle name="Calculation 2 2 7" xfId="19129"/>
    <cellStyle name="Calculation 2 2 7 10" xfId="19130"/>
    <cellStyle name="Calculation 2 2 7 11" xfId="19131"/>
    <cellStyle name="Calculation 2 2 7 12" xfId="52295"/>
    <cellStyle name="Calculation 2 2 7 13" xfId="52296"/>
    <cellStyle name="Calculation 2 2 7 14" xfId="52297"/>
    <cellStyle name="Calculation 2 2 7 2" xfId="19132"/>
    <cellStyle name="Calculation 2 2 7 2 2" xfId="19133"/>
    <cellStyle name="Calculation 2 2 7 2 2 2" xfId="19134"/>
    <cellStyle name="Calculation 2 2 7 2 2 2 2" xfId="19135"/>
    <cellStyle name="Calculation 2 2 7 2 2 2 2 2" xfId="19136"/>
    <cellStyle name="Calculation 2 2 7 2 2 2 2 2 2" xfId="19137"/>
    <cellStyle name="Calculation 2 2 7 2 2 2 2 2 2 2" xfId="62478"/>
    <cellStyle name="Calculation 2 2 7 2 2 2 2 2 2 3" xfId="62479"/>
    <cellStyle name="Calculation 2 2 7 2 2 2 2 2 2 4" xfId="62480"/>
    <cellStyle name="Calculation 2 2 7 2 2 2 2 2 3" xfId="62481"/>
    <cellStyle name="Calculation 2 2 7 2 2 2 2 2 4" xfId="62482"/>
    <cellStyle name="Calculation 2 2 7 2 2 2 2 2 5" xfId="62483"/>
    <cellStyle name="Calculation 2 2 7 2 2 2 2 3" xfId="19138"/>
    <cellStyle name="Calculation 2 2 7 2 2 2 2 3 2" xfId="62484"/>
    <cellStyle name="Calculation 2 2 7 2 2 2 2 3 3" xfId="62485"/>
    <cellStyle name="Calculation 2 2 7 2 2 2 2 3 4" xfId="62486"/>
    <cellStyle name="Calculation 2 2 7 2 2 2 2 4" xfId="62487"/>
    <cellStyle name="Calculation 2 2 7 2 2 2 2 5" xfId="62488"/>
    <cellStyle name="Calculation 2 2 7 2 2 2 2 6" xfId="62489"/>
    <cellStyle name="Calculation 2 2 7 2 2 2 3" xfId="19139"/>
    <cellStyle name="Calculation 2 2 7 2 2 2 3 2" xfId="19140"/>
    <cellStyle name="Calculation 2 2 7 2 2 2 3 2 2" xfId="19141"/>
    <cellStyle name="Calculation 2 2 7 2 2 2 3 2 2 2" xfId="62490"/>
    <cellStyle name="Calculation 2 2 7 2 2 2 3 2 2 3" xfId="62491"/>
    <cellStyle name="Calculation 2 2 7 2 2 2 3 2 2 4" xfId="62492"/>
    <cellStyle name="Calculation 2 2 7 2 2 2 3 2 3" xfId="62493"/>
    <cellStyle name="Calculation 2 2 7 2 2 2 3 2 4" xfId="62494"/>
    <cellStyle name="Calculation 2 2 7 2 2 2 3 2 5" xfId="62495"/>
    <cellStyle name="Calculation 2 2 7 2 2 2 3 3" xfId="19142"/>
    <cellStyle name="Calculation 2 2 7 2 2 2 3 3 2" xfId="62496"/>
    <cellStyle name="Calculation 2 2 7 2 2 2 3 3 3" xfId="62497"/>
    <cellStyle name="Calculation 2 2 7 2 2 2 3 3 4" xfId="62498"/>
    <cellStyle name="Calculation 2 2 7 2 2 2 3 4" xfId="62499"/>
    <cellStyle name="Calculation 2 2 7 2 2 2 3 5" xfId="62500"/>
    <cellStyle name="Calculation 2 2 7 2 2 2 3 6" xfId="62501"/>
    <cellStyle name="Calculation 2 2 7 2 2 2 4" xfId="19143"/>
    <cellStyle name="Calculation 2 2 7 2 2 2 4 2" xfId="19144"/>
    <cellStyle name="Calculation 2 2 7 2 2 2 4 2 2" xfId="62502"/>
    <cellStyle name="Calculation 2 2 7 2 2 2 4 2 3" xfId="62503"/>
    <cellStyle name="Calculation 2 2 7 2 2 2 4 2 4" xfId="62504"/>
    <cellStyle name="Calculation 2 2 7 2 2 2 4 3" xfId="62505"/>
    <cellStyle name="Calculation 2 2 7 2 2 2 4 4" xfId="62506"/>
    <cellStyle name="Calculation 2 2 7 2 2 2 4 5" xfId="62507"/>
    <cellStyle name="Calculation 2 2 7 2 2 2 5" xfId="19145"/>
    <cellStyle name="Calculation 2 2 7 2 2 2 5 2" xfId="62508"/>
    <cellStyle name="Calculation 2 2 7 2 2 2 5 3" xfId="62509"/>
    <cellStyle name="Calculation 2 2 7 2 2 2 5 4" xfId="62510"/>
    <cellStyle name="Calculation 2 2 7 2 2 2 6" xfId="62511"/>
    <cellStyle name="Calculation 2 2 7 2 2 2 7" xfId="62512"/>
    <cellStyle name="Calculation 2 2 7 2 2 2 8" xfId="62513"/>
    <cellStyle name="Calculation 2 2 7 2 2 3" xfId="19146"/>
    <cellStyle name="Calculation 2 2 7 2 2 3 2" xfId="19147"/>
    <cellStyle name="Calculation 2 2 7 2 2 3 2 2" xfId="19148"/>
    <cellStyle name="Calculation 2 2 7 2 2 3 2 2 2" xfId="62514"/>
    <cellStyle name="Calculation 2 2 7 2 2 3 2 2 3" xfId="62515"/>
    <cellStyle name="Calculation 2 2 7 2 2 3 2 2 4" xfId="62516"/>
    <cellStyle name="Calculation 2 2 7 2 2 3 2 3" xfId="62517"/>
    <cellStyle name="Calculation 2 2 7 2 2 3 2 4" xfId="62518"/>
    <cellStyle name="Calculation 2 2 7 2 2 3 2 5" xfId="62519"/>
    <cellStyle name="Calculation 2 2 7 2 2 3 3" xfId="19149"/>
    <cellStyle name="Calculation 2 2 7 2 2 3 3 2" xfId="62520"/>
    <cellStyle name="Calculation 2 2 7 2 2 3 3 3" xfId="62521"/>
    <cellStyle name="Calculation 2 2 7 2 2 3 3 4" xfId="62522"/>
    <cellStyle name="Calculation 2 2 7 2 2 3 4" xfId="62523"/>
    <cellStyle name="Calculation 2 2 7 2 2 3 5" xfId="62524"/>
    <cellStyle name="Calculation 2 2 7 2 2 3 6" xfId="62525"/>
    <cellStyle name="Calculation 2 2 7 2 2 4" xfId="19150"/>
    <cellStyle name="Calculation 2 2 7 2 2 4 2" xfId="19151"/>
    <cellStyle name="Calculation 2 2 7 2 2 4 2 2" xfId="19152"/>
    <cellStyle name="Calculation 2 2 7 2 2 4 2 2 2" xfId="62526"/>
    <cellStyle name="Calculation 2 2 7 2 2 4 2 2 3" xfId="62527"/>
    <cellStyle name="Calculation 2 2 7 2 2 4 2 2 4" xfId="62528"/>
    <cellStyle name="Calculation 2 2 7 2 2 4 2 3" xfId="62529"/>
    <cellStyle name="Calculation 2 2 7 2 2 4 2 4" xfId="62530"/>
    <cellStyle name="Calculation 2 2 7 2 2 4 2 5" xfId="62531"/>
    <cellStyle name="Calculation 2 2 7 2 2 4 3" xfId="19153"/>
    <cellStyle name="Calculation 2 2 7 2 2 4 3 2" xfId="62532"/>
    <cellStyle name="Calculation 2 2 7 2 2 4 3 3" xfId="62533"/>
    <cellStyle name="Calculation 2 2 7 2 2 4 3 4" xfId="62534"/>
    <cellStyle name="Calculation 2 2 7 2 2 4 4" xfId="62535"/>
    <cellStyle name="Calculation 2 2 7 2 2 4 5" xfId="62536"/>
    <cellStyle name="Calculation 2 2 7 2 2 4 6" xfId="62537"/>
    <cellStyle name="Calculation 2 2 7 2 2 5" xfId="19154"/>
    <cellStyle name="Calculation 2 2 7 2 2 5 2" xfId="19155"/>
    <cellStyle name="Calculation 2 2 7 2 2 5 2 2" xfId="62538"/>
    <cellStyle name="Calculation 2 2 7 2 2 5 2 3" xfId="62539"/>
    <cellStyle name="Calculation 2 2 7 2 2 5 2 4" xfId="62540"/>
    <cellStyle name="Calculation 2 2 7 2 2 5 3" xfId="62541"/>
    <cellStyle name="Calculation 2 2 7 2 2 5 4" xfId="62542"/>
    <cellStyle name="Calculation 2 2 7 2 2 5 5" xfId="62543"/>
    <cellStyle name="Calculation 2 2 7 2 2 6" xfId="19156"/>
    <cellStyle name="Calculation 2 2 7 2 2 6 2" xfId="62544"/>
    <cellStyle name="Calculation 2 2 7 2 2 6 3" xfId="62545"/>
    <cellStyle name="Calculation 2 2 7 2 2 6 4" xfId="62546"/>
    <cellStyle name="Calculation 2 2 7 2 2 7" xfId="62547"/>
    <cellStyle name="Calculation 2 2 7 2 2 8" xfId="62548"/>
    <cellStyle name="Calculation 2 2 7 2 2 9" xfId="62549"/>
    <cellStyle name="Calculation 2 2 7 2 3" xfId="19157"/>
    <cellStyle name="Calculation 2 2 7 2 4" xfId="19158"/>
    <cellStyle name="Calculation 2 2 7 2 5" xfId="19159"/>
    <cellStyle name="Calculation 2 2 7 2 6" xfId="52298"/>
    <cellStyle name="Calculation 2 2 7 2 7" xfId="52299"/>
    <cellStyle name="Calculation 2 2 7 2 8" xfId="52300"/>
    <cellStyle name="Calculation 2 2 7 3" xfId="19160"/>
    <cellStyle name="Calculation 2 2 7 3 2" xfId="19161"/>
    <cellStyle name="Calculation 2 2 7 3 2 2" xfId="19162"/>
    <cellStyle name="Calculation 2 2 7 3 2 2 2" xfId="19163"/>
    <cellStyle name="Calculation 2 2 7 3 2 2 2 2" xfId="19164"/>
    <cellStyle name="Calculation 2 2 7 3 2 2 2 2 2" xfId="62550"/>
    <cellStyle name="Calculation 2 2 7 3 2 2 2 2 3" xfId="62551"/>
    <cellStyle name="Calculation 2 2 7 3 2 2 2 2 4" xfId="62552"/>
    <cellStyle name="Calculation 2 2 7 3 2 2 2 3" xfId="62553"/>
    <cellStyle name="Calculation 2 2 7 3 2 2 2 4" xfId="62554"/>
    <cellStyle name="Calculation 2 2 7 3 2 2 2 5" xfId="62555"/>
    <cellStyle name="Calculation 2 2 7 3 2 2 3" xfId="19165"/>
    <cellStyle name="Calculation 2 2 7 3 2 2 3 2" xfId="62556"/>
    <cellStyle name="Calculation 2 2 7 3 2 2 3 3" xfId="62557"/>
    <cellStyle name="Calculation 2 2 7 3 2 2 3 4" xfId="62558"/>
    <cellStyle name="Calculation 2 2 7 3 2 2 4" xfId="62559"/>
    <cellStyle name="Calculation 2 2 7 3 2 2 5" xfId="62560"/>
    <cellStyle name="Calculation 2 2 7 3 2 2 6" xfId="62561"/>
    <cellStyle name="Calculation 2 2 7 3 2 3" xfId="19166"/>
    <cellStyle name="Calculation 2 2 7 3 2 3 2" xfId="19167"/>
    <cellStyle name="Calculation 2 2 7 3 2 3 2 2" xfId="19168"/>
    <cellStyle name="Calculation 2 2 7 3 2 3 2 2 2" xfId="62562"/>
    <cellStyle name="Calculation 2 2 7 3 2 3 2 2 3" xfId="62563"/>
    <cellStyle name="Calculation 2 2 7 3 2 3 2 2 4" xfId="62564"/>
    <cellStyle name="Calculation 2 2 7 3 2 3 2 3" xfId="62565"/>
    <cellStyle name="Calculation 2 2 7 3 2 3 2 4" xfId="62566"/>
    <cellStyle name="Calculation 2 2 7 3 2 3 2 5" xfId="62567"/>
    <cellStyle name="Calculation 2 2 7 3 2 3 3" xfId="19169"/>
    <cellStyle name="Calculation 2 2 7 3 2 3 3 2" xfId="62568"/>
    <cellStyle name="Calculation 2 2 7 3 2 3 3 3" xfId="62569"/>
    <cellStyle name="Calculation 2 2 7 3 2 3 3 4" xfId="62570"/>
    <cellStyle name="Calculation 2 2 7 3 2 3 4" xfId="62571"/>
    <cellStyle name="Calculation 2 2 7 3 2 3 5" xfId="62572"/>
    <cellStyle name="Calculation 2 2 7 3 2 3 6" xfId="62573"/>
    <cellStyle name="Calculation 2 2 7 3 2 4" xfId="19170"/>
    <cellStyle name="Calculation 2 2 7 3 2 4 2" xfId="19171"/>
    <cellStyle name="Calculation 2 2 7 3 2 4 2 2" xfId="62574"/>
    <cellStyle name="Calculation 2 2 7 3 2 4 2 3" xfId="62575"/>
    <cellStyle name="Calculation 2 2 7 3 2 4 2 4" xfId="62576"/>
    <cellStyle name="Calculation 2 2 7 3 2 4 3" xfId="62577"/>
    <cellStyle name="Calculation 2 2 7 3 2 4 4" xfId="62578"/>
    <cellStyle name="Calculation 2 2 7 3 2 4 5" xfId="62579"/>
    <cellStyle name="Calculation 2 2 7 3 2 5" xfId="19172"/>
    <cellStyle name="Calculation 2 2 7 3 2 5 2" xfId="62580"/>
    <cellStyle name="Calculation 2 2 7 3 2 5 3" xfId="62581"/>
    <cellStyle name="Calculation 2 2 7 3 2 5 4" xfId="62582"/>
    <cellStyle name="Calculation 2 2 7 3 2 6" xfId="62583"/>
    <cellStyle name="Calculation 2 2 7 3 2 7" xfId="62584"/>
    <cellStyle name="Calculation 2 2 7 3 2 8" xfId="62585"/>
    <cellStyle name="Calculation 2 2 7 3 3" xfId="19173"/>
    <cellStyle name="Calculation 2 2 7 3 3 2" xfId="19174"/>
    <cellStyle name="Calculation 2 2 7 3 3 2 2" xfId="19175"/>
    <cellStyle name="Calculation 2 2 7 3 3 2 2 2" xfId="62586"/>
    <cellStyle name="Calculation 2 2 7 3 3 2 2 3" xfId="62587"/>
    <cellStyle name="Calculation 2 2 7 3 3 2 2 4" xfId="62588"/>
    <cellStyle name="Calculation 2 2 7 3 3 2 3" xfId="62589"/>
    <cellStyle name="Calculation 2 2 7 3 3 2 4" xfId="62590"/>
    <cellStyle name="Calculation 2 2 7 3 3 2 5" xfId="62591"/>
    <cellStyle name="Calculation 2 2 7 3 3 3" xfId="19176"/>
    <cellStyle name="Calculation 2 2 7 3 3 3 2" xfId="62592"/>
    <cellStyle name="Calculation 2 2 7 3 3 3 3" xfId="62593"/>
    <cellStyle name="Calculation 2 2 7 3 3 3 4" xfId="62594"/>
    <cellStyle name="Calculation 2 2 7 3 3 4" xfId="62595"/>
    <cellStyle name="Calculation 2 2 7 3 3 5" xfId="62596"/>
    <cellStyle name="Calculation 2 2 7 3 3 6" xfId="62597"/>
    <cellStyle name="Calculation 2 2 7 3 4" xfId="19177"/>
    <cellStyle name="Calculation 2 2 7 3 4 2" xfId="19178"/>
    <cellStyle name="Calculation 2 2 7 3 4 2 2" xfId="19179"/>
    <cellStyle name="Calculation 2 2 7 3 4 2 2 2" xfId="62598"/>
    <cellStyle name="Calculation 2 2 7 3 4 2 2 3" xfId="62599"/>
    <cellStyle name="Calculation 2 2 7 3 4 2 2 4" xfId="62600"/>
    <cellStyle name="Calculation 2 2 7 3 4 2 3" xfId="62601"/>
    <cellStyle name="Calculation 2 2 7 3 4 2 4" xfId="62602"/>
    <cellStyle name="Calculation 2 2 7 3 4 2 5" xfId="62603"/>
    <cellStyle name="Calculation 2 2 7 3 4 3" xfId="19180"/>
    <cellStyle name="Calculation 2 2 7 3 4 3 2" xfId="62604"/>
    <cellStyle name="Calculation 2 2 7 3 4 3 3" xfId="62605"/>
    <cellStyle name="Calculation 2 2 7 3 4 3 4" xfId="62606"/>
    <cellStyle name="Calculation 2 2 7 3 4 4" xfId="62607"/>
    <cellStyle name="Calculation 2 2 7 3 4 5" xfId="62608"/>
    <cellStyle name="Calculation 2 2 7 3 4 6" xfId="62609"/>
    <cellStyle name="Calculation 2 2 7 3 5" xfId="19181"/>
    <cellStyle name="Calculation 2 2 7 3 5 2" xfId="19182"/>
    <cellStyle name="Calculation 2 2 7 3 5 2 2" xfId="62610"/>
    <cellStyle name="Calculation 2 2 7 3 5 2 3" xfId="62611"/>
    <cellStyle name="Calculation 2 2 7 3 5 2 4" xfId="62612"/>
    <cellStyle name="Calculation 2 2 7 3 5 3" xfId="62613"/>
    <cellStyle name="Calculation 2 2 7 3 5 4" xfId="62614"/>
    <cellStyle name="Calculation 2 2 7 3 5 5" xfId="62615"/>
    <cellStyle name="Calculation 2 2 7 3 6" xfId="19183"/>
    <cellStyle name="Calculation 2 2 7 3 6 2" xfId="62616"/>
    <cellStyle name="Calculation 2 2 7 3 6 3" xfId="62617"/>
    <cellStyle name="Calculation 2 2 7 3 6 4" xfId="62618"/>
    <cellStyle name="Calculation 2 2 7 3 7" xfId="19184"/>
    <cellStyle name="Calculation 2 2 7 3 8" xfId="19185"/>
    <cellStyle name="Calculation 2 2 7 3 9" xfId="19186"/>
    <cellStyle name="Calculation 2 2 7 4" xfId="19187"/>
    <cellStyle name="Calculation 2 2 7 4 2" xfId="19188"/>
    <cellStyle name="Calculation 2 2 7 4 2 2" xfId="52301"/>
    <cellStyle name="Calculation 2 2 7 4 2 3" xfId="52302"/>
    <cellStyle name="Calculation 2 2 7 4 3" xfId="19189"/>
    <cellStyle name="Calculation 2 2 7 4 4" xfId="52303"/>
    <cellStyle name="Calculation 2 2 7 5" xfId="19190"/>
    <cellStyle name="Calculation 2 2 7 5 2" xfId="19191"/>
    <cellStyle name="Calculation 2 2 7 5 2 2" xfId="52304"/>
    <cellStyle name="Calculation 2 2 7 5 2 3" xfId="52305"/>
    <cellStyle name="Calculation 2 2 7 5 3" xfId="19192"/>
    <cellStyle name="Calculation 2 2 7 5 4" xfId="52306"/>
    <cellStyle name="Calculation 2 2 7 6" xfId="19193"/>
    <cellStyle name="Calculation 2 2 7 6 2" xfId="19194"/>
    <cellStyle name="Calculation 2 2 7 6 2 2" xfId="52307"/>
    <cellStyle name="Calculation 2 2 7 6 2 3" xfId="52308"/>
    <cellStyle name="Calculation 2 2 7 6 3" xfId="19195"/>
    <cellStyle name="Calculation 2 2 7 6 4" xfId="52309"/>
    <cellStyle name="Calculation 2 2 7 7" xfId="19196"/>
    <cellStyle name="Calculation 2 2 7 7 2" xfId="19197"/>
    <cellStyle name="Calculation 2 2 7 7 2 2" xfId="52310"/>
    <cellStyle name="Calculation 2 2 7 7 2 3" xfId="52311"/>
    <cellStyle name="Calculation 2 2 7 7 3" xfId="19198"/>
    <cellStyle name="Calculation 2 2 7 7 4" xfId="52312"/>
    <cellStyle name="Calculation 2 2 7 8" xfId="19199"/>
    <cellStyle name="Calculation 2 2 7 8 2" xfId="19200"/>
    <cellStyle name="Calculation 2 2 7 8 2 2" xfId="52313"/>
    <cellStyle name="Calculation 2 2 7 8 2 3" xfId="52314"/>
    <cellStyle name="Calculation 2 2 7 8 3" xfId="19201"/>
    <cellStyle name="Calculation 2 2 7 8 4" xfId="52315"/>
    <cellStyle name="Calculation 2 2 7 9" xfId="19202"/>
    <cellStyle name="Calculation 2 2 7 9 2" xfId="19203"/>
    <cellStyle name="Calculation 2 2 7 9 2 2" xfId="52316"/>
    <cellStyle name="Calculation 2 2 7 9 2 3" xfId="52317"/>
    <cellStyle name="Calculation 2 2 7 9 3" xfId="19204"/>
    <cellStyle name="Calculation 2 2 7 9 4" xfId="52318"/>
    <cellStyle name="Calculation 2 2 8" xfId="19205"/>
    <cellStyle name="Calculation 2 2 8 10" xfId="19206"/>
    <cellStyle name="Calculation 2 2 8 11" xfId="19207"/>
    <cellStyle name="Calculation 2 2 8 12" xfId="52319"/>
    <cellStyle name="Calculation 2 2 8 13" xfId="52320"/>
    <cellStyle name="Calculation 2 2 8 14" xfId="52321"/>
    <cellStyle name="Calculation 2 2 8 2" xfId="19208"/>
    <cellStyle name="Calculation 2 2 8 2 2" xfId="19209"/>
    <cellStyle name="Calculation 2 2 8 2 2 2" xfId="19210"/>
    <cellStyle name="Calculation 2 2 8 2 2 2 2" xfId="19211"/>
    <cellStyle name="Calculation 2 2 8 2 2 2 2 2" xfId="19212"/>
    <cellStyle name="Calculation 2 2 8 2 2 2 2 2 2" xfId="19213"/>
    <cellStyle name="Calculation 2 2 8 2 2 2 2 2 2 2" xfId="62619"/>
    <cellStyle name="Calculation 2 2 8 2 2 2 2 2 2 3" xfId="62620"/>
    <cellStyle name="Calculation 2 2 8 2 2 2 2 2 2 4" xfId="62621"/>
    <cellStyle name="Calculation 2 2 8 2 2 2 2 2 3" xfId="62622"/>
    <cellStyle name="Calculation 2 2 8 2 2 2 2 2 4" xfId="62623"/>
    <cellStyle name="Calculation 2 2 8 2 2 2 2 2 5" xfId="62624"/>
    <cellStyle name="Calculation 2 2 8 2 2 2 2 3" xfId="19214"/>
    <cellStyle name="Calculation 2 2 8 2 2 2 2 3 2" xfId="62625"/>
    <cellStyle name="Calculation 2 2 8 2 2 2 2 3 3" xfId="62626"/>
    <cellStyle name="Calculation 2 2 8 2 2 2 2 3 4" xfId="62627"/>
    <cellStyle name="Calculation 2 2 8 2 2 2 2 4" xfId="62628"/>
    <cellStyle name="Calculation 2 2 8 2 2 2 2 5" xfId="62629"/>
    <cellStyle name="Calculation 2 2 8 2 2 2 2 6" xfId="62630"/>
    <cellStyle name="Calculation 2 2 8 2 2 2 3" xfId="19215"/>
    <cellStyle name="Calculation 2 2 8 2 2 2 3 2" xfId="19216"/>
    <cellStyle name="Calculation 2 2 8 2 2 2 3 2 2" xfId="19217"/>
    <cellStyle name="Calculation 2 2 8 2 2 2 3 2 2 2" xfId="62631"/>
    <cellStyle name="Calculation 2 2 8 2 2 2 3 2 2 3" xfId="62632"/>
    <cellStyle name="Calculation 2 2 8 2 2 2 3 2 2 4" xfId="62633"/>
    <cellStyle name="Calculation 2 2 8 2 2 2 3 2 3" xfId="62634"/>
    <cellStyle name="Calculation 2 2 8 2 2 2 3 2 4" xfId="62635"/>
    <cellStyle name="Calculation 2 2 8 2 2 2 3 2 5" xfId="62636"/>
    <cellStyle name="Calculation 2 2 8 2 2 2 3 3" xfId="19218"/>
    <cellStyle name="Calculation 2 2 8 2 2 2 3 3 2" xfId="62637"/>
    <cellStyle name="Calculation 2 2 8 2 2 2 3 3 3" xfId="62638"/>
    <cellStyle name="Calculation 2 2 8 2 2 2 3 3 4" xfId="62639"/>
    <cellStyle name="Calculation 2 2 8 2 2 2 3 4" xfId="62640"/>
    <cellStyle name="Calculation 2 2 8 2 2 2 3 5" xfId="62641"/>
    <cellStyle name="Calculation 2 2 8 2 2 2 3 6" xfId="62642"/>
    <cellStyle name="Calculation 2 2 8 2 2 2 4" xfId="19219"/>
    <cellStyle name="Calculation 2 2 8 2 2 2 4 2" xfId="19220"/>
    <cellStyle name="Calculation 2 2 8 2 2 2 4 2 2" xfId="62643"/>
    <cellStyle name="Calculation 2 2 8 2 2 2 4 2 3" xfId="62644"/>
    <cellStyle name="Calculation 2 2 8 2 2 2 4 2 4" xfId="62645"/>
    <cellStyle name="Calculation 2 2 8 2 2 2 4 3" xfId="62646"/>
    <cellStyle name="Calculation 2 2 8 2 2 2 4 4" xfId="62647"/>
    <cellStyle name="Calculation 2 2 8 2 2 2 4 5" xfId="62648"/>
    <cellStyle name="Calculation 2 2 8 2 2 2 5" xfId="19221"/>
    <cellStyle name="Calculation 2 2 8 2 2 2 5 2" xfId="62649"/>
    <cellStyle name="Calculation 2 2 8 2 2 2 5 3" xfId="62650"/>
    <cellStyle name="Calculation 2 2 8 2 2 2 5 4" xfId="62651"/>
    <cellStyle name="Calculation 2 2 8 2 2 2 6" xfId="62652"/>
    <cellStyle name="Calculation 2 2 8 2 2 2 7" xfId="62653"/>
    <cellStyle name="Calculation 2 2 8 2 2 2 8" xfId="62654"/>
    <cellStyle name="Calculation 2 2 8 2 2 3" xfId="19222"/>
    <cellStyle name="Calculation 2 2 8 2 2 3 2" xfId="19223"/>
    <cellStyle name="Calculation 2 2 8 2 2 3 2 2" xfId="19224"/>
    <cellStyle name="Calculation 2 2 8 2 2 3 2 2 2" xfId="62655"/>
    <cellStyle name="Calculation 2 2 8 2 2 3 2 2 3" xfId="62656"/>
    <cellStyle name="Calculation 2 2 8 2 2 3 2 2 4" xfId="62657"/>
    <cellStyle name="Calculation 2 2 8 2 2 3 2 3" xfId="62658"/>
    <cellStyle name="Calculation 2 2 8 2 2 3 2 4" xfId="62659"/>
    <cellStyle name="Calculation 2 2 8 2 2 3 2 5" xfId="62660"/>
    <cellStyle name="Calculation 2 2 8 2 2 3 3" xfId="19225"/>
    <cellStyle name="Calculation 2 2 8 2 2 3 3 2" xfId="62661"/>
    <cellStyle name="Calculation 2 2 8 2 2 3 3 3" xfId="62662"/>
    <cellStyle name="Calculation 2 2 8 2 2 3 3 4" xfId="62663"/>
    <cellStyle name="Calculation 2 2 8 2 2 3 4" xfId="62664"/>
    <cellStyle name="Calculation 2 2 8 2 2 3 5" xfId="62665"/>
    <cellStyle name="Calculation 2 2 8 2 2 3 6" xfId="62666"/>
    <cellStyle name="Calculation 2 2 8 2 2 4" xfId="19226"/>
    <cellStyle name="Calculation 2 2 8 2 2 4 2" xfId="19227"/>
    <cellStyle name="Calculation 2 2 8 2 2 4 2 2" xfId="19228"/>
    <cellStyle name="Calculation 2 2 8 2 2 4 2 2 2" xfId="62667"/>
    <cellStyle name="Calculation 2 2 8 2 2 4 2 2 3" xfId="62668"/>
    <cellStyle name="Calculation 2 2 8 2 2 4 2 2 4" xfId="62669"/>
    <cellStyle name="Calculation 2 2 8 2 2 4 2 3" xfId="62670"/>
    <cellStyle name="Calculation 2 2 8 2 2 4 2 4" xfId="62671"/>
    <cellStyle name="Calculation 2 2 8 2 2 4 2 5" xfId="62672"/>
    <cellStyle name="Calculation 2 2 8 2 2 4 3" xfId="19229"/>
    <cellStyle name="Calculation 2 2 8 2 2 4 3 2" xfId="62673"/>
    <cellStyle name="Calculation 2 2 8 2 2 4 3 3" xfId="62674"/>
    <cellStyle name="Calculation 2 2 8 2 2 4 3 4" xfId="62675"/>
    <cellStyle name="Calculation 2 2 8 2 2 4 4" xfId="62676"/>
    <cellStyle name="Calculation 2 2 8 2 2 4 5" xfId="62677"/>
    <cellStyle name="Calculation 2 2 8 2 2 4 6" xfId="62678"/>
    <cellStyle name="Calculation 2 2 8 2 2 5" xfId="19230"/>
    <cellStyle name="Calculation 2 2 8 2 2 5 2" xfId="19231"/>
    <cellStyle name="Calculation 2 2 8 2 2 5 2 2" xfId="62679"/>
    <cellStyle name="Calculation 2 2 8 2 2 5 2 3" xfId="62680"/>
    <cellStyle name="Calculation 2 2 8 2 2 5 2 4" xfId="62681"/>
    <cellStyle name="Calculation 2 2 8 2 2 5 3" xfId="62682"/>
    <cellStyle name="Calculation 2 2 8 2 2 5 4" xfId="62683"/>
    <cellStyle name="Calculation 2 2 8 2 2 5 5" xfId="62684"/>
    <cellStyle name="Calculation 2 2 8 2 2 6" xfId="19232"/>
    <cellStyle name="Calculation 2 2 8 2 2 6 2" xfId="62685"/>
    <cellStyle name="Calculation 2 2 8 2 2 6 3" xfId="62686"/>
    <cellStyle name="Calculation 2 2 8 2 2 6 4" xfId="62687"/>
    <cellStyle name="Calculation 2 2 8 2 2 7" xfId="62688"/>
    <cellStyle name="Calculation 2 2 8 2 2 8" xfId="62689"/>
    <cellStyle name="Calculation 2 2 8 2 2 9" xfId="62690"/>
    <cellStyle name="Calculation 2 2 8 2 3" xfId="19233"/>
    <cellStyle name="Calculation 2 2 8 2 4" xfId="19234"/>
    <cellStyle name="Calculation 2 2 8 2 5" xfId="19235"/>
    <cellStyle name="Calculation 2 2 8 2 6" xfId="52322"/>
    <cellStyle name="Calculation 2 2 8 2 7" xfId="52323"/>
    <cellStyle name="Calculation 2 2 8 2 8" xfId="52324"/>
    <cellStyle name="Calculation 2 2 8 3" xfId="19236"/>
    <cellStyle name="Calculation 2 2 8 3 2" xfId="19237"/>
    <cellStyle name="Calculation 2 2 8 3 2 2" xfId="19238"/>
    <cellStyle name="Calculation 2 2 8 3 2 2 2" xfId="19239"/>
    <cellStyle name="Calculation 2 2 8 3 2 2 2 2" xfId="19240"/>
    <cellStyle name="Calculation 2 2 8 3 2 2 2 2 2" xfId="62691"/>
    <cellStyle name="Calculation 2 2 8 3 2 2 2 2 3" xfId="62692"/>
    <cellStyle name="Calculation 2 2 8 3 2 2 2 2 4" xfId="62693"/>
    <cellStyle name="Calculation 2 2 8 3 2 2 2 3" xfId="62694"/>
    <cellStyle name="Calculation 2 2 8 3 2 2 2 4" xfId="62695"/>
    <cellStyle name="Calculation 2 2 8 3 2 2 2 5" xfId="62696"/>
    <cellStyle name="Calculation 2 2 8 3 2 2 3" xfId="19241"/>
    <cellStyle name="Calculation 2 2 8 3 2 2 3 2" xfId="62697"/>
    <cellStyle name="Calculation 2 2 8 3 2 2 3 3" xfId="62698"/>
    <cellStyle name="Calculation 2 2 8 3 2 2 3 4" xfId="62699"/>
    <cellStyle name="Calculation 2 2 8 3 2 2 4" xfId="62700"/>
    <cellStyle name="Calculation 2 2 8 3 2 2 5" xfId="62701"/>
    <cellStyle name="Calculation 2 2 8 3 2 2 6" xfId="62702"/>
    <cellStyle name="Calculation 2 2 8 3 2 3" xfId="19242"/>
    <cellStyle name="Calculation 2 2 8 3 2 3 2" xfId="19243"/>
    <cellStyle name="Calculation 2 2 8 3 2 3 2 2" xfId="19244"/>
    <cellStyle name="Calculation 2 2 8 3 2 3 2 2 2" xfId="62703"/>
    <cellStyle name="Calculation 2 2 8 3 2 3 2 2 3" xfId="62704"/>
    <cellStyle name="Calculation 2 2 8 3 2 3 2 2 4" xfId="62705"/>
    <cellStyle name="Calculation 2 2 8 3 2 3 2 3" xfId="62706"/>
    <cellStyle name="Calculation 2 2 8 3 2 3 2 4" xfId="62707"/>
    <cellStyle name="Calculation 2 2 8 3 2 3 2 5" xfId="62708"/>
    <cellStyle name="Calculation 2 2 8 3 2 3 3" xfId="19245"/>
    <cellStyle name="Calculation 2 2 8 3 2 3 3 2" xfId="62709"/>
    <cellStyle name="Calculation 2 2 8 3 2 3 3 3" xfId="62710"/>
    <cellStyle name="Calculation 2 2 8 3 2 3 3 4" xfId="62711"/>
    <cellStyle name="Calculation 2 2 8 3 2 3 4" xfId="62712"/>
    <cellStyle name="Calculation 2 2 8 3 2 3 5" xfId="62713"/>
    <cellStyle name="Calculation 2 2 8 3 2 3 6" xfId="62714"/>
    <cellStyle name="Calculation 2 2 8 3 2 4" xfId="19246"/>
    <cellStyle name="Calculation 2 2 8 3 2 4 2" xfId="19247"/>
    <cellStyle name="Calculation 2 2 8 3 2 4 2 2" xfId="62715"/>
    <cellStyle name="Calculation 2 2 8 3 2 4 2 3" xfId="62716"/>
    <cellStyle name="Calculation 2 2 8 3 2 4 2 4" xfId="62717"/>
    <cellStyle name="Calculation 2 2 8 3 2 4 3" xfId="62718"/>
    <cellStyle name="Calculation 2 2 8 3 2 4 4" xfId="62719"/>
    <cellStyle name="Calculation 2 2 8 3 2 4 5" xfId="62720"/>
    <cellStyle name="Calculation 2 2 8 3 2 5" xfId="19248"/>
    <cellStyle name="Calculation 2 2 8 3 2 5 2" xfId="62721"/>
    <cellStyle name="Calculation 2 2 8 3 2 5 3" xfId="62722"/>
    <cellStyle name="Calculation 2 2 8 3 2 5 4" xfId="62723"/>
    <cellStyle name="Calculation 2 2 8 3 2 6" xfId="62724"/>
    <cellStyle name="Calculation 2 2 8 3 2 7" xfId="62725"/>
    <cellStyle name="Calculation 2 2 8 3 2 8" xfId="62726"/>
    <cellStyle name="Calculation 2 2 8 3 3" xfId="19249"/>
    <cellStyle name="Calculation 2 2 8 3 3 2" xfId="19250"/>
    <cellStyle name="Calculation 2 2 8 3 3 2 2" xfId="19251"/>
    <cellStyle name="Calculation 2 2 8 3 3 2 2 2" xfId="62727"/>
    <cellStyle name="Calculation 2 2 8 3 3 2 2 3" xfId="62728"/>
    <cellStyle name="Calculation 2 2 8 3 3 2 2 4" xfId="62729"/>
    <cellStyle name="Calculation 2 2 8 3 3 2 3" xfId="62730"/>
    <cellStyle name="Calculation 2 2 8 3 3 2 4" xfId="62731"/>
    <cellStyle name="Calculation 2 2 8 3 3 2 5" xfId="62732"/>
    <cellStyle name="Calculation 2 2 8 3 3 3" xfId="19252"/>
    <cellStyle name="Calculation 2 2 8 3 3 3 2" xfId="62733"/>
    <cellStyle name="Calculation 2 2 8 3 3 3 3" xfId="62734"/>
    <cellStyle name="Calculation 2 2 8 3 3 3 4" xfId="62735"/>
    <cellStyle name="Calculation 2 2 8 3 3 4" xfId="62736"/>
    <cellStyle name="Calculation 2 2 8 3 3 5" xfId="62737"/>
    <cellStyle name="Calculation 2 2 8 3 3 6" xfId="62738"/>
    <cellStyle name="Calculation 2 2 8 3 4" xfId="19253"/>
    <cellStyle name="Calculation 2 2 8 3 4 2" xfId="19254"/>
    <cellStyle name="Calculation 2 2 8 3 4 2 2" xfId="19255"/>
    <cellStyle name="Calculation 2 2 8 3 4 2 2 2" xfId="62739"/>
    <cellStyle name="Calculation 2 2 8 3 4 2 2 3" xfId="62740"/>
    <cellStyle name="Calculation 2 2 8 3 4 2 2 4" xfId="62741"/>
    <cellStyle name="Calculation 2 2 8 3 4 2 3" xfId="62742"/>
    <cellStyle name="Calculation 2 2 8 3 4 2 4" xfId="62743"/>
    <cellStyle name="Calculation 2 2 8 3 4 2 5" xfId="62744"/>
    <cellStyle name="Calculation 2 2 8 3 4 3" xfId="19256"/>
    <cellStyle name="Calculation 2 2 8 3 4 3 2" xfId="62745"/>
    <cellStyle name="Calculation 2 2 8 3 4 3 3" xfId="62746"/>
    <cellStyle name="Calculation 2 2 8 3 4 3 4" xfId="62747"/>
    <cellStyle name="Calculation 2 2 8 3 4 4" xfId="62748"/>
    <cellStyle name="Calculation 2 2 8 3 4 5" xfId="62749"/>
    <cellStyle name="Calculation 2 2 8 3 4 6" xfId="62750"/>
    <cellStyle name="Calculation 2 2 8 3 5" xfId="19257"/>
    <cellStyle name="Calculation 2 2 8 3 5 2" xfId="19258"/>
    <cellStyle name="Calculation 2 2 8 3 5 2 2" xfId="62751"/>
    <cellStyle name="Calculation 2 2 8 3 5 2 3" xfId="62752"/>
    <cellStyle name="Calculation 2 2 8 3 5 2 4" xfId="62753"/>
    <cellStyle name="Calculation 2 2 8 3 5 3" xfId="62754"/>
    <cellStyle name="Calculation 2 2 8 3 5 4" xfId="62755"/>
    <cellStyle name="Calculation 2 2 8 3 5 5" xfId="62756"/>
    <cellStyle name="Calculation 2 2 8 3 6" xfId="19259"/>
    <cellStyle name="Calculation 2 2 8 3 6 2" xfId="62757"/>
    <cellStyle name="Calculation 2 2 8 3 6 3" xfId="62758"/>
    <cellStyle name="Calculation 2 2 8 3 6 4" xfId="62759"/>
    <cellStyle name="Calculation 2 2 8 3 7" xfId="19260"/>
    <cellStyle name="Calculation 2 2 8 3 8" xfId="19261"/>
    <cellStyle name="Calculation 2 2 8 3 9" xfId="19262"/>
    <cellStyle name="Calculation 2 2 8 4" xfId="19263"/>
    <cellStyle name="Calculation 2 2 8 4 2" xfId="19264"/>
    <cellStyle name="Calculation 2 2 8 4 2 2" xfId="52325"/>
    <cellStyle name="Calculation 2 2 8 4 2 3" xfId="52326"/>
    <cellStyle name="Calculation 2 2 8 4 3" xfId="19265"/>
    <cellStyle name="Calculation 2 2 8 4 4" xfId="52327"/>
    <cellStyle name="Calculation 2 2 8 5" xfId="19266"/>
    <cellStyle name="Calculation 2 2 8 5 2" xfId="19267"/>
    <cellStyle name="Calculation 2 2 8 5 2 2" xfId="52328"/>
    <cellStyle name="Calculation 2 2 8 5 2 3" xfId="52329"/>
    <cellStyle name="Calculation 2 2 8 5 3" xfId="19268"/>
    <cellStyle name="Calculation 2 2 8 5 4" xfId="52330"/>
    <cellStyle name="Calculation 2 2 8 6" xfId="19269"/>
    <cellStyle name="Calculation 2 2 8 6 2" xfId="19270"/>
    <cellStyle name="Calculation 2 2 8 6 2 2" xfId="52331"/>
    <cellStyle name="Calculation 2 2 8 6 2 3" xfId="52332"/>
    <cellStyle name="Calculation 2 2 8 6 3" xfId="19271"/>
    <cellStyle name="Calculation 2 2 8 6 4" xfId="52333"/>
    <cellStyle name="Calculation 2 2 8 7" xfId="19272"/>
    <cellStyle name="Calculation 2 2 8 7 2" xfId="19273"/>
    <cellStyle name="Calculation 2 2 8 7 2 2" xfId="52334"/>
    <cellStyle name="Calculation 2 2 8 7 2 3" xfId="52335"/>
    <cellStyle name="Calculation 2 2 8 7 3" xfId="19274"/>
    <cellStyle name="Calculation 2 2 8 7 4" xfId="52336"/>
    <cellStyle name="Calculation 2 2 8 8" xfId="19275"/>
    <cellStyle name="Calculation 2 2 8 8 2" xfId="19276"/>
    <cellStyle name="Calculation 2 2 8 8 2 2" xfId="52337"/>
    <cellStyle name="Calculation 2 2 8 8 2 3" xfId="52338"/>
    <cellStyle name="Calculation 2 2 8 8 3" xfId="19277"/>
    <cellStyle name="Calculation 2 2 8 8 4" xfId="52339"/>
    <cellStyle name="Calculation 2 2 8 9" xfId="19278"/>
    <cellStyle name="Calculation 2 2 8 9 2" xfId="19279"/>
    <cellStyle name="Calculation 2 2 8 9 2 2" xfId="52340"/>
    <cellStyle name="Calculation 2 2 8 9 2 3" xfId="52341"/>
    <cellStyle name="Calculation 2 2 8 9 3" xfId="19280"/>
    <cellStyle name="Calculation 2 2 8 9 4" xfId="52342"/>
    <cellStyle name="Calculation 2 2 9" xfId="19281"/>
    <cellStyle name="Calculation 2 2 9 10" xfId="19282"/>
    <cellStyle name="Calculation 2 2 9 11" xfId="19283"/>
    <cellStyle name="Calculation 2 2 9 2" xfId="19284"/>
    <cellStyle name="Calculation 2 2 9 2 2" xfId="19285"/>
    <cellStyle name="Calculation 2 2 9 2 2 2" xfId="19286"/>
    <cellStyle name="Calculation 2 2 9 2 2 2 2" xfId="19287"/>
    <cellStyle name="Calculation 2 2 9 2 2 2 2 2" xfId="62760"/>
    <cellStyle name="Calculation 2 2 9 2 2 2 2 3" xfId="62761"/>
    <cellStyle name="Calculation 2 2 9 2 2 2 2 4" xfId="62762"/>
    <cellStyle name="Calculation 2 2 9 2 2 2 3" xfId="62763"/>
    <cellStyle name="Calculation 2 2 9 2 2 2 4" xfId="62764"/>
    <cellStyle name="Calculation 2 2 9 2 2 2 5" xfId="62765"/>
    <cellStyle name="Calculation 2 2 9 2 2 3" xfId="19288"/>
    <cellStyle name="Calculation 2 2 9 2 2 3 2" xfId="62766"/>
    <cellStyle name="Calculation 2 2 9 2 2 3 3" xfId="62767"/>
    <cellStyle name="Calculation 2 2 9 2 2 3 4" xfId="62768"/>
    <cellStyle name="Calculation 2 2 9 2 2 4" xfId="62769"/>
    <cellStyle name="Calculation 2 2 9 2 2 5" xfId="62770"/>
    <cellStyle name="Calculation 2 2 9 2 2 6" xfId="62771"/>
    <cellStyle name="Calculation 2 2 9 2 3" xfId="19289"/>
    <cellStyle name="Calculation 2 2 9 2 3 2" xfId="19290"/>
    <cellStyle name="Calculation 2 2 9 2 3 2 2" xfId="19291"/>
    <cellStyle name="Calculation 2 2 9 2 3 2 2 2" xfId="62772"/>
    <cellStyle name="Calculation 2 2 9 2 3 2 2 3" xfId="62773"/>
    <cellStyle name="Calculation 2 2 9 2 3 2 2 4" xfId="62774"/>
    <cellStyle name="Calculation 2 2 9 2 3 2 3" xfId="62775"/>
    <cellStyle name="Calculation 2 2 9 2 3 2 4" xfId="62776"/>
    <cellStyle name="Calculation 2 2 9 2 3 2 5" xfId="62777"/>
    <cellStyle name="Calculation 2 2 9 2 3 3" xfId="19292"/>
    <cellStyle name="Calculation 2 2 9 2 3 3 2" xfId="62778"/>
    <cellStyle name="Calculation 2 2 9 2 3 3 3" xfId="62779"/>
    <cellStyle name="Calculation 2 2 9 2 3 3 4" xfId="62780"/>
    <cellStyle name="Calculation 2 2 9 2 3 4" xfId="62781"/>
    <cellStyle name="Calculation 2 2 9 2 3 5" xfId="62782"/>
    <cellStyle name="Calculation 2 2 9 2 3 6" xfId="62783"/>
    <cellStyle name="Calculation 2 2 9 2 4" xfId="19293"/>
    <cellStyle name="Calculation 2 2 9 2 4 2" xfId="19294"/>
    <cellStyle name="Calculation 2 2 9 2 4 2 2" xfId="62784"/>
    <cellStyle name="Calculation 2 2 9 2 4 2 3" xfId="62785"/>
    <cellStyle name="Calculation 2 2 9 2 4 2 4" xfId="62786"/>
    <cellStyle name="Calculation 2 2 9 2 4 3" xfId="62787"/>
    <cellStyle name="Calculation 2 2 9 2 4 4" xfId="62788"/>
    <cellStyle name="Calculation 2 2 9 2 4 5" xfId="62789"/>
    <cellStyle name="Calculation 2 2 9 2 5" xfId="19295"/>
    <cellStyle name="Calculation 2 2 9 2 5 2" xfId="62790"/>
    <cellStyle name="Calculation 2 2 9 2 5 3" xfId="62791"/>
    <cellStyle name="Calculation 2 2 9 2 5 4" xfId="62792"/>
    <cellStyle name="Calculation 2 2 9 2 6" xfId="19296"/>
    <cellStyle name="Calculation 2 2 9 2 7" xfId="19297"/>
    <cellStyle name="Calculation 2 2 9 2 8" xfId="19298"/>
    <cellStyle name="Calculation 2 2 9 3" xfId="19299"/>
    <cellStyle name="Calculation 2 2 9 3 2" xfId="19300"/>
    <cellStyle name="Calculation 2 2 9 3 2 2" xfId="19301"/>
    <cellStyle name="Calculation 2 2 9 3 2 2 2" xfId="62793"/>
    <cellStyle name="Calculation 2 2 9 3 2 2 3" xfId="62794"/>
    <cellStyle name="Calculation 2 2 9 3 2 2 4" xfId="62795"/>
    <cellStyle name="Calculation 2 2 9 3 2 3" xfId="52343"/>
    <cellStyle name="Calculation 2 2 9 3 2 4" xfId="62796"/>
    <cellStyle name="Calculation 2 2 9 3 2 5" xfId="62797"/>
    <cellStyle name="Calculation 2 2 9 3 3" xfId="19302"/>
    <cellStyle name="Calculation 2 2 9 3 3 2" xfId="62798"/>
    <cellStyle name="Calculation 2 2 9 3 3 3" xfId="62799"/>
    <cellStyle name="Calculation 2 2 9 3 3 4" xfId="62800"/>
    <cellStyle name="Calculation 2 2 9 3 4" xfId="19303"/>
    <cellStyle name="Calculation 2 2 9 3 5" xfId="19304"/>
    <cellStyle name="Calculation 2 2 9 3 6" xfId="19305"/>
    <cellStyle name="Calculation 2 2 9 4" xfId="19306"/>
    <cellStyle name="Calculation 2 2 9 4 2" xfId="19307"/>
    <cellStyle name="Calculation 2 2 9 4 2 2" xfId="19308"/>
    <cellStyle name="Calculation 2 2 9 4 2 2 2" xfId="62801"/>
    <cellStyle name="Calculation 2 2 9 4 2 2 3" xfId="62802"/>
    <cellStyle name="Calculation 2 2 9 4 2 2 4" xfId="62803"/>
    <cellStyle name="Calculation 2 2 9 4 2 3" xfId="52344"/>
    <cellStyle name="Calculation 2 2 9 4 2 4" xfId="62804"/>
    <cellStyle name="Calculation 2 2 9 4 2 5" xfId="62805"/>
    <cellStyle name="Calculation 2 2 9 4 3" xfId="19309"/>
    <cellStyle name="Calculation 2 2 9 4 3 2" xfId="62806"/>
    <cellStyle name="Calculation 2 2 9 4 3 3" xfId="62807"/>
    <cellStyle name="Calculation 2 2 9 4 3 4" xfId="62808"/>
    <cellStyle name="Calculation 2 2 9 4 4" xfId="19310"/>
    <cellStyle name="Calculation 2 2 9 4 5" xfId="19311"/>
    <cellStyle name="Calculation 2 2 9 4 6" xfId="19312"/>
    <cellStyle name="Calculation 2 2 9 5" xfId="19313"/>
    <cellStyle name="Calculation 2 2 9 5 2" xfId="19314"/>
    <cellStyle name="Calculation 2 2 9 5 2 2" xfId="52345"/>
    <cellStyle name="Calculation 2 2 9 5 2 3" xfId="52346"/>
    <cellStyle name="Calculation 2 2 9 5 2 4" xfId="62809"/>
    <cellStyle name="Calculation 2 2 9 5 3" xfId="19315"/>
    <cellStyle name="Calculation 2 2 9 5 4" xfId="19316"/>
    <cellStyle name="Calculation 2 2 9 5 5" xfId="19317"/>
    <cellStyle name="Calculation 2 2 9 6" xfId="19318"/>
    <cellStyle name="Calculation 2 2 9 6 2" xfId="19319"/>
    <cellStyle name="Calculation 2 2 9 6 2 2" xfId="52347"/>
    <cellStyle name="Calculation 2 2 9 6 2 3" xfId="52348"/>
    <cellStyle name="Calculation 2 2 9 6 3" xfId="19320"/>
    <cellStyle name="Calculation 2 2 9 6 4" xfId="19321"/>
    <cellStyle name="Calculation 2 2 9 7" xfId="19322"/>
    <cellStyle name="Calculation 2 2 9 7 2" xfId="19323"/>
    <cellStyle name="Calculation 2 2 9 7 2 2" xfId="52349"/>
    <cellStyle name="Calculation 2 2 9 7 2 3" xfId="52350"/>
    <cellStyle name="Calculation 2 2 9 7 3" xfId="19324"/>
    <cellStyle name="Calculation 2 2 9 7 4" xfId="52351"/>
    <cellStyle name="Calculation 2 2 9 8" xfId="19325"/>
    <cellStyle name="Calculation 2 2 9 8 2" xfId="19326"/>
    <cellStyle name="Calculation 2 2 9 8 2 2" xfId="52352"/>
    <cellStyle name="Calculation 2 2 9 8 2 3" xfId="52353"/>
    <cellStyle name="Calculation 2 2 9 8 3" xfId="19327"/>
    <cellStyle name="Calculation 2 2 9 8 4" xfId="52354"/>
    <cellStyle name="Calculation 2 2 9 9" xfId="19328"/>
    <cellStyle name="Calculation 2 2 9 9 2" xfId="19329"/>
    <cellStyle name="Calculation 2 2 9 9 2 2" xfId="52355"/>
    <cellStyle name="Calculation 2 2 9 9 2 3" xfId="52356"/>
    <cellStyle name="Calculation 2 2 9 9 3" xfId="19330"/>
    <cellStyle name="Calculation 2 2 9 9 4" xfId="52357"/>
    <cellStyle name="Calculation 2 20" xfId="19331"/>
    <cellStyle name="Calculation 2 20 10" xfId="52358"/>
    <cellStyle name="Calculation 2 20 11" xfId="52359"/>
    <cellStyle name="Calculation 2 20 2" xfId="19332"/>
    <cellStyle name="Calculation 2 20 2 2" xfId="19333"/>
    <cellStyle name="Calculation 2 20 2 2 2" xfId="52360"/>
    <cellStyle name="Calculation 2 20 2 2 3" xfId="52361"/>
    <cellStyle name="Calculation 2 20 2 3" xfId="19334"/>
    <cellStyle name="Calculation 2 20 2 4" xfId="52362"/>
    <cellStyle name="Calculation 2 20 3" xfId="19335"/>
    <cellStyle name="Calculation 2 20 3 2" xfId="19336"/>
    <cellStyle name="Calculation 2 20 3 2 2" xfId="52363"/>
    <cellStyle name="Calculation 2 20 3 2 3" xfId="52364"/>
    <cellStyle name="Calculation 2 20 3 3" xfId="19337"/>
    <cellStyle name="Calculation 2 20 3 4" xfId="52365"/>
    <cellStyle name="Calculation 2 20 4" xfId="19338"/>
    <cellStyle name="Calculation 2 20 4 2" xfId="19339"/>
    <cellStyle name="Calculation 2 20 4 2 2" xfId="52366"/>
    <cellStyle name="Calculation 2 20 4 2 3" xfId="52367"/>
    <cellStyle name="Calculation 2 20 4 3" xfId="19340"/>
    <cellStyle name="Calculation 2 20 4 4" xfId="52368"/>
    <cellStyle name="Calculation 2 20 5" xfId="19341"/>
    <cellStyle name="Calculation 2 20 5 2" xfId="19342"/>
    <cellStyle name="Calculation 2 20 5 2 2" xfId="52369"/>
    <cellStyle name="Calculation 2 20 5 2 3" xfId="52370"/>
    <cellStyle name="Calculation 2 20 5 3" xfId="19343"/>
    <cellStyle name="Calculation 2 20 5 4" xfId="52371"/>
    <cellStyle name="Calculation 2 20 6" xfId="19344"/>
    <cellStyle name="Calculation 2 20 6 2" xfId="19345"/>
    <cellStyle name="Calculation 2 20 6 2 2" xfId="52372"/>
    <cellStyle name="Calculation 2 20 6 2 3" xfId="52373"/>
    <cellStyle name="Calculation 2 20 6 3" xfId="19346"/>
    <cellStyle name="Calculation 2 20 6 4" xfId="52374"/>
    <cellStyle name="Calculation 2 20 7" xfId="19347"/>
    <cellStyle name="Calculation 2 20 7 2" xfId="19348"/>
    <cellStyle name="Calculation 2 20 7 2 2" xfId="52375"/>
    <cellStyle name="Calculation 2 20 7 2 3" xfId="52376"/>
    <cellStyle name="Calculation 2 20 7 3" xfId="19349"/>
    <cellStyle name="Calculation 2 20 7 4" xfId="52377"/>
    <cellStyle name="Calculation 2 20 8" xfId="19350"/>
    <cellStyle name="Calculation 2 20 8 2" xfId="19351"/>
    <cellStyle name="Calculation 2 20 8 2 2" xfId="52378"/>
    <cellStyle name="Calculation 2 20 8 2 3" xfId="52379"/>
    <cellStyle name="Calculation 2 20 8 3" xfId="19352"/>
    <cellStyle name="Calculation 2 20 8 4" xfId="52380"/>
    <cellStyle name="Calculation 2 20 9" xfId="19353"/>
    <cellStyle name="Calculation 2 20 9 2" xfId="52381"/>
    <cellStyle name="Calculation 2 20 9 3" xfId="52382"/>
    <cellStyle name="Calculation 2 21" xfId="19354"/>
    <cellStyle name="Calculation 2 21 2" xfId="19355"/>
    <cellStyle name="Calculation 2 21 2 2" xfId="52383"/>
    <cellStyle name="Calculation 2 21 2 3" xfId="52384"/>
    <cellStyle name="Calculation 2 21 3" xfId="19356"/>
    <cellStyle name="Calculation 2 21 4" xfId="52385"/>
    <cellStyle name="Calculation 2 22" xfId="19357"/>
    <cellStyle name="Calculation 2 22 2" xfId="19358"/>
    <cellStyle name="Calculation 2 22 2 2" xfId="52386"/>
    <cellStyle name="Calculation 2 22 2 3" xfId="52387"/>
    <cellStyle name="Calculation 2 22 3" xfId="19359"/>
    <cellStyle name="Calculation 2 22 4" xfId="52388"/>
    <cellStyle name="Calculation 2 23" xfId="19360"/>
    <cellStyle name="Calculation 2 23 2" xfId="19361"/>
    <cellStyle name="Calculation 2 23 2 2" xfId="52389"/>
    <cellStyle name="Calculation 2 23 2 3" xfId="52390"/>
    <cellStyle name="Calculation 2 23 3" xfId="19362"/>
    <cellStyle name="Calculation 2 23 4" xfId="52391"/>
    <cellStyle name="Calculation 2 24" xfId="19363"/>
    <cellStyle name="Calculation 2 24 2" xfId="19364"/>
    <cellStyle name="Calculation 2 24 2 2" xfId="52392"/>
    <cellStyle name="Calculation 2 24 2 3" xfId="52393"/>
    <cellStyle name="Calculation 2 24 3" xfId="19365"/>
    <cellStyle name="Calculation 2 24 4" xfId="52394"/>
    <cellStyle name="Calculation 2 25" xfId="19366"/>
    <cellStyle name="Calculation 2 25 2" xfId="52395"/>
    <cellStyle name="Calculation 2 25 3" xfId="52396"/>
    <cellStyle name="Calculation 2 26" xfId="52397"/>
    <cellStyle name="Calculation 2 27" xfId="52398"/>
    <cellStyle name="Calculation 2 28" xfId="52399"/>
    <cellStyle name="Calculation 2 29" xfId="52400"/>
    <cellStyle name="Calculation 2 3" xfId="19367"/>
    <cellStyle name="Calculation 2 3 10" xfId="52401"/>
    <cellStyle name="Calculation 2 3 11" xfId="52402"/>
    <cellStyle name="Calculation 2 3 12" xfId="52403"/>
    <cellStyle name="Calculation 2 3 2" xfId="19368"/>
    <cellStyle name="Calculation 2 3 2 2" xfId="19369"/>
    <cellStyle name="Calculation 2 3 2 2 2" xfId="19370"/>
    <cellStyle name="Calculation 2 3 2 2 2 2" xfId="19371"/>
    <cellStyle name="Calculation 2 3 2 2 2 2 2" xfId="19372"/>
    <cellStyle name="Calculation 2 3 2 2 2 2 2 2" xfId="19373"/>
    <cellStyle name="Calculation 2 3 2 2 2 2 2 2 2" xfId="19374"/>
    <cellStyle name="Calculation 2 3 2 2 2 2 2 2 2 2" xfId="19375"/>
    <cellStyle name="Calculation 2 3 2 2 2 2 2 2 2 2 2" xfId="62810"/>
    <cellStyle name="Calculation 2 3 2 2 2 2 2 2 2 2 3" xfId="62811"/>
    <cellStyle name="Calculation 2 3 2 2 2 2 2 2 2 2 4" xfId="62812"/>
    <cellStyle name="Calculation 2 3 2 2 2 2 2 2 2 3" xfId="62813"/>
    <cellStyle name="Calculation 2 3 2 2 2 2 2 2 2 4" xfId="62814"/>
    <cellStyle name="Calculation 2 3 2 2 2 2 2 2 2 5" xfId="62815"/>
    <cellStyle name="Calculation 2 3 2 2 2 2 2 2 3" xfId="19376"/>
    <cellStyle name="Calculation 2 3 2 2 2 2 2 2 3 2" xfId="62816"/>
    <cellStyle name="Calculation 2 3 2 2 2 2 2 2 3 3" xfId="62817"/>
    <cellStyle name="Calculation 2 3 2 2 2 2 2 2 3 4" xfId="62818"/>
    <cellStyle name="Calculation 2 3 2 2 2 2 2 2 4" xfId="62819"/>
    <cellStyle name="Calculation 2 3 2 2 2 2 2 2 5" xfId="62820"/>
    <cellStyle name="Calculation 2 3 2 2 2 2 2 2 6" xfId="62821"/>
    <cellStyle name="Calculation 2 3 2 2 2 2 2 3" xfId="19377"/>
    <cellStyle name="Calculation 2 3 2 2 2 2 2 3 2" xfId="19378"/>
    <cellStyle name="Calculation 2 3 2 2 2 2 2 3 2 2" xfId="19379"/>
    <cellStyle name="Calculation 2 3 2 2 2 2 2 3 2 2 2" xfId="62822"/>
    <cellStyle name="Calculation 2 3 2 2 2 2 2 3 2 2 3" xfId="62823"/>
    <cellStyle name="Calculation 2 3 2 2 2 2 2 3 2 2 4" xfId="62824"/>
    <cellStyle name="Calculation 2 3 2 2 2 2 2 3 2 3" xfId="62825"/>
    <cellStyle name="Calculation 2 3 2 2 2 2 2 3 2 4" xfId="62826"/>
    <cellStyle name="Calculation 2 3 2 2 2 2 2 3 2 5" xfId="62827"/>
    <cellStyle name="Calculation 2 3 2 2 2 2 2 3 3" xfId="19380"/>
    <cellStyle name="Calculation 2 3 2 2 2 2 2 3 3 2" xfId="62828"/>
    <cellStyle name="Calculation 2 3 2 2 2 2 2 3 3 3" xfId="62829"/>
    <cellStyle name="Calculation 2 3 2 2 2 2 2 3 3 4" xfId="62830"/>
    <cellStyle name="Calculation 2 3 2 2 2 2 2 3 4" xfId="62831"/>
    <cellStyle name="Calculation 2 3 2 2 2 2 2 3 5" xfId="62832"/>
    <cellStyle name="Calculation 2 3 2 2 2 2 2 3 6" xfId="62833"/>
    <cellStyle name="Calculation 2 3 2 2 2 2 2 4" xfId="19381"/>
    <cellStyle name="Calculation 2 3 2 2 2 2 2 4 2" xfId="19382"/>
    <cellStyle name="Calculation 2 3 2 2 2 2 2 4 2 2" xfId="62834"/>
    <cellStyle name="Calculation 2 3 2 2 2 2 2 4 2 3" xfId="62835"/>
    <cellStyle name="Calculation 2 3 2 2 2 2 2 4 2 4" xfId="62836"/>
    <cellStyle name="Calculation 2 3 2 2 2 2 2 4 3" xfId="62837"/>
    <cellStyle name="Calculation 2 3 2 2 2 2 2 4 4" xfId="62838"/>
    <cellStyle name="Calculation 2 3 2 2 2 2 2 4 5" xfId="62839"/>
    <cellStyle name="Calculation 2 3 2 2 2 2 2 5" xfId="19383"/>
    <cellStyle name="Calculation 2 3 2 2 2 2 2 5 2" xfId="62840"/>
    <cellStyle name="Calculation 2 3 2 2 2 2 2 5 3" xfId="62841"/>
    <cellStyle name="Calculation 2 3 2 2 2 2 2 5 4" xfId="62842"/>
    <cellStyle name="Calculation 2 3 2 2 2 2 2 6" xfId="62843"/>
    <cellStyle name="Calculation 2 3 2 2 2 2 2 7" xfId="62844"/>
    <cellStyle name="Calculation 2 3 2 2 2 2 2 8" xfId="62845"/>
    <cellStyle name="Calculation 2 3 2 2 2 2 3" xfId="19384"/>
    <cellStyle name="Calculation 2 3 2 2 2 2 3 2" xfId="19385"/>
    <cellStyle name="Calculation 2 3 2 2 2 2 3 2 2" xfId="19386"/>
    <cellStyle name="Calculation 2 3 2 2 2 2 3 2 2 2" xfId="62846"/>
    <cellStyle name="Calculation 2 3 2 2 2 2 3 2 2 3" xfId="62847"/>
    <cellStyle name="Calculation 2 3 2 2 2 2 3 2 2 4" xfId="62848"/>
    <cellStyle name="Calculation 2 3 2 2 2 2 3 2 3" xfId="62849"/>
    <cellStyle name="Calculation 2 3 2 2 2 2 3 2 4" xfId="62850"/>
    <cellStyle name="Calculation 2 3 2 2 2 2 3 2 5" xfId="62851"/>
    <cellStyle name="Calculation 2 3 2 2 2 2 3 3" xfId="19387"/>
    <cellStyle name="Calculation 2 3 2 2 2 2 3 3 2" xfId="62852"/>
    <cellStyle name="Calculation 2 3 2 2 2 2 3 3 3" xfId="62853"/>
    <cellStyle name="Calculation 2 3 2 2 2 2 3 3 4" xfId="62854"/>
    <cellStyle name="Calculation 2 3 2 2 2 2 3 4" xfId="62855"/>
    <cellStyle name="Calculation 2 3 2 2 2 2 3 5" xfId="62856"/>
    <cellStyle name="Calculation 2 3 2 2 2 2 3 6" xfId="62857"/>
    <cellStyle name="Calculation 2 3 2 2 2 2 4" xfId="19388"/>
    <cellStyle name="Calculation 2 3 2 2 2 2 4 2" xfId="19389"/>
    <cellStyle name="Calculation 2 3 2 2 2 2 4 2 2" xfId="19390"/>
    <cellStyle name="Calculation 2 3 2 2 2 2 4 2 2 2" xfId="62858"/>
    <cellStyle name="Calculation 2 3 2 2 2 2 4 2 2 3" xfId="62859"/>
    <cellStyle name="Calculation 2 3 2 2 2 2 4 2 2 4" xfId="62860"/>
    <cellStyle name="Calculation 2 3 2 2 2 2 4 2 3" xfId="62861"/>
    <cellStyle name="Calculation 2 3 2 2 2 2 4 2 4" xfId="62862"/>
    <cellStyle name="Calculation 2 3 2 2 2 2 4 2 5" xfId="62863"/>
    <cellStyle name="Calculation 2 3 2 2 2 2 4 3" xfId="19391"/>
    <cellStyle name="Calculation 2 3 2 2 2 2 4 3 2" xfId="62864"/>
    <cellStyle name="Calculation 2 3 2 2 2 2 4 3 3" xfId="62865"/>
    <cellStyle name="Calculation 2 3 2 2 2 2 4 3 4" xfId="62866"/>
    <cellStyle name="Calculation 2 3 2 2 2 2 4 4" xfId="62867"/>
    <cellStyle name="Calculation 2 3 2 2 2 2 4 5" xfId="62868"/>
    <cellStyle name="Calculation 2 3 2 2 2 2 4 6" xfId="62869"/>
    <cellStyle name="Calculation 2 3 2 2 2 2 5" xfId="19392"/>
    <cellStyle name="Calculation 2 3 2 2 2 2 5 2" xfId="19393"/>
    <cellStyle name="Calculation 2 3 2 2 2 2 5 2 2" xfId="62870"/>
    <cellStyle name="Calculation 2 3 2 2 2 2 5 2 3" xfId="62871"/>
    <cellStyle name="Calculation 2 3 2 2 2 2 5 2 4" xfId="62872"/>
    <cellStyle name="Calculation 2 3 2 2 2 2 5 3" xfId="62873"/>
    <cellStyle name="Calculation 2 3 2 2 2 2 5 4" xfId="62874"/>
    <cellStyle name="Calculation 2 3 2 2 2 2 5 5" xfId="62875"/>
    <cellStyle name="Calculation 2 3 2 2 2 2 6" xfId="19394"/>
    <cellStyle name="Calculation 2 3 2 2 2 2 6 2" xfId="62876"/>
    <cellStyle name="Calculation 2 3 2 2 2 2 6 3" xfId="62877"/>
    <cellStyle name="Calculation 2 3 2 2 2 2 6 4" xfId="62878"/>
    <cellStyle name="Calculation 2 3 2 2 2 2 7" xfId="62879"/>
    <cellStyle name="Calculation 2 3 2 2 2 2 8" xfId="62880"/>
    <cellStyle name="Calculation 2 3 2 2 2 2 9" xfId="62881"/>
    <cellStyle name="Calculation 2 3 2 2 2 3" xfId="52404"/>
    <cellStyle name="Calculation 2 3 2 2 2 4" xfId="52405"/>
    <cellStyle name="Calculation 2 3 2 2 2 5" xfId="52406"/>
    <cellStyle name="Calculation 2 3 2 2 2 6" xfId="52407"/>
    <cellStyle name="Calculation 2 3 2 2 3" xfId="19395"/>
    <cellStyle name="Calculation 2 3 2 2 3 2" xfId="19396"/>
    <cellStyle name="Calculation 2 3 2 2 3 2 2" xfId="19397"/>
    <cellStyle name="Calculation 2 3 2 2 3 2 2 2" xfId="19398"/>
    <cellStyle name="Calculation 2 3 2 2 3 2 2 2 2" xfId="19399"/>
    <cellStyle name="Calculation 2 3 2 2 3 2 2 2 2 2" xfId="62882"/>
    <cellStyle name="Calculation 2 3 2 2 3 2 2 2 2 3" xfId="62883"/>
    <cellStyle name="Calculation 2 3 2 2 3 2 2 2 2 4" xfId="62884"/>
    <cellStyle name="Calculation 2 3 2 2 3 2 2 2 3" xfId="62885"/>
    <cellStyle name="Calculation 2 3 2 2 3 2 2 2 4" xfId="62886"/>
    <cellStyle name="Calculation 2 3 2 2 3 2 2 2 5" xfId="62887"/>
    <cellStyle name="Calculation 2 3 2 2 3 2 2 3" xfId="19400"/>
    <cellStyle name="Calculation 2 3 2 2 3 2 2 3 2" xfId="62888"/>
    <cellStyle name="Calculation 2 3 2 2 3 2 2 3 3" xfId="62889"/>
    <cellStyle name="Calculation 2 3 2 2 3 2 2 3 4" xfId="62890"/>
    <cellStyle name="Calculation 2 3 2 2 3 2 2 4" xfId="62891"/>
    <cellStyle name="Calculation 2 3 2 2 3 2 2 5" xfId="62892"/>
    <cellStyle name="Calculation 2 3 2 2 3 2 2 6" xfId="62893"/>
    <cellStyle name="Calculation 2 3 2 2 3 2 3" xfId="19401"/>
    <cellStyle name="Calculation 2 3 2 2 3 2 3 2" xfId="19402"/>
    <cellStyle name="Calculation 2 3 2 2 3 2 3 2 2" xfId="19403"/>
    <cellStyle name="Calculation 2 3 2 2 3 2 3 2 2 2" xfId="62894"/>
    <cellStyle name="Calculation 2 3 2 2 3 2 3 2 2 3" xfId="62895"/>
    <cellStyle name="Calculation 2 3 2 2 3 2 3 2 2 4" xfId="62896"/>
    <cellStyle name="Calculation 2 3 2 2 3 2 3 2 3" xfId="62897"/>
    <cellStyle name="Calculation 2 3 2 2 3 2 3 2 4" xfId="62898"/>
    <cellStyle name="Calculation 2 3 2 2 3 2 3 2 5" xfId="62899"/>
    <cellStyle name="Calculation 2 3 2 2 3 2 3 3" xfId="19404"/>
    <cellStyle name="Calculation 2 3 2 2 3 2 3 3 2" xfId="62900"/>
    <cellStyle name="Calculation 2 3 2 2 3 2 3 3 3" xfId="62901"/>
    <cellStyle name="Calculation 2 3 2 2 3 2 3 3 4" xfId="62902"/>
    <cellStyle name="Calculation 2 3 2 2 3 2 3 4" xfId="62903"/>
    <cellStyle name="Calculation 2 3 2 2 3 2 3 5" xfId="62904"/>
    <cellStyle name="Calculation 2 3 2 2 3 2 3 6" xfId="62905"/>
    <cellStyle name="Calculation 2 3 2 2 3 2 4" xfId="19405"/>
    <cellStyle name="Calculation 2 3 2 2 3 2 4 2" xfId="19406"/>
    <cellStyle name="Calculation 2 3 2 2 3 2 4 2 2" xfId="62906"/>
    <cellStyle name="Calculation 2 3 2 2 3 2 4 2 3" xfId="62907"/>
    <cellStyle name="Calculation 2 3 2 2 3 2 4 2 4" xfId="62908"/>
    <cellStyle name="Calculation 2 3 2 2 3 2 4 3" xfId="62909"/>
    <cellStyle name="Calculation 2 3 2 2 3 2 4 4" xfId="62910"/>
    <cellStyle name="Calculation 2 3 2 2 3 2 4 5" xfId="62911"/>
    <cellStyle name="Calculation 2 3 2 2 3 2 5" xfId="19407"/>
    <cellStyle name="Calculation 2 3 2 2 3 2 5 2" xfId="62912"/>
    <cellStyle name="Calculation 2 3 2 2 3 2 5 3" xfId="62913"/>
    <cellStyle name="Calculation 2 3 2 2 3 2 5 4" xfId="62914"/>
    <cellStyle name="Calculation 2 3 2 2 3 2 6" xfId="62915"/>
    <cellStyle name="Calculation 2 3 2 2 3 2 7" xfId="62916"/>
    <cellStyle name="Calculation 2 3 2 2 3 2 8" xfId="62917"/>
    <cellStyle name="Calculation 2 3 2 2 3 3" xfId="19408"/>
    <cellStyle name="Calculation 2 3 2 2 3 3 2" xfId="19409"/>
    <cellStyle name="Calculation 2 3 2 2 3 3 2 2" xfId="19410"/>
    <cellStyle name="Calculation 2 3 2 2 3 3 2 2 2" xfId="62918"/>
    <cellStyle name="Calculation 2 3 2 2 3 3 2 2 3" xfId="62919"/>
    <cellStyle name="Calculation 2 3 2 2 3 3 2 2 4" xfId="62920"/>
    <cellStyle name="Calculation 2 3 2 2 3 3 2 3" xfId="62921"/>
    <cellStyle name="Calculation 2 3 2 2 3 3 2 4" xfId="62922"/>
    <cellStyle name="Calculation 2 3 2 2 3 3 2 5" xfId="62923"/>
    <cellStyle name="Calculation 2 3 2 2 3 3 3" xfId="19411"/>
    <cellStyle name="Calculation 2 3 2 2 3 3 3 2" xfId="62924"/>
    <cellStyle name="Calculation 2 3 2 2 3 3 3 3" xfId="62925"/>
    <cellStyle name="Calculation 2 3 2 2 3 3 3 4" xfId="62926"/>
    <cellStyle name="Calculation 2 3 2 2 3 3 4" xfId="62927"/>
    <cellStyle name="Calculation 2 3 2 2 3 3 5" xfId="62928"/>
    <cellStyle name="Calculation 2 3 2 2 3 3 6" xfId="62929"/>
    <cellStyle name="Calculation 2 3 2 2 3 4" xfId="19412"/>
    <cellStyle name="Calculation 2 3 2 2 3 4 2" xfId="19413"/>
    <cellStyle name="Calculation 2 3 2 2 3 4 2 2" xfId="19414"/>
    <cellStyle name="Calculation 2 3 2 2 3 4 2 2 2" xfId="62930"/>
    <cellStyle name="Calculation 2 3 2 2 3 4 2 2 3" xfId="62931"/>
    <cellStyle name="Calculation 2 3 2 2 3 4 2 2 4" xfId="62932"/>
    <cellStyle name="Calculation 2 3 2 2 3 4 2 3" xfId="62933"/>
    <cellStyle name="Calculation 2 3 2 2 3 4 2 4" xfId="62934"/>
    <cellStyle name="Calculation 2 3 2 2 3 4 2 5" xfId="62935"/>
    <cellStyle name="Calculation 2 3 2 2 3 4 3" xfId="19415"/>
    <cellStyle name="Calculation 2 3 2 2 3 4 3 2" xfId="62936"/>
    <cellStyle name="Calculation 2 3 2 2 3 4 3 3" xfId="62937"/>
    <cellStyle name="Calculation 2 3 2 2 3 4 3 4" xfId="62938"/>
    <cellStyle name="Calculation 2 3 2 2 3 4 4" xfId="62939"/>
    <cellStyle name="Calculation 2 3 2 2 3 4 5" xfId="62940"/>
    <cellStyle name="Calculation 2 3 2 2 3 4 6" xfId="62941"/>
    <cellStyle name="Calculation 2 3 2 2 3 5" xfId="19416"/>
    <cellStyle name="Calculation 2 3 2 2 3 5 2" xfId="19417"/>
    <cellStyle name="Calculation 2 3 2 2 3 5 2 2" xfId="62942"/>
    <cellStyle name="Calculation 2 3 2 2 3 5 2 3" xfId="62943"/>
    <cellStyle name="Calculation 2 3 2 2 3 5 2 4" xfId="62944"/>
    <cellStyle name="Calculation 2 3 2 2 3 5 3" xfId="62945"/>
    <cellStyle name="Calculation 2 3 2 2 3 5 4" xfId="62946"/>
    <cellStyle name="Calculation 2 3 2 2 3 5 5" xfId="62947"/>
    <cellStyle name="Calculation 2 3 2 2 3 6" xfId="19418"/>
    <cellStyle name="Calculation 2 3 2 2 3 6 2" xfId="62948"/>
    <cellStyle name="Calculation 2 3 2 2 3 6 3" xfId="62949"/>
    <cellStyle name="Calculation 2 3 2 2 3 6 4" xfId="62950"/>
    <cellStyle name="Calculation 2 3 2 2 3 7" xfId="62951"/>
    <cellStyle name="Calculation 2 3 2 2 3 8" xfId="62952"/>
    <cellStyle name="Calculation 2 3 2 2 3 9" xfId="62953"/>
    <cellStyle name="Calculation 2 3 2 2 4" xfId="52408"/>
    <cellStyle name="Calculation 2 3 2 2 5" xfId="52409"/>
    <cellStyle name="Calculation 2 3 2 2 6" xfId="52410"/>
    <cellStyle name="Calculation 2 3 2 2 7" xfId="52411"/>
    <cellStyle name="Calculation 2 3 2 2 8" xfId="52412"/>
    <cellStyle name="Calculation 2 3 2 3" xfId="19419"/>
    <cellStyle name="Calculation 2 3 2 3 2" xfId="19420"/>
    <cellStyle name="Calculation 2 3 2 3 2 2" xfId="19421"/>
    <cellStyle name="Calculation 2 3 2 3 2 2 2" xfId="19422"/>
    <cellStyle name="Calculation 2 3 2 3 2 2 2 2" xfId="19423"/>
    <cellStyle name="Calculation 2 3 2 3 2 2 2 2 2" xfId="19424"/>
    <cellStyle name="Calculation 2 3 2 3 2 2 2 2 2 2" xfId="62954"/>
    <cellStyle name="Calculation 2 3 2 3 2 2 2 2 2 3" xfId="62955"/>
    <cellStyle name="Calculation 2 3 2 3 2 2 2 2 2 4" xfId="62956"/>
    <cellStyle name="Calculation 2 3 2 3 2 2 2 2 3" xfId="62957"/>
    <cellStyle name="Calculation 2 3 2 3 2 2 2 2 4" xfId="62958"/>
    <cellStyle name="Calculation 2 3 2 3 2 2 2 2 5" xfId="62959"/>
    <cellStyle name="Calculation 2 3 2 3 2 2 2 3" xfId="19425"/>
    <cellStyle name="Calculation 2 3 2 3 2 2 2 3 2" xfId="62960"/>
    <cellStyle name="Calculation 2 3 2 3 2 2 2 3 3" xfId="62961"/>
    <cellStyle name="Calculation 2 3 2 3 2 2 2 3 4" xfId="62962"/>
    <cellStyle name="Calculation 2 3 2 3 2 2 2 4" xfId="62963"/>
    <cellStyle name="Calculation 2 3 2 3 2 2 2 5" xfId="62964"/>
    <cellStyle name="Calculation 2 3 2 3 2 2 2 6" xfId="62965"/>
    <cellStyle name="Calculation 2 3 2 3 2 2 3" xfId="19426"/>
    <cellStyle name="Calculation 2 3 2 3 2 2 3 2" xfId="19427"/>
    <cellStyle name="Calculation 2 3 2 3 2 2 3 2 2" xfId="19428"/>
    <cellStyle name="Calculation 2 3 2 3 2 2 3 2 2 2" xfId="62966"/>
    <cellStyle name="Calculation 2 3 2 3 2 2 3 2 2 3" xfId="62967"/>
    <cellStyle name="Calculation 2 3 2 3 2 2 3 2 2 4" xfId="62968"/>
    <cellStyle name="Calculation 2 3 2 3 2 2 3 2 3" xfId="62969"/>
    <cellStyle name="Calculation 2 3 2 3 2 2 3 2 4" xfId="62970"/>
    <cellStyle name="Calculation 2 3 2 3 2 2 3 2 5" xfId="62971"/>
    <cellStyle name="Calculation 2 3 2 3 2 2 3 3" xfId="19429"/>
    <cellStyle name="Calculation 2 3 2 3 2 2 3 3 2" xfId="62972"/>
    <cellStyle name="Calculation 2 3 2 3 2 2 3 3 3" xfId="62973"/>
    <cellStyle name="Calculation 2 3 2 3 2 2 3 3 4" xfId="62974"/>
    <cellStyle name="Calculation 2 3 2 3 2 2 3 4" xfId="62975"/>
    <cellStyle name="Calculation 2 3 2 3 2 2 3 5" xfId="62976"/>
    <cellStyle name="Calculation 2 3 2 3 2 2 3 6" xfId="62977"/>
    <cellStyle name="Calculation 2 3 2 3 2 2 4" xfId="19430"/>
    <cellStyle name="Calculation 2 3 2 3 2 2 4 2" xfId="19431"/>
    <cellStyle name="Calculation 2 3 2 3 2 2 4 2 2" xfId="62978"/>
    <cellStyle name="Calculation 2 3 2 3 2 2 4 2 3" xfId="62979"/>
    <cellStyle name="Calculation 2 3 2 3 2 2 4 2 4" xfId="62980"/>
    <cellStyle name="Calculation 2 3 2 3 2 2 4 3" xfId="62981"/>
    <cellStyle name="Calculation 2 3 2 3 2 2 4 4" xfId="62982"/>
    <cellStyle name="Calculation 2 3 2 3 2 2 4 5" xfId="62983"/>
    <cellStyle name="Calculation 2 3 2 3 2 2 5" xfId="19432"/>
    <cellStyle name="Calculation 2 3 2 3 2 2 5 2" xfId="62984"/>
    <cellStyle name="Calculation 2 3 2 3 2 2 5 3" xfId="62985"/>
    <cellStyle name="Calculation 2 3 2 3 2 2 5 4" xfId="62986"/>
    <cellStyle name="Calculation 2 3 2 3 2 2 6" xfId="62987"/>
    <cellStyle name="Calculation 2 3 2 3 2 2 7" xfId="62988"/>
    <cellStyle name="Calculation 2 3 2 3 2 2 8" xfId="62989"/>
    <cellStyle name="Calculation 2 3 2 3 2 3" xfId="19433"/>
    <cellStyle name="Calculation 2 3 2 3 2 3 2" xfId="19434"/>
    <cellStyle name="Calculation 2 3 2 3 2 3 2 2" xfId="19435"/>
    <cellStyle name="Calculation 2 3 2 3 2 3 2 2 2" xfId="62990"/>
    <cellStyle name="Calculation 2 3 2 3 2 3 2 2 3" xfId="62991"/>
    <cellStyle name="Calculation 2 3 2 3 2 3 2 2 4" xfId="62992"/>
    <cellStyle name="Calculation 2 3 2 3 2 3 2 3" xfId="62993"/>
    <cellStyle name="Calculation 2 3 2 3 2 3 2 4" xfId="62994"/>
    <cellStyle name="Calculation 2 3 2 3 2 3 2 5" xfId="62995"/>
    <cellStyle name="Calculation 2 3 2 3 2 3 3" xfId="19436"/>
    <cellStyle name="Calculation 2 3 2 3 2 3 3 2" xfId="62996"/>
    <cellStyle name="Calculation 2 3 2 3 2 3 3 3" xfId="62997"/>
    <cellStyle name="Calculation 2 3 2 3 2 3 3 4" xfId="62998"/>
    <cellStyle name="Calculation 2 3 2 3 2 3 4" xfId="62999"/>
    <cellStyle name="Calculation 2 3 2 3 2 3 5" xfId="63000"/>
    <cellStyle name="Calculation 2 3 2 3 2 3 6" xfId="63001"/>
    <cellStyle name="Calculation 2 3 2 3 2 4" xfId="19437"/>
    <cellStyle name="Calculation 2 3 2 3 2 4 2" xfId="19438"/>
    <cellStyle name="Calculation 2 3 2 3 2 4 2 2" xfId="19439"/>
    <cellStyle name="Calculation 2 3 2 3 2 4 2 2 2" xfId="63002"/>
    <cellStyle name="Calculation 2 3 2 3 2 4 2 2 3" xfId="63003"/>
    <cellStyle name="Calculation 2 3 2 3 2 4 2 2 4" xfId="63004"/>
    <cellStyle name="Calculation 2 3 2 3 2 4 2 3" xfId="63005"/>
    <cellStyle name="Calculation 2 3 2 3 2 4 2 4" xfId="63006"/>
    <cellStyle name="Calculation 2 3 2 3 2 4 2 5" xfId="63007"/>
    <cellStyle name="Calculation 2 3 2 3 2 4 3" xfId="19440"/>
    <cellStyle name="Calculation 2 3 2 3 2 4 3 2" xfId="63008"/>
    <cellStyle name="Calculation 2 3 2 3 2 4 3 3" xfId="63009"/>
    <cellStyle name="Calculation 2 3 2 3 2 4 3 4" xfId="63010"/>
    <cellStyle name="Calculation 2 3 2 3 2 4 4" xfId="63011"/>
    <cellStyle name="Calculation 2 3 2 3 2 4 5" xfId="63012"/>
    <cellStyle name="Calculation 2 3 2 3 2 4 6" xfId="63013"/>
    <cellStyle name="Calculation 2 3 2 3 2 5" xfId="19441"/>
    <cellStyle name="Calculation 2 3 2 3 2 5 2" xfId="19442"/>
    <cellStyle name="Calculation 2 3 2 3 2 5 2 2" xfId="63014"/>
    <cellStyle name="Calculation 2 3 2 3 2 5 2 3" xfId="63015"/>
    <cellStyle name="Calculation 2 3 2 3 2 5 2 4" xfId="63016"/>
    <cellStyle name="Calculation 2 3 2 3 2 5 3" xfId="63017"/>
    <cellStyle name="Calculation 2 3 2 3 2 5 4" xfId="63018"/>
    <cellStyle name="Calculation 2 3 2 3 2 5 5" xfId="63019"/>
    <cellStyle name="Calculation 2 3 2 3 2 6" xfId="19443"/>
    <cellStyle name="Calculation 2 3 2 3 2 6 2" xfId="63020"/>
    <cellStyle name="Calculation 2 3 2 3 2 6 3" xfId="63021"/>
    <cellStyle name="Calculation 2 3 2 3 2 6 4" xfId="63022"/>
    <cellStyle name="Calculation 2 3 2 3 2 7" xfId="63023"/>
    <cellStyle name="Calculation 2 3 2 3 2 8" xfId="63024"/>
    <cellStyle name="Calculation 2 3 2 3 2 9" xfId="63025"/>
    <cellStyle name="Calculation 2 3 2 3 3" xfId="52413"/>
    <cellStyle name="Calculation 2 3 2 3 4" xfId="52414"/>
    <cellStyle name="Calculation 2 3 2 3 5" xfId="52415"/>
    <cellStyle name="Calculation 2 3 2 3 6" xfId="52416"/>
    <cellStyle name="Calculation 2 3 2 4" xfId="19444"/>
    <cellStyle name="Calculation 2 3 2 4 2" xfId="19445"/>
    <cellStyle name="Calculation 2 3 2 4 2 2" xfId="19446"/>
    <cellStyle name="Calculation 2 3 2 4 2 2 2" xfId="19447"/>
    <cellStyle name="Calculation 2 3 2 4 2 2 2 2" xfId="19448"/>
    <cellStyle name="Calculation 2 3 2 4 2 2 2 2 2" xfId="63026"/>
    <cellStyle name="Calculation 2 3 2 4 2 2 2 2 3" xfId="63027"/>
    <cellStyle name="Calculation 2 3 2 4 2 2 2 2 4" xfId="63028"/>
    <cellStyle name="Calculation 2 3 2 4 2 2 2 3" xfId="63029"/>
    <cellStyle name="Calculation 2 3 2 4 2 2 2 4" xfId="63030"/>
    <cellStyle name="Calculation 2 3 2 4 2 2 2 5" xfId="63031"/>
    <cellStyle name="Calculation 2 3 2 4 2 2 3" xfId="19449"/>
    <cellStyle name="Calculation 2 3 2 4 2 2 3 2" xfId="63032"/>
    <cellStyle name="Calculation 2 3 2 4 2 2 3 3" xfId="63033"/>
    <cellStyle name="Calculation 2 3 2 4 2 2 3 4" xfId="63034"/>
    <cellStyle name="Calculation 2 3 2 4 2 2 4" xfId="63035"/>
    <cellStyle name="Calculation 2 3 2 4 2 2 5" xfId="63036"/>
    <cellStyle name="Calculation 2 3 2 4 2 2 6" xfId="63037"/>
    <cellStyle name="Calculation 2 3 2 4 2 3" xfId="19450"/>
    <cellStyle name="Calculation 2 3 2 4 2 3 2" xfId="19451"/>
    <cellStyle name="Calculation 2 3 2 4 2 3 2 2" xfId="19452"/>
    <cellStyle name="Calculation 2 3 2 4 2 3 2 2 2" xfId="63038"/>
    <cellStyle name="Calculation 2 3 2 4 2 3 2 2 3" xfId="63039"/>
    <cellStyle name="Calculation 2 3 2 4 2 3 2 2 4" xfId="63040"/>
    <cellStyle name="Calculation 2 3 2 4 2 3 2 3" xfId="63041"/>
    <cellStyle name="Calculation 2 3 2 4 2 3 2 4" xfId="63042"/>
    <cellStyle name="Calculation 2 3 2 4 2 3 2 5" xfId="63043"/>
    <cellStyle name="Calculation 2 3 2 4 2 3 3" xfId="19453"/>
    <cellStyle name="Calculation 2 3 2 4 2 3 3 2" xfId="63044"/>
    <cellStyle name="Calculation 2 3 2 4 2 3 3 3" xfId="63045"/>
    <cellStyle name="Calculation 2 3 2 4 2 3 3 4" xfId="63046"/>
    <cellStyle name="Calculation 2 3 2 4 2 3 4" xfId="63047"/>
    <cellStyle name="Calculation 2 3 2 4 2 3 5" xfId="63048"/>
    <cellStyle name="Calculation 2 3 2 4 2 3 6" xfId="63049"/>
    <cellStyle name="Calculation 2 3 2 4 2 4" xfId="19454"/>
    <cellStyle name="Calculation 2 3 2 4 2 4 2" xfId="19455"/>
    <cellStyle name="Calculation 2 3 2 4 2 4 2 2" xfId="63050"/>
    <cellStyle name="Calculation 2 3 2 4 2 4 2 3" xfId="63051"/>
    <cellStyle name="Calculation 2 3 2 4 2 4 2 4" xfId="63052"/>
    <cellStyle name="Calculation 2 3 2 4 2 4 3" xfId="63053"/>
    <cellStyle name="Calculation 2 3 2 4 2 4 4" xfId="63054"/>
    <cellStyle name="Calculation 2 3 2 4 2 4 5" xfId="63055"/>
    <cellStyle name="Calculation 2 3 2 4 2 5" xfId="19456"/>
    <cellStyle name="Calculation 2 3 2 4 2 5 2" xfId="63056"/>
    <cellStyle name="Calculation 2 3 2 4 2 5 3" xfId="63057"/>
    <cellStyle name="Calculation 2 3 2 4 2 5 4" xfId="63058"/>
    <cellStyle name="Calculation 2 3 2 4 2 6" xfId="63059"/>
    <cellStyle name="Calculation 2 3 2 4 2 7" xfId="63060"/>
    <cellStyle name="Calculation 2 3 2 4 2 8" xfId="63061"/>
    <cellStyle name="Calculation 2 3 2 4 3" xfId="19457"/>
    <cellStyle name="Calculation 2 3 2 4 3 2" xfId="19458"/>
    <cellStyle name="Calculation 2 3 2 4 3 2 2" xfId="19459"/>
    <cellStyle name="Calculation 2 3 2 4 3 2 2 2" xfId="63062"/>
    <cellStyle name="Calculation 2 3 2 4 3 2 2 3" xfId="63063"/>
    <cellStyle name="Calculation 2 3 2 4 3 2 2 4" xfId="63064"/>
    <cellStyle name="Calculation 2 3 2 4 3 2 3" xfId="63065"/>
    <cellStyle name="Calculation 2 3 2 4 3 2 4" xfId="63066"/>
    <cellStyle name="Calculation 2 3 2 4 3 2 5" xfId="63067"/>
    <cellStyle name="Calculation 2 3 2 4 3 3" xfId="19460"/>
    <cellStyle name="Calculation 2 3 2 4 3 3 2" xfId="63068"/>
    <cellStyle name="Calculation 2 3 2 4 3 3 3" xfId="63069"/>
    <cellStyle name="Calculation 2 3 2 4 3 3 4" xfId="63070"/>
    <cellStyle name="Calculation 2 3 2 4 3 4" xfId="63071"/>
    <cellStyle name="Calculation 2 3 2 4 3 5" xfId="63072"/>
    <cellStyle name="Calculation 2 3 2 4 3 6" xfId="63073"/>
    <cellStyle name="Calculation 2 3 2 4 4" xfId="19461"/>
    <cellStyle name="Calculation 2 3 2 4 4 2" xfId="19462"/>
    <cellStyle name="Calculation 2 3 2 4 4 2 2" xfId="19463"/>
    <cellStyle name="Calculation 2 3 2 4 4 2 2 2" xfId="63074"/>
    <cellStyle name="Calculation 2 3 2 4 4 2 2 3" xfId="63075"/>
    <cellStyle name="Calculation 2 3 2 4 4 2 2 4" xfId="63076"/>
    <cellStyle name="Calculation 2 3 2 4 4 2 3" xfId="63077"/>
    <cellStyle name="Calculation 2 3 2 4 4 2 4" xfId="63078"/>
    <cellStyle name="Calculation 2 3 2 4 4 2 5" xfId="63079"/>
    <cellStyle name="Calculation 2 3 2 4 4 3" xfId="19464"/>
    <cellStyle name="Calculation 2 3 2 4 4 3 2" xfId="63080"/>
    <cellStyle name="Calculation 2 3 2 4 4 3 3" xfId="63081"/>
    <cellStyle name="Calculation 2 3 2 4 4 3 4" xfId="63082"/>
    <cellStyle name="Calculation 2 3 2 4 4 4" xfId="63083"/>
    <cellStyle name="Calculation 2 3 2 4 4 5" xfId="63084"/>
    <cellStyle name="Calculation 2 3 2 4 4 6" xfId="63085"/>
    <cellStyle name="Calculation 2 3 2 4 5" xfId="19465"/>
    <cellStyle name="Calculation 2 3 2 4 5 2" xfId="19466"/>
    <cellStyle name="Calculation 2 3 2 4 5 2 2" xfId="63086"/>
    <cellStyle name="Calculation 2 3 2 4 5 2 3" xfId="63087"/>
    <cellStyle name="Calculation 2 3 2 4 5 2 4" xfId="63088"/>
    <cellStyle name="Calculation 2 3 2 4 5 3" xfId="63089"/>
    <cellStyle name="Calculation 2 3 2 4 5 4" xfId="63090"/>
    <cellStyle name="Calculation 2 3 2 4 5 5" xfId="63091"/>
    <cellStyle name="Calculation 2 3 2 4 6" xfId="19467"/>
    <cellStyle name="Calculation 2 3 2 4 6 2" xfId="63092"/>
    <cellStyle name="Calculation 2 3 2 4 6 3" xfId="63093"/>
    <cellStyle name="Calculation 2 3 2 4 6 4" xfId="63094"/>
    <cellStyle name="Calculation 2 3 2 4 7" xfId="63095"/>
    <cellStyle name="Calculation 2 3 2 4 8" xfId="63096"/>
    <cellStyle name="Calculation 2 3 2 4 9" xfId="63097"/>
    <cellStyle name="Calculation 2 3 2 5" xfId="19468"/>
    <cellStyle name="Calculation 2 3 2 6" xfId="19469"/>
    <cellStyle name="Calculation 2 3 2 7" xfId="52417"/>
    <cellStyle name="Calculation 2 3 2 8" xfId="52418"/>
    <cellStyle name="Calculation 2 3 3" xfId="19470"/>
    <cellStyle name="Calculation 2 3 3 2" xfId="19471"/>
    <cellStyle name="Calculation 2 3 3 2 2" xfId="19472"/>
    <cellStyle name="Calculation 2 3 3 2 2 2" xfId="19473"/>
    <cellStyle name="Calculation 2 3 3 2 2 2 2" xfId="19474"/>
    <cellStyle name="Calculation 2 3 3 2 2 2 2 2" xfId="19475"/>
    <cellStyle name="Calculation 2 3 3 2 2 2 2 2 2" xfId="19476"/>
    <cellStyle name="Calculation 2 3 3 2 2 2 2 2 2 2" xfId="63098"/>
    <cellStyle name="Calculation 2 3 3 2 2 2 2 2 2 3" xfId="63099"/>
    <cellStyle name="Calculation 2 3 3 2 2 2 2 2 2 4" xfId="63100"/>
    <cellStyle name="Calculation 2 3 3 2 2 2 2 2 3" xfId="63101"/>
    <cellStyle name="Calculation 2 3 3 2 2 2 2 2 4" xfId="63102"/>
    <cellStyle name="Calculation 2 3 3 2 2 2 2 2 5" xfId="63103"/>
    <cellStyle name="Calculation 2 3 3 2 2 2 2 3" xfId="19477"/>
    <cellStyle name="Calculation 2 3 3 2 2 2 2 3 2" xfId="63104"/>
    <cellStyle name="Calculation 2 3 3 2 2 2 2 3 3" xfId="63105"/>
    <cellStyle name="Calculation 2 3 3 2 2 2 2 3 4" xfId="63106"/>
    <cellStyle name="Calculation 2 3 3 2 2 2 2 4" xfId="63107"/>
    <cellStyle name="Calculation 2 3 3 2 2 2 2 5" xfId="63108"/>
    <cellStyle name="Calculation 2 3 3 2 2 2 2 6" xfId="63109"/>
    <cellStyle name="Calculation 2 3 3 2 2 2 3" xfId="19478"/>
    <cellStyle name="Calculation 2 3 3 2 2 2 3 2" xfId="19479"/>
    <cellStyle name="Calculation 2 3 3 2 2 2 3 2 2" xfId="19480"/>
    <cellStyle name="Calculation 2 3 3 2 2 2 3 2 2 2" xfId="63110"/>
    <cellStyle name="Calculation 2 3 3 2 2 2 3 2 2 3" xfId="63111"/>
    <cellStyle name="Calculation 2 3 3 2 2 2 3 2 2 4" xfId="63112"/>
    <cellStyle name="Calculation 2 3 3 2 2 2 3 2 3" xfId="63113"/>
    <cellStyle name="Calculation 2 3 3 2 2 2 3 2 4" xfId="63114"/>
    <cellStyle name="Calculation 2 3 3 2 2 2 3 2 5" xfId="63115"/>
    <cellStyle name="Calculation 2 3 3 2 2 2 3 3" xfId="19481"/>
    <cellStyle name="Calculation 2 3 3 2 2 2 3 3 2" xfId="63116"/>
    <cellStyle name="Calculation 2 3 3 2 2 2 3 3 3" xfId="63117"/>
    <cellStyle name="Calculation 2 3 3 2 2 2 3 3 4" xfId="63118"/>
    <cellStyle name="Calculation 2 3 3 2 2 2 3 4" xfId="63119"/>
    <cellStyle name="Calculation 2 3 3 2 2 2 3 5" xfId="63120"/>
    <cellStyle name="Calculation 2 3 3 2 2 2 3 6" xfId="63121"/>
    <cellStyle name="Calculation 2 3 3 2 2 2 4" xfId="19482"/>
    <cellStyle name="Calculation 2 3 3 2 2 2 4 2" xfId="19483"/>
    <cellStyle name="Calculation 2 3 3 2 2 2 4 2 2" xfId="63122"/>
    <cellStyle name="Calculation 2 3 3 2 2 2 4 2 3" xfId="63123"/>
    <cellStyle name="Calculation 2 3 3 2 2 2 4 2 4" xfId="63124"/>
    <cellStyle name="Calculation 2 3 3 2 2 2 4 3" xfId="63125"/>
    <cellStyle name="Calculation 2 3 3 2 2 2 4 4" xfId="63126"/>
    <cellStyle name="Calculation 2 3 3 2 2 2 4 5" xfId="63127"/>
    <cellStyle name="Calculation 2 3 3 2 2 2 5" xfId="19484"/>
    <cellStyle name="Calculation 2 3 3 2 2 2 5 2" xfId="63128"/>
    <cellStyle name="Calculation 2 3 3 2 2 2 5 3" xfId="63129"/>
    <cellStyle name="Calculation 2 3 3 2 2 2 5 4" xfId="63130"/>
    <cellStyle name="Calculation 2 3 3 2 2 2 6" xfId="63131"/>
    <cellStyle name="Calculation 2 3 3 2 2 2 7" xfId="63132"/>
    <cellStyle name="Calculation 2 3 3 2 2 2 8" xfId="63133"/>
    <cellStyle name="Calculation 2 3 3 2 2 3" xfId="19485"/>
    <cellStyle name="Calculation 2 3 3 2 2 3 2" xfId="19486"/>
    <cellStyle name="Calculation 2 3 3 2 2 3 2 2" xfId="19487"/>
    <cellStyle name="Calculation 2 3 3 2 2 3 2 2 2" xfId="63134"/>
    <cellStyle name="Calculation 2 3 3 2 2 3 2 2 3" xfId="63135"/>
    <cellStyle name="Calculation 2 3 3 2 2 3 2 2 4" xfId="63136"/>
    <cellStyle name="Calculation 2 3 3 2 2 3 2 3" xfId="63137"/>
    <cellStyle name="Calculation 2 3 3 2 2 3 2 4" xfId="63138"/>
    <cellStyle name="Calculation 2 3 3 2 2 3 2 5" xfId="63139"/>
    <cellStyle name="Calculation 2 3 3 2 2 3 3" xfId="19488"/>
    <cellStyle name="Calculation 2 3 3 2 2 3 3 2" xfId="63140"/>
    <cellStyle name="Calculation 2 3 3 2 2 3 3 3" xfId="63141"/>
    <cellStyle name="Calculation 2 3 3 2 2 3 3 4" xfId="63142"/>
    <cellStyle name="Calculation 2 3 3 2 2 3 4" xfId="63143"/>
    <cellStyle name="Calculation 2 3 3 2 2 3 5" xfId="63144"/>
    <cellStyle name="Calculation 2 3 3 2 2 3 6" xfId="63145"/>
    <cellStyle name="Calculation 2 3 3 2 2 4" xfId="19489"/>
    <cellStyle name="Calculation 2 3 3 2 2 4 2" xfId="19490"/>
    <cellStyle name="Calculation 2 3 3 2 2 4 2 2" xfId="19491"/>
    <cellStyle name="Calculation 2 3 3 2 2 4 2 2 2" xfId="63146"/>
    <cellStyle name="Calculation 2 3 3 2 2 4 2 2 3" xfId="63147"/>
    <cellStyle name="Calculation 2 3 3 2 2 4 2 2 4" xfId="63148"/>
    <cellStyle name="Calculation 2 3 3 2 2 4 2 3" xfId="63149"/>
    <cellStyle name="Calculation 2 3 3 2 2 4 2 4" xfId="63150"/>
    <cellStyle name="Calculation 2 3 3 2 2 4 2 5" xfId="63151"/>
    <cellStyle name="Calculation 2 3 3 2 2 4 3" xfId="19492"/>
    <cellStyle name="Calculation 2 3 3 2 2 4 3 2" xfId="63152"/>
    <cellStyle name="Calculation 2 3 3 2 2 4 3 3" xfId="63153"/>
    <cellStyle name="Calculation 2 3 3 2 2 4 3 4" xfId="63154"/>
    <cellStyle name="Calculation 2 3 3 2 2 4 4" xfId="63155"/>
    <cellStyle name="Calculation 2 3 3 2 2 4 5" xfId="63156"/>
    <cellStyle name="Calculation 2 3 3 2 2 4 6" xfId="63157"/>
    <cellStyle name="Calculation 2 3 3 2 2 5" xfId="19493"/>
    <cellStyle name="Calculation 2 3 3 2 2 5 2" xfId="19494"/>
    <cellStyle name="Calculation 2 3 3 2 2 5 2 2" xfId="63158"/>
    <cellStyle name="Calculation 2 3 3 2 2 5 2 3" xfId="63159"/>
    <cellStyle name="Calculation 2 3 3 2 2 5 2 4" xfId="63160"/>
    <cellStyle name="Calculation 2 3 3 2 2 5 3" xfId="63161"/>
    <cellStyle name="Calculation 2 3 3 2 2 5 4" xfId="63162"/>
    <cellStyle name="Calculation 2 3 3 2 2 5 5" xfId="63163"/>
    <cellStyle name="Calculation 2 3 3 2 2 6" xfId="19495"/>
    <cellStyle name="Calculation 2 3 3 2 2 6 2" xfId="63164"/>
    <cellStyle name="Calculation 2 3 3 2 2 6 3" xfId="63165"/>
    <cellStyle name="Calculation 2 3 3 2 2 6 4" xfId="63166"/>
    <cellStyle name="Calculation 2 3 3 2 2 7" xfId="63167"/>
    <cellStyle name="Calculation 2 3 3 2 2 8" xfId="63168"/>
    <cellStyle name="Calculation 2 3 3 2 2 9" xfId="63169"/>
    <cellStyle name="Calculation 2 3 3 2 3" xfId="52419"/>
    <cellStyle name="Calculation 2 3 3 2 4" xfId="52420"/>
    <cellStyle name="Calculation 2 3 3 2 5" xfId="52421"/>
    <cellStyle name="Calculation 2 3 3 2 6" xfId="52422"/>
    <cellStyle name="Calculation 2 3 3 2 7" xfId="52423"/>
    <cellStyle name="Calculation 2 3 3 3" xfId="19496"/>
    <cellStyle name="Calculation 2 3 3 3 2" xfId="19497"/>
    <cellStyle name="Calculation 2 3 3 3 2 2" xfId="19498"/>
    <cellStyle name="Calculation 2 3 3 3 2 2 2" xfId="19499"/>
    <cellStyle name="Calculation 2 3 3 3 2 2 2 2" xfId="19500"/>
    <cellStyle name="Calculation 2 3 3 3 2 2 2 2 2" xfId="63170"/>
    <cellStyle name="Calculation 2 3 3 3 2 2 2 2 3" xfId="63171"/>
    <cellStyle name="Calculation 2 3 3 3 2 2 2 2 4" xfId="63172"/>
    <cellStyle name="Calculation 2 3 3 3 2 2 2 3" xfId="63173"/>
    <cellStyle name="Calculation 2 3 3 3 2 2 2 4" xfId="63174"/>
    <cellStyle name="Calculation 2 3 3 3 2 2 2 5" xfId="63175"/>
    <cellStyle name="Calculation 2 3 3 3 2 2 3" xfId="19501"/>
    <cellStyle name="Calculation 2 3 3 3 2 2 3 2" xfId="63176"/>
    <cellStyle name="Calculation 2 3 3 3 2 2 3 3" xfId="63177"/>
    <cellStyle name="Calculation 2 3 3 3 2 2 3 4" xfId="63178"/>
    <cellStyle name="Calculation 2 3 3 3 2 2 4" xfId="63179"/>
    <cellStyle name="Calculation 2 3 3 3 2 2 5" xfId="63180"/>
    <cellStyle name="Calculation 2 3 3 3 2 2 6" xfId="63181"/>
    <cellStyle name="Calculation 2 3 3 3 2 3" xfId="19502"/>
    <cellStyle name="Calculation 2 3 3 3 2 3 2" xfId="19503"/>
    <cellStyle name="Calculation 2 3 3 3 2 3 2 2" xfId="19504"/>
    <cellStyle name="Calculation 2 3 3 3 2 3 2 2 2" xfId="63182"/>
    <cellStyle name="Calculation 2 3 3 3 2 3 2 2 3" xfId="63183"/>
    <cellStyle name="Calculation 2 3 3 3 2 3 2 2 4" xfId="63184"/>
    <cellStyle name="Calculation 2 3 3 3 2 3 2 3" xfId="63185"/>
    <cellStyle name="Calculation 2 3 3 3 2 3 2 4" xfId="63186"/>
    <cellStyle name="Calculation 2 3 3 3 2 3 2 5" xfId="63187"/>
    <cellStyle name="Calculation 2 3 3 3 2 3 3" xfId="19505"/>
    <cellStyle name="Calculation 2 3 3 3 2 3 3 2" xfId="63188"/>
    <cellStyle name="Calculation 2 3 3 3 2 3 3 3" xfId="63189"/>
    <cellStyle name="Calculation 2 3 3 3 2 3 3 4" xfId="63190"/>
    <cellStyle name="Calculation 2 3 3 3 2 3 4" xfId="63191"/>
    <cellStyle name="Calculation 2 3 3 3 2 3 5" xfId="63192"/>
    <cellStyle name="Calculation 2 3 3 3 2 3 6" xfId="63193"/>
    <cellStyle name="Calculation 2 3 3 3 2 4" xfId="19506"/>
    <cellStyle name="Calculation 2 3 3 3 2 4 2" xfId="19507"/>
    <cellStyle name="Calculation 2 3 3 3 2 4 2 2" xfId="63194"/>
    <cellStyle name="Calculation 2 3 3 3 2 4 2 3" xfId="63195"/>
    <cellStyle name="Calculation 2 3 3 3 2 4 2 4" xfId="63196"/>
    <cellStyle name="Calculation 2 3 3 3 2 4 3" xfId="63197"/>
    <cellStyle name="Calculation 2 3 3 3 2 4 4" xfId="63198"/>
    <cellStyle name="Calculation 2 3 3 3 2 4 5" xfId="63199"/>
    <cellStyle name="Calculation 2 3 3 3 2 5" xfId="19508"/>
    <cellStyle name="Calculation 2 3 3 3 2 5 2" xfId="63200"/>
    <cellStyle name="Calculation 2 3 3 3 2 5 3" xfId="63201"/>
    <cellStyle name="Calculation 2 3 3 3 2 5 4" xfId="63202"/>
    <cellStyle name="Calculation 2 3 3 3 2 6" xfId="63203"/>
    <cellStyle name="Calculation 2 3 3 3 2 7" xfId="63204"/>
    <cellStyle name="Calculation 2 3 3 3 2 8" xfId="63205"/>
    <cellStyle name="Calculation 2 3 3 3 3" xfId="19509"/>
    <cellStyle name="Calculation 2 3 3 3 3 2" xfId="19510"/>
    <cellStyle name="Calculation 2 3 3 3 3 2 2" xfId="19511"/>
    <cellStyle name="Calculation 2 3 3 3 3 2 2 2" xfId="63206"/>
    <cellStyle name="Calculation 2 3 3 3 3 2 2 3" xfId="63207"/>
    <cellStyle name="Calculation 2 3 3 3 3 2 2 4" xfId="63208"/>
    <cellStyle name="Calculation 2 3 3 3 3 2 3" xfId="63209"/>
    <cellStyle name="Calculation 2 3 3 3 3 2 4" xfId="63210"/>
    <cellStyle name="Calculation 2 3 3 3 3 2 5" xfId="63211"/>
    <cellStyle name="Calculation 2 3 3 3 3 3" xfId="19512"/>
    <cellStyle name="Calculation 2 3 3 3 3 3 2" xfId="63212"/>
    <cellStyle name="Calculation 2 3 3 3 3 3 3" xfId="63213"/>
    <cellStyle name="Calculation 2 3 3 3 3 3 4" xfId="63214"/>
    <cellStyle name="Calculation 2 3 3 3 3 4" xfId="63215"/>
    <cellStyle name="Calculation 2 3 3 3 3 5" xfId="63216"/>
    <cellStyle name="Calculation 2 3 3 3 3 6" xfId="63217"/>
    <cellStyle name="Calculation 2 3 3 3 4" xfId="19513"/>
    <cellStyle name="Calculation 2 3 3 3 4 2" xfId="19514"/>
    <cellStyle name="Calculation 2 3 3 3 4 2 2" xfId="19515"/>
    <cellStyle name="Calculation 2 3 3 3 4 2 2 2" xfId="63218"/>
    <cellStyle name="Calculation 2 3 3 3 4 2 2 3" xfId="63219"/>
    <cellStyle name="Calculation 2 3 3 3 4 2 2 4" xfId="63220"/>
    <cellStyle name="Calculation 2 3 3 3 4 2 3" xfId="63221"/>
    <cellStyle name="Calculation 2 3 3 3 4 2 4" xfId="63222"/>
    <cellStyle name="Calculation 2 3 3 3 4 2 5" xfId="63223"/>
    <cellStyle name="Calculation 2 3 3 3 4 3" xfId="19516"/>
    <cellStyle name="Calculation 2 3 3 3 4 3 2" xfId="63224"/>
    <cellStyle name="Calculation 2 3 3 3 4 3 3" xfId="63225"/>
    <cellStyle name="Calculation 2 3 3 3 4 3 4" xfId="63226"/>
    <cellStyle name="Calculation 2 3 3 3 4 4" xfId="63227"/>
    <cellStyle name="Calculation 2 3 3 3 4 5" xfId="63228"/>
    <cellStyle name="Calculation 2 3 3 3 4 6" xfId="63229"/>
    <cellStyle name="Calculation 2 3 3 3 5" xfId="19517"/>
    <cellStyle name="Calculation 2 3 3 3 5 2" xfId="19518"/>
    <cellStyle name="Calculation 2 3 3 3 5 2 2" xfId="63230"/>
    <cellStyle name="Calculation 2 3 3 3 5 2 3" xfId="63231"/>
    <cellStyle name="Calculation 2 3 3 3 5 2 4" xfId="63232"/>
    <cellStyle name="Calculation 2 3 3 3 5 3" xfId="63233"/>
    <cellStyle name="Calculation 2 3 3 3 5 4" xfId="63234"/>
    <cellStyle name="Calculation 2 3 3 3 5 5" xfId="63235"/>
    <cellStyle name="Calculation 2 3 3 3 6" xfId="19519"/>
    <cellStyle name="Calculation 2 3 3 3 6 2" xfId="63236"/>
    <cellStyle name="Calculation 2 3 3 3 6 3" xfId="63237"/>
    <cellStyle name="Calculation 2 3 3 3 6 4" xfId="63238"/>
    <cellStyle name="Calculation 2 3 3 3 7" xfId="63239"/>
    <cellStyle name="Calculation 2 3 3 3 8" xfId="63240"/>
    <cellStyle name="Calculation 2 3 3 3 9" xfId="63241"/>
    <cellStyle name="Calculation 2 3 3 4" xfId="19520"/>
    <cellStyle name="Calculation 2 3 3 5" xfId="19521"/>
    <cellStyle name="Calculation 2 3 3 6" xfId="19522"/>
    <cellStyle name="Calculation 2 3 3 7" xfId="52424"/>
    <cellStyle name="Calculation 2 3 3 8" xfId="52425"/>
    <cellStyle name="Calculation 2 3 4" xfId="19523"/>
    <cellStyle name="Calculation 2 3 4 2" xfId="19524"/>
    <cellStyle name="Calculation 2 3 4 2 2" xfId="19525"/>
    <cellStyle name="Calculation 2 3 4 2 2 2" xfId="19526"/>
    <cellStyle name="Calculation 2 3 4 2 2 2 2" xfId="19527"/>
    <cellStyle name="Calculation 2 3 4 2 2 2 2 2" xfId="19528"/>
    <cellStyle name="Calculation 2 3 4 2 2 2 2 2 2" xfId="19529"/>
    <cellStyle name="Calculation 2 3 4 2 2 2 2 2 2 2" xfId="63242"/>
    <cellStyle name="Calculation 2 3 4 2 2 2 2 2 2 3" xfId="63243"/>
    <cellStyle name="Calculation 2 3 4 2 2 2 2 2 2 4" xfId="63244"/>
    <cellStyle name="Calculation 2 3 4 2 2 2 2 2 3" xfId="63245"/>
    <cellStyle name="Calculation 2 3 4 2 2 2 2 2 4" xfId="63246"/>
    <cellStyle name="Calculation 2 3 4 2 2 2 2 2 5" xfId="63247"/>
    <cellStyle name="Calculation 2 3 4 2 2 2 2 3" xfId="19530"/>
    <cellStyle name="Calculation 2 3 4 2 2 2 2 3 2" xfId="63248"/>
    <cellStyle name="Calculation 2 3 4 2 2 2 2 3 3" xfId="63249"/>
    <cellStyle name="Calculation 2 3 4 2 2 2 2 3 4" xfId="63250"/>
    <cellStyle name="Calculation 2 3 4 2 2 2 2 4" xfId="63251"/>
    <cellStyle name="Calculation 2 3 4 2 2 2 2 5" xfId="63252"/>
    <cellStyle name="Calculation 2 3 4 2 2 2 2 6" xfId="63253"/>
    <cellStyle name="Calculation 2 3 4 2 2 2 3" xfId="19531"/>
    <cellStyle name="Calculation 2 3 4 2 2 2 3 2" xfId="19532"/>
    <cellStyle name="Calculation 2 3 4 2 2 2 3 2 2" xfId="19533"/>
    <cellStyle name="Calculation 2 3 4 2 2 2 3 2 2 2" xfId="63254"/>
    <cellStyle name="Calculation 2 3 4 2 2 2 3 2 2 3" xfId="63255"/>
    <cellStyle name="Calculation 2 3 4 2 2 2 3 2 2 4" xfId="63256"/>
    <cellStyle name="Calculation 2 3 4 2 2 2 3 2 3" xfId="63257"/>
    <cellStyle name="Calculation 2 3 4 2 2 2 3 2 4" xfId="63258"/>
    <cellStyle name="Calculation 2 3 4 2 2 2 3 2 5" xfId="63259"/>
    <cellStyle name="Calculation 2 3 4 2 2 2 3 3" xfId="19534"/>
    <cellStyle name="Calculation 2 3 4 2 2 2 3 3 2" xfId="63260"/>
    <cellStyle name="Calculation 2 3 4 2 2 2 3 3 3" xfId="63261"/>
    <cellStyle name="Calculation 2 3 4 2 2 2 3 3 4" xfId="63262"/>
    <cellStyle name="Calculation 2 3 4 2 2 2 3 4" xfId="63263"/>
    <cellStyle name="Calculation 2 3 4 2 2 2 3 5" xfId="63264"/>
    <cellStyle name="Calculation 2 3 4 2 2 2 3 6" xfId="63265"/>
    <cellStyle name="Calculation 2 3 4 2 2 2 4" xfId="19535"/>
    <cellStyle name="Calculation 2 3 4 2 2 2 4 2" xfId="19536"/>
    <cellStyle name="Calculation 2 3 4 2 2 2 4 2 2" xfId="63266"/>
    <cellStyle name="Calculation 2 3 4 2 2 2 4 2 3" xfId="63267"/>
    <cellStyle name="Calculation 2 3 4 2 2 2 4 2 4" xfId="63268"/>
    <cellStyle name="Calculation 2 3 4 2 2 2 4 3" xfId="63269"/>
    <cellStyle name="Calculation 2 3 4 2 2 2 4 4" xfId="63270"/>
    <cellStyle name="Calculation 2 3 4 2 2 2 4 5" xfId="63271"/>
    <cellStyle name="Calculation 2 3 4 2 2 2 5" xfId="19537"/>
    <cellStyle name="Calculation 2 3 4 2 2 2 5 2" xfId="63272"/>
    <cellStyle name="Calculation 2 3 4 2 2 2 5 3" xfId="63273"/>
    <cellStyle name="Calculation 2 3 4 2 2 2 5 4" xfId="63274"/>
    <cellStyle name="Calculation 2 3 4 2 2 2 6" xfId="63275"/>
    <cellStyle name="Calculation 2 3 4 2 2 2 7" xfId="63276"/>
    <cellStyle name="Calculation 2 3 4 2 2 2 8" xfId="63277"/>
    <cellStyle name="Calculation 2 3 4 2 2 3" xfId="19538"/>
    <cellStyle name="Calculation 2 3 4 2 2 3 2" xfId="19539"/>
    <cellStyle name="Calculation 2 3 4 2 2 3 2 2" xfId="19540"/>
    <cellStyle name="Calculation 2 3 4 2 2 3 2 2 2" xfId="63278"/>
    <cellStyle name="Calculation 2 3 4 2 2 3 2 2 3" xfId="63279"/>
    <cellStyle name="Calculation 2 3 4 2 2 3 2 2 4" xfId="63280"/>
    <cellStyle name="Calculation 2 3 4 2 2 3 2 3" xfId="63281"/>
    <cellStyle name="Calculation 2 3 4 2 2 3 2 4" xfId="63282"/>
    <cellStyle name="Calculation 2 3 4 2 2 3 2 5" xfId="63283"/>
    <cellStyle name="Calculation 2 3 4 2 2 3 3" xfId="19541"/>
    <cellStyle name="Calculation 2 3 4 2 2 3 3 2" xfId="63284"/>
    <cellStyle name="Calculation 2 3 4 2 2 3 3 3" xfId="63285"/>
    <cellStyle name="Calculation 2 3 4 2 2 3 3 4" xfId="63286"/>
    <cellStyle name="Calculation 2 3 4 2 2 3 4" xfId="63287"/>
    <cellStyle name="Calculation 2 3 4 2 2 3 5" xfId="63288"/>
    <cellStyle name="Calculation 2 3 4 2 2 3 6" xfId="63289"/>
    <cellStyle name="Calculation 2 3 4 2 2 4" xfId="19542"/>
    <cellStyle name="Calculation 2 3 4 2 2 4 2" xfId="19543"/>
    <cellStyle name="Calculation 2 3 4 2 2 4 2 2" xfId="19544"/>
    <cellStyle name="Calculation 2 3 4 2 2 4 2 2 2" xfId="63290"/>
    <cellStyle name="Calculation 2 3 4 2 2 4 2 2 3" xfId="63291"/>
    <cellStyle name="Calculation 2 3 4 2 2 4 2 2 4" xfId="63292"/>
    <cellStyle name="Calculation 2 3 4 2 2 4 2 3" xfId="63293"/>
    <cellStyle name="Calculation 2 3 4 2 2 4 2 4" xfId="63294"/>
    <cellStyle name="Calculation 2 3 4 2 2 4 2 5" xfId="63295"/>
    <cellStyle name="Calculation 2 3 4 2 2 4 3" xfId="19545"/>
    <cellStyle name="Calculation 2 3 4 2 2 4 3 2" xfId="63296"/>
    <cellStyle name="Calculation 2 3 4 2 2 4 3 3" xfId="63297"/>
    <cellStyle name="Calculation 2 3 4 2 2 4 3 4" xfId="63298"/>
    <cellStyle name="Calculation 2 3 4 2 2 4 4" xfId="63299"/>
    <cellStyle name="Calculation 2 3 4 2 2 4 5" xfId="63300"/>
    <cellStyle name="Calculation 2 3 4 2 2 4 6" xfId="63301"/>
    <cellStyle name="Calculation 2 3 4 2 2 5" xfId="19546"/>
    <cellStyle name="Calculation 2 3 4 2 2 5 2" xfId="19547"/>
    <cellStyle name="Calculation 2 3 4 2 2 5 2 2" xfId="63302"/>
    <cellStyle name="Calculation 2 3 4 2 2 5 2 3" xfId="63303"/>
    <cellStyle name="Calculation 2 3 4 2 2 5 2 4" xfId="63304"/>
    <cellStyle name="Calculation 2 3 4 2 2 5 3" xfId="63305"/>
    <cellStyle name="Calculation 2 3 4 2 2 5 4" xfId="63306"/>
    <cellStyle name="Calculation 2 3 4 2 2 5 5" xfId="63307"/>
    <cellStyle name="Calculation 2 3 4 2 2 6" xfId="19548"/>
    <cellStyle name="Calculation 2 3 4 2 2 6 2" xfId="63308"/>
    <cellStyle name="Calculation 2 3 4 2 2 6 3" xfId="63309"/>
    <cellStyle name="Calculation 2 3 4 2 2 6 4" xfId="63310"/>
    <cellStyle name="Calculation 2 3 4 2 2 7" xfId="63311"/>
    <cellStyle name="Calculation 2 3 4 2 2 8" xfId="63312"/>
    <cellStyle name="Calculation 2 3 4 2 2 9" xfId="63313"/>
    <cellStyle name="Calculation 2 3 4 2 3" xfId="52426"/>
    <cellStyle name="Calculation 2 3 4 2 4" xfId="52427"/>
    <cellStyle name="Calculation 2 3 4 2 5" xfId="52428"/>
    <cellStyle name="Calculation 2 3 4 2 6" xfId="52429"/>
    <cellStyle name="Calculation 2 3 4 2 7" xfId="52430"/>
    <cellStyle name="Calculation 2 3 4 3" xfId="19549"/>
    <cellStyle name="Calculation 2 3 4 3 2" xfId="19550"/>
    <cellStyle name="Calculation 2 3 4 3 2 2" xfId="19551"/>
    <cellStyle name="Calculation 2 3 4 3 2 2 2" xfId="19552"/>
    <cellStyle name="Calculation 2 3 4 3 2 2 2 2" xfId="19553"/>
    <cellStyle name="Calculation 2 3 4 3 2 2 2 2 2" xfId="63314"/>
    <cellStyle name="Calculation 2 3 4 3 2 2 2 2 3" xfId="63315"/>
    <cellStyle name="Calculation 2 3 4 3 2 2 2 2 4" xfId="63316"/>
    <cellStyle name="Calculation 2 3 4 3 2 2 2 3" xfId="63317"/>
    <cellStyle name="Calculation 2 3 4 3 2 2 2 4" xfId="63318"/>
    <cellStyle name="Calculation 2 3 4 3 2 2 2 5" xfId="63319"/>
    <cellStyle name="Calculation 2 3 4 3 2 2 3" xfId="19554"/>
    <cellStyle name="Calculation 2 3 4 3 2 2 3 2" xfId="63320"/>
    <cellStyle name="Calculation 2 3 4 3 2 2 3 3" xfId="63321"/>
    <cellStyle name="Calculation 2 3 4 3 2 2 3 4" xfId="63322"/>
    <cellStyle name="Calculation 2 3 4 3 2 2 4" xfId="63323"/>
    <cellStyle name="Calculation 2 3 4 3 2 2 5" xfId="63324"/>
    <cellStyle name="Calculation 2 3 4 3 2 2 6" xfId="63325"/>
    <cellStyle name="Calculation 2 3 4 3 2 3" xfId="19555"/>
    <cellStyle name="Calculation 2 3 4 3 2 3 2" xfId="19556"/>
    <cellStyle name="Calculation 2 3 4 3 2 3 2 2" xfId="19557"/>
    <cellStyle name="Calculation 2 3 4 3 2 3 2 2 2" xfId="63326"/>
    <cellStyle name="Calculation 2 3 4 3 2 3 2 2 3" xfId="63327"/>
    <cellStyle name="Calculation 2 3 4 3 2 3 2 2 4" xfId="63328"/>
    <cellStyle name="Calculation 2 3 4 3 2 3 2 3" xfId="63329"/>
    <cellStyle name="Calculation 2 3 4 3 2 3 2 4" xfId="63330"/>
    <cellStyle name="Calculation 2 3 4 3 2 3 2 5" xfId="63331"/>
    <cellStyle name="Calculation 2 3 4 3 2 3 3" xfId="19558"/>
    <cellStyle name="Calculation 2 3 4 3 2 3 3 2" xfId="63332"/>
    <cellStyle name="Calculation 2 3 4 3 2 3 3 3" xfId="63333"/>
    <cellStyle name="Calculation 2 3 4 3 2 3 3 4" xfId="63334"/>
    <cellStyle name="Calculation 2 3 4 3 2 3 4" xfId="63335"/>
    <cellStyle name="Calculation 2 3 4 3 2 3 5" xfId="63336"/>
    <cellStyle name="Calculation 2 3 4 3 2 3 6" xfId="63337"/>
    <cellStyle name="Calculation 2 3 4 3 2 4" xfId="19559"/>
    <cellStyle name="Calculation 2 3 4 3 2 4 2" xfId="19560"/>
    <cellStyle name="Calculation 2 3 4 3 2 4 2 2" xfId="63338"/>
    <cellStyle name="Calculation 2 3 4 3 2 4 2 3" xfId="63339"/>
    <cellStyle name="Calculation 2 3 4 3 2 4 2 4" xfId="63340"/>
    <cellStyle name="Calculation 2 3 4 3 2 4 3" xfId="63341"/>
    <cellStyle name="Calculation 2 3 4 3 2 4 4" xfId="63342"/>
    <cellStyle name="Calculation 2 3 4 3 2 4 5" xfId="63343"/>
    <cellStyle name="Calculation 2 3 4 3 2 5" xfId="19561"/>
    <cellStyle name="Calculation 2 3 4 3 2 5 2" xfId="63344"/>
    <cellStyle name="Calculation 2 3 4 3 2 5 3" xfId="63345"/>
    <cellStyle name="Calculation 2 3 4 3 2 5 4" xfId="63346"/>
    <cellStyle name="Calculation 2 3 4 3 2 6" xfId="63347"/>
    <cellStyle name="Calculation 2 3 4 3 2 7" xfId="63348"/>
    <cellStyle name="Calculation 2 3 4 3 2 8" xfId="63349"/>
    <cellStyle name="Calculation 2 3 4 3 3" xfId="19562"/>
    <cellStyle name="Calculation 2 3 4 3 3 2" xfId="19563"/>
    <cellStyle name="Calculation 2 3 4 3 3 2 2" xfId="19564"/>
    <cellStyle name="Calculation 2 3 4 3 3 2 2 2" xfId="63350"/>
    <cellStyle name="Calculation 2 3 4 3 3 2 2 3" xfId="63351"/>
    <cellStyle name="Calculation 2 3 4 3 3 2 2 4" xfId="63352"/>
    <cellStyle name="Calculation 2 3 4 3 3 2 3" xfId="63353"/>
    <cellStyle name="Calculation 2 3 4 3 3 2 4" xfId="63354"/>
    <cellStyle name="Calculation 2 3 4 3 3 2 5" xfId="63355"/>
    <cellStyle name="Calculation 2 3 4 3 3 3" xfId="19565"/>
    <cellStyle name="Calculation 2 3 4 3 3 3 2" xfId="63356"/>
    <cellStyle name="Calculation 2 3 4 3 3 3 3" xfId="63357"/>
    <cellStyle name="Calculation 2 3 4 3 3 3 4" xfId="63358"/>
    <cellStyle name="Calculation 2 3 4 3 3 4" xfId="63359"/>
    <cellStyle name="Calculation 2 3 4 3 3 5" xfId="63360"/>
    <cellStyle name="Calculation 2 3 4 3 3 6" xfId="63361"/>
    <cellStyle name="Calculation 2 3 4 3 4" xfId="19566"/>
    <cellStyle name="Calculation 2 3 4 3 4 2" xfId="19567"/>
    <cellStyle name="Calculation 2 3 4 3 4 2 2" xfId="19568"/>
    <cellStyle name="Calculation 2 3 4 3 4 2 2 2" xfId="63362"/>
    <cellStyle name="Calculation 2 3 4 3 4 2 2 3" xfId="63363"/>
    <cellStyle name="Calculation 2 3 4 3 4 2 2 4" xfId="63364"/>
    <cellStyle name="Calculation 2 3 4 3 4 2 3" xfId="63365"/>
    <cellStyle name="Calculation 2 3 4 3 4 2 4" xfId="63366"/>
    <cellStyle name="Calculation 2 3 4 3 4 2 5" xfId="63367"/>
    <cellStyle name="Calculation 2 3 4 3 4 3" xfId="19569"/>
    <cellStyle name="Calculation 2 3 4 3 4 3 2" xfId="63368"/>
    <cellStyle name="Calculation 2 3 4 3 4 3 3" xfId="63369"/>
    <cellStyle name="Calculation 2 3 4 3 4 3 4" xfId="63370"/>
    <cellStyle name="Calculation 2 3 4 3 4 4" xfId="63371"/>
    <cellStyle name="Calculation 2 3 4 3 4 5" xfId="63372"/>
    <cellStyle name="Calculation 2 3 4 3 4 6" xfId="63373"/>
    <cellStyle name="Calculation 2 3 4 3 5" xfId="19570"/>
    <cellStyle name="Calculation 2 3 4 3 5 2" xfId="19571"/>
    <cellStyle name="Calculation 2 3 4 3 5 2 2" xfId="63374"/>
    <cellStyle name="Calculation 2 3 4 3 5 2 3" xfId="63375"/>
    <cellStyle name="Calculation 2 3 4 3 5 2 4" xfId="63376"/>
    <cellStyle name="Calculation 2 3 4 3 5 3" xfId="63377"/>
    <cellStyle name="Calculation 2 3 4 3 5 4" xfId="63378"/>
    <cellStyle name="Calculation 2 3 4 3 5 5" xfId="63379"/>
    <cellStyle name="Calculation 2 3 4 3 6" xfId="19572"/>
    <cellStyle name="Calculation 2 3 4 3 6 2" xfId="63380"/>
    <cellStyle name="Calculation 2 3 4 3 6 3" xfId="63381"/>
    <cellStyle name="Calculation 2 3 4 3 6 4" xfId="63382"/>
    <cellStyle name="Calculation 2 3 4 3 7" xfId="63383"/>
    <cellStyle name="Calculation 2 3 4 3 8" xfId="63384"/>
    <cellStyle name="Calculation 2 3 4 3 9" xfId="63385"/>
    <cellStyle name="Calculation 2 3 4 4" xfId="19573"/>
    <cellStyle name="Calculation 2 3 4 5" xfId="19574"/>
    <cellStyle name="Calculation 2 3 4 6" xfId="19575"/>
    <cellStyle name="Calculation 2 3 4 7" xfId="52431"/>
    <cellStyle name="Calculation 2 3 4 8" xfId="52432"/>
    <cellStyle name="Calculation 2 3 5" xfId="19576"/>
    <cellStyle name="Calculation 2 3 5 2" xfId="19577"/>
    <cellStyle name="Calculation 2 3 5 2 2" xfId="19578"/>
    <cellStyle name="Calculation 2 3 5 2 2 2" xfId="19579"/>
    <cellStyle name="Calculation 2 3 5 2 2 2 2" xfId="19580"/>
    <cellStyle name="Calculation 2 3 5 2 2 2 2 2" xfId="19581"/>
    <cellStyle name="Calculation 2 3 5 2 2 2 2 2 2" xfId="19582"/>
    <cellStyle name="Calculation 2 3 5 2 2 2 2 2 2 2" xfId="63386"/>
    <cellStyle name="Calculation 2 3 5 2 2 2 2 2 2 3" xfId="63387"/>
    <cellStyle name="Calculation 2 3 5 2 2 2 2 2 2 4" xfId="63388"/>
    <cellStyle name="Calculation 2 3 5 2 2 2 2 2 3" xfId="63389"/>
    <cellStyle name="Calculation 2 3 5 2 2 2 2 2 4" xfId="63390"/>
    <cellStyle name="Calculation 2 3 5 2 2 2 2 2 5" xfId="63391"/>
    <cellStyle name="Calculation 2 3 5 2 2 2 2 3" xfId="19583"/>
    <cellStyle name="Calculation 2 3 5 2 2 2 2 3 2" xfId="63392"/>
    <cellStyle name="Calculation 2 3 5 2 2 2 2 3 3" xfId="63393"/>
    <cellStyle name="Calculation 2 3 5 2 2 2 2 3 4" xfId="63394"/>
    <cellStyle name="Calculation 2 3 5 2 2 2 2 4" xfId="63395"/>
    <cellStyle name="Calculation 2 3 5 2 2 2 2 5" xfId="63396"/>
    <cellStyle name="Calculation 2 3 5 2 2 2 2 6" xfId="63397"/>
    <cellStyle name="Calculation 2 3 5 2 2 2 3" xfId="19584"/>
    <cellStyle name="Calculation 2 3 5 2 2 2 3 2" xfId="19585"/>
    <cellStyle name="Calculation 2 3 5 2 2 2 3 2 2" xfId="19586"/>
    <cellStyle name="Calculation 2 3 5 2 2 2 3 2 2 2" xfId="63398"/>
    <cellStyle name="Calculation 2 3 5 2 2 2 3 2 2 3" xfId="63399"/>
    <cellStyle name="Calculation 2 3 5 2 2 2 3 2 2 4" xfId="63400"/>
    <cellStyle name="Calculation 2 3 5 2 2 2 3 2 3" xfId="63401"/>
    <cellStyle name="Calculation 2 3 5 2 2 2 3 2 4" xfId="63402"/>
    <cellStyle name="Calculation 2 3 5 2 2 2 3 2 5" xfId="63403"/>
    <cellStyle name="Calculation 2 3 5 2 2 2 3 3" xfId="19587"/>
    <cellStyle name="Calculation 2 3 5 2 2 2 3 3 2" xfId="63404"/>
    <cellStyle name="Calculation 2 3 5 2 2 2 3 3 3" xfId="63405"/>
    <cellStyle name="Calculation 2 3 5 2 2 2 3 3 4" xfId="63406"/>
    <cellStyle name="Calculation 2 3 5 2 2 2 3 4" xfId="63407"/>
    <cellStyle name="Calculation 2 3 5 2 2 2 3 5" xfId="63408"/>
    <cellStyle name="Calculation 2 3 5 2 2 2 3 6" xfId="63409"/>
    <cellStyle name="Calculation 2 3 5 2 2 2 4" xfId="19588"/>
    <cellStyle name="Calculation 2 3 5 2 2 2 4 2" xfId="19589"/>
    <cellStyle name="Calculation 2 3 5 2 2 2 4 2 2" xfId="63410"/>
    <cellStyle name="Calculation 2 3 5 2 2 2 4 2 3" xfId="63411"/>
    <cellStyle name="Calculation 2 3 5 2 2 2 4 2 4" xfId="63412"/>
    <cellStyle name="Calculation 2 3 5 2 2 2 4 3" xfId="63413"/>
    <cellStyle name="Calculation 2 3 5 2 2 2 4 4" xfId="63414"/>
    <cellStyle name="Calculation 2 3 5 2 2 2 4 5" xfId="63415"/>
    <cellStyle name="Calculation 2 3 5 2 2 2 5" xfId="19590"/>
    <cellStyle name="Calculation 2 3 5 2 2 2 5 2" xfId="63416"/>
    <cellStyle name="Calculation 2 3 5 2 2 2 5 3" xfId="63417"/>
    <cellStyle name="Calculation 2 3 5 2 2 2 5 4" xfId="63418"/>
    <cellStyle name="Calculation 2 3 5 2 2 2 6" xfId="63419"/>
    <cellStyle name="Calculation 2 3 5 2 2 2 7" xfId="63420"/>
    <cellStyle name="Calculation 2 3 5 2 2 2 8" xfId="63421"/>
    <cellStyle name="Calculation 2 3 5 2 2 3" xfId="19591"/>
    <cellStyle name="Calculation 2 3 5 2 2 3 2" xfId="19592"/>
    <cellStyle name="Calculation 2 3 5 2 2 3 2 2" xfId="19593"/>
    <cellStyle name="Calculation 2 3 5 2 2 3 2 2 2" xfId="63422"/>
    <cellStyle name="Calculation 2 3 5 2 2 3 2 2 3" xfId="63423"/>
    <cellStyle name="Calculation 2 3 5 2 2 3 2 2 4" xfId="63424"/>
    <cellStyle name="Calculation 2 3 5 2 2 3 2 3" xfId="63425"/>
    <cellStyle name="Calculation 2 3 5 2 2 3 2 4" xfId="63426"/>
    <cellStyle name="Calculation 2 3 5 2 2 3 2 5" xfId="63427"/>
    <cellStyle name="Calculation 2 3 5 2 2 3 3" xfId="19594"/>
    <cellStyle name="Calculation 2 3 5 2 2 3 3 2" xfId="63428"/>
    <cellStyle name="Calculation 2 3 5 2 2 3 3 3" xfId="63429"/>
    <cellStyle name="Calculation 2 3 5 2 2 3 3 4" xfId="63430"/>
    <cellStyle name="Calculation 2 3 5 2 2 3 4" xfId="63431"/>
    <cellStyle name="Calculation 2 3 5 2 2 3 5" xfId="63432"/>
    <cellStyle name="Calculation 2 3 5 2 2 3 6" xfId="63433"/>
    <cellStyle name="Calculation 2 3 5 2 2 4" xfId="19595"/>
    <cellStyle name="Calculation 2 3 5 2 2 4 2" xfId="19596"/>
    <cellStyle name="Calculation 2 3 5 2 2 4 2 2" xfId="19597"/>
    <cellStyle name="Calculation 2 3 5 2 2 4 2 2 2" xfId="63434"/>
    <cellStyle name="Calculation 2 3 5 2 2 4 2 2 3" xfId="63435"/>
    <cellStyle name="Calculation 2 3 5 2 2 4 2 2 4" xfId="63436"/>
    <cellStyle name="Calculation 2 3 5 2 2 4 2 3" xfId="63437"/>
    <cellStyle name="Calculation 2 3 5 2 2 4 2 4" xfId="63438"/>
    <cellStyle name="Calculation 2 3 5 2 2 4 2 5" xfId="63439"/>
    <cellStyle name="Calculation 2 3 5 2 2 4 3" xfId="19598"/>
    <cellStyle name="Calculation 2 3 5 2 2 4 3 2" xfId="63440"/>
    <cellStyle name="Calculation 2 3 5 2 2 4 3 3" xfId="63441"/>
    <cellStyle name="Calculation 2 3 5 2 2 4 3 4" xfId="63442"/>
    <cellStyle name="Calculation 2 3 5 2 2 4 4" xfId="63443"/>
    <cellStyle name="Calculation 2 3 5 2 2 4 5" xfId="63444"/>
    <cellStyle name="Calculation 2 3 5 2 2 4 6" xfId="63445"/>
    <cellStyle name="Calculation 2 3 5 2 2 5" xfId="19599"/>
    <cellStyle name="Calculation 2 3 5 2 2 5 2" xfId="19600"/>
    <cellStyle name="Calculation 2 3 5 2 2 5 2 2" xfId="63446"/>
    <cellStyle name="Calculation 2 3 5 2 2 5 2 3" xfId="63447"/>
    <cellStyle name="Calculation 2 3 5 2 2 5 2 4" xfId="63448"/>
    <cellStyle name="Calculation 2 3 5 2 2 5 3" xfId="63449"/>
    <cellStyle name="Calculation 2 3 5 2 2 5 4" xfId="63450"/>
    <cellStyle name="Calculation 2 3 5 2 2 5 5" xfId="63451"/>
    <cellStyle name="Calculation 2 3 5 2 2 6" xfId="19601"/>
    <cellStyle name="Calculation 2 3 5 2 2 6 2" xfId="63452"/>
    <cellStyle name="Calculation 2 3 5 2 2 6 3" xfId="63453"/>
    <cellStyle name="Calculation 2 3 5 2 2 6 4" xfId="63454"/>
    <cellStyle name="Calculation 2 3 5 2 2 7" xfId="63455"/>
    <cellStyle name="Calculation 2 3 5 2 2 8" xfId="63456"/>
    <cellStyle name="Calculation 2 3 5 2 2 9" xfId="63457"/>
    <cellStyle name="Calculation 2 3 5 2 3" xfId="52433"/>
    <cellStyle name="Calculation 2 3 5 2 4" xfId="52434"/>
    <cellStyle name="Calculation 2 3 5 2 5" xfId="52435"/>
    <cellStyle name="Calculation 2 3 5 2 6" xfId="52436"/>
    <cellStyle name="Calculation 2 3 5 2 7" xfId="52437"/>
    <cellStyle name="Calculation 2 3 5 3" xfId="19602"/>
    <cellStyle name="Calculation 2 3 5 3 2" xfId="19603"/>
    <cellStyle name="Calculation 2 3 5 3 2 2" xfId="19604"/>
    <cellStyle name="Calculation 2 3 5 3 2 2 2" xfId="19605"/>
    <cellStyle name="Calculation 2 3 5 3 2 2 2 2" xfId="19606"/>
    <cellStyle name="Calculation 2 3 5 3 2 2 2 2 2" xfId="63458"/>
    <cellStyle name="Calculation 2 3 5 3 2 2 2 2 3" xfId="63459"/>
    <cellStyle name="Calculation 2 3 5 3 2 2 2 2 4" xfId="63460"/>
    <cellStyle name="Calculation 2 3 5 3 2 2 2 3" xfId="63461"/>
    <cellStyle name="Calculation 2 3 5 3 2 2 2 4" xfId="63462"/>
    <cellStyle name="Calculation 2 3 5 3 2 2 2 5" xfId="63463"/>
    <cellStyle name="Calculation 2 3 5 3 2 2 3" xfId="19607"/>
    <cellStyle name="Calculation 2 3 5 3 2 2 3 2" xfId="63464"/>
    <cellStyle name="Calculation 2 3 5 3 2 2 3 3" xfId="63465"/>
    <cellStyle name="Calculation 2 3 5 3 2 2 3 4" xfId="63466"/>
    <cellStyle name="Calculation 2 3 5 3 2 2 4" xfId="63467"/>
    <cellStyle name="Calculation 2 3 5 3 2 2 5" xfId="63468"/>
    <cellStyle name="Calculation 2 3 5 3 2 2 6" xfId="63469"/>
    <cellStyle name="Calculation 2 3 5 3 2 3" xfId="19608"/>
    <cellStyle name="Calculation 2 3 5 3 2 3 2" xfId="19609"/>
    <cellStyle name="Calculation 2 3 5 3 2 3 2 2" xfId="19610"/>
    <cellStyle name="Calculation 2 3 5 3 2 3 2 2 2" xfId="63470"/>
    <cellStyle name="Calculation 2 3 5 3 2 3 2 2 3" xfId="63471"/>
    <cellStyle name="Calculation 2 3 5 3 2 3 2 2 4" xfId="63472"/>
    <cellStyle name="Calculation 2 3 5 3 2 3 2 3" xfId="63473"/>
    <cellStyle name="Calculation 2 3 5 3 2 3 2 4" xfId="63474"/>
    <cellStyle name="Calculation 2 3 5 3 2 3 2 5" xfId="63475"/>
    <cellStyle name="Calculation 2 3 5 3 2 3 3" xfId="19611"/>
    <cellStyle name="Calculation 2 3 5 3 2 3 3 2" xfId="63476"/>
    <cellStyle name="Calculation 2 3 5 3 2 3 3 3" xfId="63477"/>
    <cellStyle name="Calculation 2 3 5 3 2 3 3 4" xfId="63478"/>
    <cellStyle name="Calculation 2 3 5 3 2 3 4" xfId="63479"/>
    <cellStyle name="Calculation 2 3 5 3 2 3 5" xfId="63480"/>
    <cellStyle name="Calculation 2 3 5 3 2 3 6" xfId="63481"/>
    <cellStyle name="Calculation 2 3 5 3 2 4" xfId="19612"/>
    <cellStyle name="Calculation 2 3 5 3 2 4 2" xfId="19613"/>
    <cellStyle name="Calculation 2 3 5 3 2 4 2 2" xfId="63482"/>
    <cellStyle name="Calculation 2 3 5 3 2 4 2 3" xfId="63483"/>
    <cellStyle name="Calculation 2 3 5 3 2 4 2 4" xfId="63484"/>
    <cellStyle name="Calculation 2 3 5 3 2 4 3" xfId="63485"/>
    <cellStyle name="Calculation 2 3 5 3 2 4 4" xfId="63486"/>
    <cellStyle name="Calculation 2 3 5 3 2 4 5" xfId="63487"/>
    <cellStyle name="Calculation 2 3 5 3 2 5" xfId="19614"/>
    <cellStyle name="Calculation 2 3 5 3 2 5 2" xfId="63488"/>
    <cellStyle name="Calculation 2 3 5 3 2 5 3" xfId="63489"/>
    <cellStyle name="Calculation 2 3 5 3 2 5 4" xfId="63490"/>
    <cellStyle name="Calculation 2 3 5 3 2 6" xfId="63491"/>
    <cellStyle name="Calculation 2 3 5 3 2 7" xfId="63492"/>
    <cellStyle name="Calculation 2 3 5 3 2 8" xfId="63493"/>
    <cellStyle name="Calculation 2 3 5 3 3" xfId="19615"/>
    <cellStyle name="Calculation 2 3 5 3 3 2" xfId="19616"/>
    <cellStyle name="Calculation 2 3 5 3 3 2 2" xfId="19617"/>
    <cellStyle name="Calculation 2 3 5 3 3 2 2 2" xfId="63494"/>
    <cellStyle name="Calculation 2 3 5 3 3 2 2 3" xfId="63495"/>
    <cellStyle name="Calculation 2 3 5 3 3 2 2 4" xfId="63496"/>
    <cellStyle name="Calculation 2 3 5 3 3 2 3" xfId="63497"/>
    <cellStyle name="Calculation 2 3 5 3 3 2 4" xfId="63498"/>
    <cellStyle name="Calculation 2 3 5 3 3 2 5" xfId="63499"/>
    <cellStyle name="Calculation 2 3 5 3 3 3" xfId="19618"/>
    <cellStyle name="Calculation 2 3 5 3 3 3 2" xfId="63500"/>
    <cellStyle name="Calculation 2 3 5 3 3 3 3" xfId="63501"/>
    <cellStyle name="Calculation 2 3 5 3 3 3 4" xfId="63502"/>
    <cellStyle name="Calculation 2 3 5 3 3 4" xfId="63503"/>
    <cellStyle name="Calculation 2 3 5 3 3 5" xfId="63504"/>
    <cellStyle name="Calculation 2 3 5 3 3 6" xfId="63505"/>
    <cellStyle name="Calculation 2 3 5 3 4" xfId="19619"/>
    <cellStyle name="Calculation 2 3 5 3 4 2" xfId="19620"/>
    <cellStyle name="Calculation 2 3 5 3 4 2 2" xfId="19621"/>
    <cellStyle name="Calculation 2 3 5 3 4 2 2 2" xfId="63506"/>
    <cellStyle name="Calculation 2 3 5 3 4 2 2 3" xfId="63507"/>
    <cellStyle name="Calculation 2 3 5 3 4 2 2 4" xfId="63508"/>
    <cellStyle name="Calculation 2 3 5 3 4 2 3" xfId="63509"/>
    <cellStyle name="Calculation 2 3 5 3 4 2 4" xfId="63510"/>
    <cellStyle name="Calculation 2 3 5 3 4 2 5" xfId="63511"/>
    <cellStyle name="Calculation 2 3 5 3 4 3" xfId="19622"/>
    <cellStyle name="Calculation 2 3 5 3 4 3 2" xfId="63512"/>
    <cellStyle name="Calculation 2 3 5 3 4 3 3" xfId="63513"/>
    <cellStyle name="Calculation 2 3 5 3 4 3 4" xfId="63514"/>
    <cellStyle name="Calculation 2 3 5 3 4 4" xfId="63515"/>
    <cellStyle name="Calculation 2 3 5 3 4 5" xfId="63516"/>
    <cellStyle name="Calculation 2 3 5 3 4 6" xfId="63517"/>
    <cellStyle name="Calculation 2 3 5 3 5" xfId="19623"/>
    <cellStyle name="Calculation 2 3 5 3 5 2" xfId="19624"/>
    <cellStyle name="Calculation 2 3 5 3 5 2 2" xfId="63518"/>
    <cellStyle name="Calculation 2 3 5 3 5 2 3" xfId="63519"/>
    <cellStyle name="Calculation 2 3 5 3 5 2 4" xfId="63520"/>
    <cellStyle name="Calculation 2 3 5 3 5 3" xfId="63521"/>
    <cellStyle name="Calculation 2 3 5 3 5 4" xfId="63522"/>
    <cellStyle name="Calculation 2 3 5 3 5 5" xfId="63523"/>
    <cellStyle name="Calculation 2 3 5 3 6" xfId="19625"/>
    <cellStyle name="Calculation 2 3 5 3 6 2" xfId="63524"/>
    <cellStyle name="Calculation 2 3 5 3 6 3" xfId="63525"/>
    <cellStyle name="Calculation 2 3 5 3 6 4" xfId="63526"/>
    <cellStyle name="Calculation 2 3 5 3 7" xfId="63527"/>
    <cellStyle name="Calculation 2 3 5 3 8" xfId="63528"/>
    <cellStyle name="Calculation 2 3 5 3 9" xfId="63529"/>
    <cellStyle name="Calculation 2 3 5 4" xfId="19626"/>
    <cellStyle name="Calculation 2 3 5 5" xfId="19627"/>
    <cellStyle name="Calculation 2 3 5 6" xfId="19628"/>
    <cellStyle name="Calculation 2 3 5 7" xfId="52438"/>
    <cellStyle name="Calculation 2 3 5 8" xfId="52439"/>
    <cellStyle name="Calculation 2 3 6" xfId="19629"/>
    <cellStyle name="Calculation 2 3 6 2" xfId="19630"/>
    <cellStyle name="Calculation 2 3 6 2 2" xfId="19631"/>
    <cellStyle name="Calculation 2 3 6 2 2 2" xfId="19632"/>
    <cellStyle name="Calculation 2 3 6 2 2 2 2" xfId="19633"/>
    <cellStyle name="Calculation 2 3 6 2 2 2 2 2" xfId="19634"/>
    <cellStyle name="Calculation 2 3 6 2 2 2 2 2 2" xfId="19635"/>
    <cellStyle name="Calculation 2 3 6 2 2 2 2 2 2 2" xfId="63530"/>
    <cellStyle name="Calculation 2 3 6 2 2 2 2 2 2 3" xfId="63531"/>
    <cellStyle name="Calculation 2 3 6 2 2 2 2 2 2 4" xfId="63532"/>
    <cellStyle name="Calculation 2 3 6 2 2 2 2 2 3" xfId="63533"/>
    <cellStyle name="Calculation 2 3 6 2 2 2 2 2 4" xfId="63534"/>
    <cellStyle name="Calculation 2 3 6 2 2 2 2 2 5" xfId="63535"/>
    <cellStyle name="Calculation 2 3 6 2 2 2 2 3" xfId="19636"/>
    <cellStyle name="Calculation 2 3 6 2 2 2 2 3 2" xfId="63536"/>
    <cellStyle name="Calculation 2 3 6 2 2 2 2 3 3" xfId="63537"/>
    <cellStyle name="Calculation 2 3 6 2 2 2 2 3 4" xfId="63538"/>
    <cellStyle name="Calculation 2 3 6 2 2 2 2 4" xfId="63539"/>
    <cellStyle name="Calculation 2 3 6 2 2 2 2 5" xfId="63540"/>
    <cellStyle name="Calculation 2 3 6 2 2 2 2 6" xfId="63541"/>
    <cellStyle name="Calculation 2 3 6 2 2 2 3" xfId="19637"/>
    <cellStyle name="Calculation 2 3 6 2 2 2 3 2" xfId="19638"/>
    <cellStyle name="Calculation 2 3 6 2 2 2 3 2 2" xfId="19639"/>
    <cellStyle name="Calculation 2 3 6 2 2 2 3 2 2 2" xfId="63542"/>
    <cellStyle name="Calculation 2 3 6 2 2 2 3 2 2 3" xfId="63543"/>
    <cellStyle name="Calculation 2 3 6 2 2 2 3 2 2 4" xfId="63544"/>
    <cellStyle name="Calculation 2 3 6 2 2 2 3 2 3" xfId="63545"/>
    <cellStyle name="Calculation 2 3 6 2 2 2 3 2 4" xfId="63546"/>
    <cellStyle name="Calculation 2 3 6 2 2 2 3 2 5" xfId="63547"/>
    <cellStyle name="Calculation 2 3 6 2 2 2 3 3" xfId="19640"/>
    <cellStyle name="Calculation 2 3 6 2 2 2 3 3 2" xfId="63548"/>
    <cellStyle name="Calculation 2 3 6 2 2 2 3 3 3" xfId="63549"/>
    <cellStyle name="Calculation 2 3 6 2 2 2 3 3 4" xfId="63550"/>
    <cellStyle name="Calculation 2 3 6 2 2 2 3 4" xfId="63551"/>
    <cellStyle name="Calculation 2 3 6 2 2 2 3 5" xfId="63552"/>
    <cellStyle name="Calculation 2 3 6 2 2 2 3 6" xfId="63553"/>
    <cellStyle name="Calculation 2 3 6 2 2 2 4" xfId="19641"/>
    <cellStyle name="Calculation 2 3 6 2 2 2 4 2" xfId="19642"/>
    <cellStyle name="Calculation 2 3 6 2 2 2 4 2 2" xfId="63554"/>
    <cellStyle name="Calculation 2 3 6 2 2 2 4 2 3" xfId="63555"/>
    <cellStyle name="Calculation 2 3 6 2 2 2 4 2 4" xfId="63556"/>
    <cellStyle name="Calculation 2 3 6 2 2 2 4 3" xfId="63557"/>
    <cellStyle name="Calculation 2 3 6 2 2 2 4 4" xfId="63558"/>
    <cellStyle name="Calculation 2 3 6 2 2 2 4 5" xfId="63559"/>
    <cellStyle name="Calculation 2 3 6 2 2 2 5" xfId="19643"/>
    <cellStyle name="Calculation 2 3 6 2 2 2 5 2" xfId="63560"/>
    <cellStyle name="Calculation 2 3 6 2 2 2 5 3" xfId="63561"/>
    <cellStyle name="Calculation 2 3 6 2 2 2 5 4" xfId="63562"/>
    <cellStyle name="Calculation 2 3 6 2 2 2 6" xfId="63563"/>
    <cellStyle name="Calculation 2 3 6 2 2 2 7" xfId="63564"/>
    <cellStyle name="Calculation 2 3 6 2 2 2 8" xfId="63565"/>
    <cellStyle name="Calculation 2 3 6 2 2 3" xfId="19644"/>
    <cellStyle name="Calculation 2 3 6 2 2 3 2" xfId="19645"/>
    <cellStyle name="Calculation 2 3 6 2 2 3 2 2" xfId="19646"/>
    <cellStyle name="Calculation 2 3 6 2 2 3 2 2 2" xfId="63566"/>
    <cellStyle name="Calculation 2 3 6 2 2 3 2 2 3" xfId="63567"/>
    <cellStyle name="Calculation 2 3 6 2 2 3 2 2 4" xfId="63568"/>
    <cellStyle name="Calculation 2 3 6 2 2 3 2 3" xfId="63569"/>
    <cellStyle name="Calculation 2 3 6 2 2 3 2 4" xfId="63570"/>
    <cellStyle name="Calculation 2 3 6 2 2 3 2 5" xfId="63571"/>
    <cellStyle name="Calculation 2 3 6 2 2 3 3" xfId="19647"/>
    <cellStyle name="Calculation 2 3 6 2 2 3 3 2" xfId="63572"/>
    <cellStyle name="Calculation 2 3 6 2 2 3 3 3" xfId="63573"/>
    <cellStyle name="Calculation 2 3 6 2 2 3 3 4" xfId="63574"/>
    <cellStyle name="Calculation 2 3 6 2 2 3 4" xfId="63575"/>
    <cellStyle name="Calculation 2 3 6 2 2 3 5" xfId="63576"/>
    <cellStyle name="Calculation 2 3 6 2 2 3 6" xfId="63577"/>
    <cellStyle name="Calculation 2 3 6 2 2 4" xfId="19648"/>
    <cellStyle name="Calculation 2 3 6 2 2 4 2" xfId="19649"/>
    <cellStyle name="Calculation 2 3 6 2 2 4 2 2" xfId="19650"/>
    <cellStyle name="Calculation 2 3 6 2 2 4 2 2 2" xfId="63578"/>
    <cellStyle name="Calculation 2 3 6 2 2 4 2 2 3" xfId="63579"/>
    <cellStyle name="Calculation 2 3 6 2 2 4 2 2 4" xfId="63580"/>
    <cellStyle name="Calculation 2 3 6 2 2 4 2 3" xfId="63581"/>
    <cellStyle name="Calculation 2 3 6 2 2 4 2 4" xfId="63582"/>
    <cellStyle name="Calculation 2 3 6 2 2 4 2 5" xfId="63583"/>
    <cellStyle name="Calculation 2 3 6 2 2 4 3" xfId="19651"/>
    <cellStyle name="Calculation 2 3 6 2 2 4 3 2" xfId="63584"/>
    <cellStyle name="Calculation 2 3 6 2 2 4 3 3" xfId="63585"/>
    <cellStyle name="Calculation 2 3 6 2 2 4 3 4" xfId="63586"/>
    <cellStyle name="Calculation 2 3 6 2 2 4 4" xfId="63587"/>
    <cellStyle name="Calculation 2 3 6 2 2 4 5" xfId="63588"/>
    <cellStyle name="Calculation 2 3 6 2 2 4 6" xfId="63589"/>
    <cellStyle name="Calculation 2 3 6 2 2 5" xfId="19652"/>
    <cellStyle name="Calculation 2 3 6 2 2 5 2" xfId="19653"/>
    <cellStyle name="Calculation 2 3 6 2 2 5 2 2" xfId="63590"/>
    <cellStyle name="Calculation 2 3 6 2 2 5 2 3" xfId="63591"/>
    <cellStyle name="Calculation 2 3 6 2 2 5 2 4" xfId="63592"/>
    <cellStyle name="Calculation 2 3 6 2 2 5 3" xfId="63593"/>
    <cellStyle name="Calculation 2 3 6 2 2 5 4" xfId="63594"/>
    <cellStyle name="Calculation 2 3 6 2 2 5 5" xfId="63595"/>
    <cellStyle name="Calculation 2 3 6 2 2 6" xfId="19654"/>
    <cellStyle name="Calculation 2 3 6 2 2 6 2" xfId="63596"/>
    <cellStyle name="Calculation 2 3 6 2 2 6 3" xfId="63597"/>
    <cellStyle name="Calculation 2 3 6 2 2 6 4" xfId="63598"/>
    <cellStyle name="Calculation 2 3 6 2 2 7" xfId="63599"/>
    <cellStyle name="Calculation 2 3 6 2 2 8" xfId="63600"/>
    <cellStyle name="Calculation 2 3 6 2 2 9" xfId="63601"/>
    <cellStyle name="Calculation 2 3 6 2 3" xfId="52440"/>
    <cellStyle name="Calculation 2 3 6 2 4" xfId="52441"/>
    <cellStyle name="Calculation 2 3 6 2 5" xfId="52442"/>
    <cellStyle name="Calculation 2 3 6 2 6" xfId="52443"/>
    <cellStyle name="Calculation 2 3 6 2 7" xfId="52444"/>
    <cellStyle name="Calculation 2 3 6 3" xfId="19655"/>
    <cellStyle name="Calculation 2 3 6 3 2" xfId="19656"/>
    <cellStyle name="Calculation 2 3 6 3 2 2" xfId="19657"/>
    <cellStyle name="Calculation 2 3 6 3 2 2 2" xfId="19658"/>
    <cellStyle name="Calculation 2 3 6 3 2 2 2 2" xfId="19659"/>
    <cellStyle name="Calculation 2 3 6 3 2 2 2 2 2" xfId="63602"/>
    <cellStyle name="Calculation 2 3 6 3 2 2 2 2 3" xfId="63603"/>
    <cellStyle name="Calculation 2 3 6 3 2 2 2 2 4" xfId="63604"/>
    <cellStyle name="Calculation 2 3 6 3 2 2 2 3" xfId="63605"/>
    <cellStyle name="Calculation 2 3 6 3 2 2 2 4" xfId="63606"/>
    <cellStyle name="Calculation 2 3 6 3 2 2 2 5" xfId="63607"/>
    <cellStyle name="Calculation 2 3 6 3 2 2 3" xfId="19660"/>
    <cellStyle name="Calculation 2 3 6 3 2 2 3 2" xfId="63608"/>
    <cellStyle name="Calculation 2 3 6 3 2 2 3 3" xfId="63609"/>
    <cellStyle name="Calculation 2 3 6 3 2 2 3 4" xfId="63610"/>
    <cellStyle name="Calculation 2 3 6 3 2 2 4" xfId="63611"/>
    <cellStyle name="Calculation 2 3 6 3 2 2 5" xfId="63612"/>
    <cellStyle name="Calculation 2 3 6 3 2 2 6" xfId="63613"/>
    <cellStyle name="Calculation 2 3 6 3 2 3" xfId="19661"/>
    <cellStyle name="Calculation 2 3 6 3 2 3 2" xfId="19662"/>
    <cellStyle name="Calculation 2 3 6 3 2 3 2 2" xfId="19663"/>
    <cellStyle name="Calculation 2 3 6 3 2 3 2 2 2" xfId="63614"/>
    <cellStyle name="Calculation 2 3 6 3 2 3 2 2 3" xfId="63615"/>
    <cellStyle name="Calculation 2 3 6 3 2 3 2 2 4" xfId="63616"/>
    <cellStyle name="Calculation 2 3 6 3 2 3 2 3" xfId="63617"/>
    <cellStyle name="Calculation 2 3 6 3 2 3 2 4" xfId="63618"/>
    <cellStyle name="Calculation 2 3 6 3 2 3 2 5" xfId="63619"/>
    <cellStyle name="Calculation 2 3 6 3 2 3 3" xfId="19664"/>
    <cellStyle name="Calculation 2 3 6 3 2 3 3 2" xfId="63620"/>
    <cellStyle name="Calculation 2 3 6 3 2 3 3 3" xfId="63621"/>
    <cellStyle name="Calculation 2 3 6 3 2 3 3 4" xfId="63622"/>
    <cellStyle name="Calculation 2 3 6 3 2 3 4" xfId="63623"/>
    <cellStyle name="Calculation 2 3 6 3 2 3 5" xfId="63624"/>
    <cellStyle name="Calculation 2 3 6 3 2 3 6" xfId="63625"/>
    <cellStyle name="Calculation 2 3 6 3 2 4" xfId="19665"/>
    <cellStyle name="Calculation 2 3 6 3 2 4 2" xfId="19666"/>
    <cellStyle name="Calculation 2 3 6 3 2 4 2 2" xfId="63626"/>
    <cellStyle name="Calculation 2 3 6 3 2 4 2 3" xfId="63627"/>
    <cellStyle name="Calculation 2 3 6 3 2 4 2 4" xfId="63628"/>
    <cellStyle name="Calculation 2 3 6 3 2 4 3" xfId="63629"/>
    <cellStyle name="Calculation 2 3 6 3 2 4 4" xfId="63630"/>
    <cellStyle name="Calculation 2 3 6 3 2 4 5" xfId="63631"/>
    <cellStyle name="Calculation 2 3 6 3 2 5" xfId="19667"/>
    <cellStyle name="Calculation 2 3 6 3 2 5 2" xfId="63632"/>
    <cellStyle name="Calculation 2 3 6 3 2 5 3" xfId="63633"/>
    <cellStyle name="Calculation 2 3 6 3 2 5 4" xfId="63634"/>
    <cellStyle name="Calculation 2 3 6 3 2 6" xfId="63635"/>
    <cellStyle name="Calculation 2 3 6 3 2 7" xfId="63636"/>
    <cellStyle name="Calculation 2 3 6 3 2 8" xfId="63637"/>
    <cellStyle name="Calculation 2 3 6 3 3" xfId="19668"/>
    <cellStyle name="Calculation 2 3 6 3 3 2" xfId="19669"/>
    <cellStyle name="Calculation 2 3 6 3 3 2 2" xfId="19670"/>
    <cellStyle name="Calculation 2 3 6 3 3 2 2 2" xfId="63638"/>
    <cellStyle name="Calculation 2 3 6 3 3 2 2 3" xfId="63639"/>
    <cellStyle name="Calculation 2 3 6 3 3 2 2 4" xfId="63640"/>
    <cellStyle name="Calculation 2 3 6 3 3 2 3" xfId="63641"/>
    <cellStyle name="Calculation 2 3 6 3 3 2 4" xfId="63642"/>
    <cellStyle name="Calculation 2 3 6 3 3 2 5" xfId="63643"/>
    <cellStyle name="Calculation 2 3 6 3 3 3" xfId="19671"/>
    <cellStyle name="Calculation 2 3 6 3 3 3 2" xfId="63644"/>
    <cellStyle name="Calculation 2 3 6 3 3 3 3" xfId="63645"/>
    <cellStyle name="Calculation 2 3 6 3 3 3 4" xfId="63646"/>
    <cellStyle name="Calculation 2 3 6 3 3 4" xfId="63647"/>
    <cellStyle name="Calculation 2 3 6 3 3 5" xfId="63648"/>
    <cellStyle name="Calculation 2 3 6 3 3 6" xfId="63649"/>
    <cellStyle name="Calculation 2 3 6 3 4" xfId="19672"/>
    <cellStyle name="Calculation 2 3 6 3 4 2" xfId="19673"/>
    <cellStyle name="Calculation 2 3 6 3 4 2 2" xfId="19674"/>
    <cellStyle name="Calculation 2 3 6 3 4 2 2 2" xfId="63650"/>
    <cellStyle name="Calculation 2 3 6 3 4 2 2 3" xfId="63651"/>
    <cellStyle name="Calculation 2 3 6 3 4 2 2 4" xfId="63652"/>
    <cellStyle name="Calculation 2 3 6 3 4 2 3" xfId="63653"/>
    <cellStyle name="Calculation 2 3 6 3 4 2 4" xfId="63654"/>
    <cellStyle name="Calculation 2 3 6 3 4 2 5" xfId="63655"/>
    <cellStyle name="Calculation 2 3 6 3 4 3" xfId="19675"/>
    <cellStyle name="Calculation 2 3 6 3 4 3 2" xfId="63656"/>
    <cellStyle name="Calculation 2 3 6 3 4 3 3" xfId="63657"/>
    <cellStyle name="Calculation 2 3 6 3 4 3 4" xfId="63658"/>
    <cellStyle name="Calculation 2 3 6 3 4 4" xfId="63659"/>
    <cellStyle name="Calculation 2 3 6 3 4 5" xfId="63660"/>
    <cellStyle name="Calculation 2 3 6 3 4 6" xfId="63661"/>
    <cellStyle name="Calculation 2 3 6 3 5" xfId="19676"/>
    <cellStyle name="Calculation 2 3 6 3 5 2" xfId="19677"/>
    <cellStyle name="Calculation 2 3 6 3 5 2 2" xfId="63662"/>
    <cellStyle name="Calculation 2 3 6 3 5 2 3" xfId="63663"/>
    <cellStyle name="Calculation 2 3 6 3 5 2 4" xfId="63664"/>
    <cellStyle name="Calculation 2 3 6 3 5 3" xfId="63665"/>
    <cellStyle name="Calculation 2 3 6 3 5 4" xfId="63666"/>
    <cellStyle name="Calculation 2 3 6 3 5 5" xfId="63667"/>
    <cellStyle name="Calculation 2 3 6 3 6" xfId="19678"/>
    <cellStyle name="Calculation 2 3 6 3 6 2" xfId="63668"/>
    <cellStyle name="Calculation 2 3 6 3 6 3" xfId="63669"/>
    <cellStyle name="Calculation 2 3 6 3 6 4" xfId="63670"/>
    <cellStyle name="Calculation 2 3 6 3 7" xfId="63671"/>
    <cellStyle name="Calculation 2 3 6 3 8" xfId="63672"/>
    <cellStyle name="Calculation 2 3 6 3 9" xfId="63673"/>
    <cellStyle name="Calculation 2 3 6 4" xfId="19679"/>
    <cellStyle name="Calculation 2 3 6 5" xfId="19680"/>
    <cellStyle name="Calculation 2 3 6 6" xfId="19681"/>
    <cellStyle name="Calculation 2 3 6 7" xfId="52445"/>
    <cellStyle name="Calculation 2 3 6 8" xfId="52446"/>
    <cellStyle name="Calculation 2 3 7" xfId="19682"/>
    <cellStyle name="Calculation 2 3 7 2" xfId="19683"/>
    <cellStyle name="Calculation 2 3 7 2 2" xfId="19684"/>
    <cellStyle name="Calculation 2 3 7 2 2 2" xfId="19685"/>
    <cellStyle name="Calculation 2 3 7 2 2 2 2" xfId="19686"/>
    <cellStyle name="Calculation 2 3 7 2 2 2 2 2" xfId="63674"/>
    <cellStyle name="Calculation 2 3 7 2 2 2 2 3" xfId="63675"/>
    <cellStyle name="Calculation 2 3 7 2 2 2 2 4" xfId="63676"/>
    <cellStyle name="Calculation 2 3 7 2 2 2 3" xfId="63677"/>
    <cellStyle name="Calculation 2 3 7 2 2 2 4" xfId="63678"/>
    <cellStyle name="Calculation 2 3 7 2 2 2 5" xfId="63679"/>
    <cellStyle name="Calculation 2 3 7 2 2 3" xfId="19687"/>
    <cellStyle name="Calculation 2 3 7 2 2 3 2" xfId="63680"/>
    <cellStyle name="Calculation 2 3 7 2 2 3 3" xfId="63681"/>
    <cellStyle name="Calculation 2 3 7 2 2 3 4" xfId="63682"/>
    <cellStyle name="Calculation 2 3 7 2 2 4" xfId="63683"/>
    <cellStyle name="Calculation 2 3 7 2 2 5" xfId="63684"/>
    <cellStyle name="Calculation 2 3 7 2 2 6" xfId="63685"/>
    <cellStyle name="Calculation 2 3 7 2 3" xfId="19688"/>
    <cellStyle name="Calculation 2 3 7 2 3 2" xfId="19689"/>
    <cellStyle name="Calculation 2 3 7 2 3 2 2" xfId="19690"/>
    <cellStyle name="Calculation 2 3 7 2 3 2 2 2" xfId="63686"/>
    <cellStyle name="Calculation 2 3 7 2 3 2 2 3" xfId="63687"/>
    <cellStyle name="Calculation 2 3 7 2 3 2 2 4" xfId="63688"/>
    <cellStyle name="Calculation 2 3 7 2 3 2 3" xfId="63689"/>
    <cellStyle name="Calculation 2 3 7 2 3 2 4" xfId="63690"/>
    <cellStyle name="Calculation 2 3 7 2 3 2 5" xfId="63691"/>
    <cellStyle name="Calculation 2 3 7 2 3 3" xfId="19691"/>
    <cellStyle name="Calculation 2 3 7 2 3 3 2" xfId="63692"/>
    <cellStyle name="Calculation 2 3 7 2 3 3 3" xfId="63693"/>
    <cellStyle name="Calculation 2 3 7 2 3 3 4" xfId="63694"/>
    <cellStyle name="Calculation 2 3 7 2 3 4" xfId="63695"/>
    <cellStyle name="Calculation 2 3 7 2 3 5" xfId="63696"/>
    <cellStyle name="Calculation 2 3 7 2 3 6" xfId="63697"/>
    <cellStyle name="Calculation 2 3 7 2 4" xfId="19692"/>
    <cellStyle name="Calculation 2 3 7 2 4 2" xfId="19693"/>
    <cellStyle name="Calculation 2 3 7 2 4 2 2" xfId="63698"/>
    <cellStyle name="Calculation 2 3 7 2 4 2 3" xfId="63699"/>
    <cellStyle name="Calculation 2 3 7 2 4 2 4" xfId="63700"/>
    <cellStyle name="Calculation 2 3 7 2 4 3" xfId="63701"/>
    <cellStyle name="Calculation 2 3 7 2 4 4" xfId="63702"/>
    <cellStyle name="Calculation 2 3 7 2 4 5" xfId="63703"/>
    <cellStyle name="Calculation 2 3 7 2 5" xfId="19694"/>
    <cellStyle name="Calculation 2 3 7 2 5 2" xfId="63704"/>
    <cellStyle name="Calculation 2 3 7 2 5 3" xfId="63705"/>
    <cellStyle name="Calculation 2 3 7 2 5 4" xfId="63706"/>
    <cellStyle name="Calculation 2 3 7 2 6" xfId="63707"/>
    <cellStyle name="Calculation 2 3 7 2 7" xfId="63708"/>
    <cellStyle name="Calculation 2 3 7 2 8" xfId="63709"/>
    <cellStyle name="Calculation 2 3 7 3" xfId="19695"/>
    <cellStyle name="Calculation 2 3 7 3 2" xfId="19696"/>
    <cellStyle name="Calculation 2 3 7 3 2 2" xfId="19697"/>
    <cellStyle name="Calculation 2 3 7 3 2 2 2" xfId="63710"/>
    <cellStyle name="Calculation 2 3 7 3 2 2 3" xfId="63711"/>
    <cellStyle name="Calculation 2 3 7 3 2 2 4" xfId="63712"/>
    <cellStyle name="Calculation 2 3 7 3 2 3" xfId="63713"/>
    <cellStyle name="Calculation 2 3 7 3 2 4" xfId="63714"/>
    <cellStyle name="Calculation 2 3 7 3 2 5" xfId="63715"/>
    <cellStyle name="Calculation 2 3 7 3 3" xfId="19698"/>
    <cellStyle name="Calculation 2 3 7 3 3 2" xfId="63716"/>
    <cellStyle name="Calculation 2 3 7 3 3 3" xfId="63717"/>
    <cellStyle name="Calculation 2 3 7 3 3 4" xfId="63718"/>
    <cellStyle name="Calculation 2 3 7 3 4" xfId="63719"/>
    <cellStyle name="Calculation 2 3 7 3 5" xfId="63720"/>
    <cellStyle name="Calculation 2 3 7 3 6" xfId="63721"/>
    <cellStyle name="Calculation 2 3 7 4" xfId="19699"/>
    <cellStyle name="Calculation 2 3 7 4 2" xfId="19700"/>
    <cellStyle name="Calculation 2 3 7 4 2 2" xfId="19701"/>
    <cellStyle name="Calculation 2 3 7 4 2 2 2" xfId="63722"/>
    <cellStyle name="Calculation 2 3 7 4 2 2 3" xfId="63723"/>
    <cellStyle name="Calculation 2 3 7 4 2 2 4" xfId="63724"/>
    <cellStyle name="Calculation 2 3 7 4 2 3" xfId="63725"/>
    <cellStyle name="Calculation 2 3 7 4 2 4" xfId="63726"/>
    <cellStyle name="Calculation 2 3 7 4 2 5" xfId="63727"/>
    <cellStyle name="Calculation 2 3 7 4 3" xfId="19702"/>
    <cellStyle name="Calculation 2 3 7 4 3 2" xfId="63728"/>
    <cellStyle name="Calculation 2 3 7 4 3 3" xfId="63729"/>
    <cellStyle name="Calculation 2 3 7 4 3 4" xfId="63730"/>
    <cellStyle name="Calculation 2 3 7 4 4" xfId="63731"/>
    <cellStyle name="Calculation 2 3 7 4 5" xfId="63732"/>
    <cellStyle name="Calculation 2 3 7 4 6" xfId="63733"/>
    <cellStyle name="Calculation 2 3 7 5" xfId="19703"/>
    <cellStyle name="Calculation 2 3 7 5 2" xfId="19704"/>
    <cellStyle name="Calculation 2 3 7 5 2 2" xfId="63734"/>
    <cellStyle name="Calculation 2 3 7 5 2 3" xfId="63735"/>
    <cellStyle name="Calculation 2 3 7 5 2 4" xfId="63736"/>
    <cellStyle name="Calculation 2 3 7 5 3" xfId="63737"/>
    <cellStyle name="Calculation 2 3 7 5 4" xfId="63738"/>
    <cellStyle name="Calculation 2 3 7 5 5" xfId="63739"/>
    <cellStyle name="Calculation 2 3 7 6" xfId="19705"/>
    <cellStyle name="Calculation 2 3 7 6 2" xfId="63740"/>
    <cellStyle name="Calculation 2 3 7 6 3" xfId="63741"/>
    <cellStyle name="Calculation 2 3 7 6 4" xfId="63742"/>
    <cellStyle name="Calculation 2 3 7 7" xfId="19706"/>
    <cellStyle name="Calculation 2 3 7 8" xfId="19707"/>
    <cellStyle name="Calculation 2 3 7 9" xfId="19708"/>
    <cellStyle name="Calculation 2 3 8" xfId="19709"/>
    <cellStyle name="Calculation 2 3 8 2" xfId="52447"/>
    <cellStyle name="Calculation 2 3 8 3" xfId="52448"/>
    <cellStyle name="Calculation 2 3 9" xfId="52449"/>
    <cellStyle name="Calculation 2 4" xfId="19710"/>
    <cellStyle name="Calculation 2 4 10" xfId="19711"/>
    <cellStyle name="Calculation 2 4 11" xfId="19712"/>
    <cellStyle name="Calculation 2 4 12" xfId="52450"/>
    <cellStyle name="Calculation 2 4 13" xfId="52451"/>
    <cellStyle name="Calculation 2 4 14" xfId="52452"/>
    <cellStyle name="Calculation 2 4 2" xfId="19713"/>
    <cellStyle name="Calculation 2 4 2 2" xfId="19714"/>
    <cellStyle name="Calculation 2 4 2 2 2" xfId="19715"/>
    <cellStyle name="Calculation 2 4 2 2 2 2" xfId="19716"/>
    <cellStyle name="Calculation 2 4 2 2 2 2 2" xfId="19717"/>
    <cellStyle name="Calculation 2 4 2 2 2 2 2 2" xfId="19718"/>
    <cellStyle name="Calculation 2 4 2 2 2 2 2 2 2" xfId="19719"/>
    <cellStyle name="Calculation 2 4 2 2 2 2 2 2 2 2" xfId="19720"/>
    <cellStyle name="Calculation 2 4 2 2 2 2 2 2 2 2 2" xfId="63743"/>
    <cellStyle name="Calculation 2 4 2 2 2 2 2 2 2 2 3" xfId="63744"/>
    <cellStyle name="Calculation 2 4 2 2 2 2 2 2 2 2 4" xfId="63745"/>
    <cellStyle name="Calculation 2 4 2 2 2 2 2 2 2 3" xfId="63746"/>
    <cellStyle name="Calculation 2 4 2 2 2 2 2 2 2 4" xfId="63747"/>
    <cellStyle name="Calculation 2 4 2 2 2 2 2 2 2 5" xfId="63748"/>
    <cellStyle name="Calculation 2 4 2 2 2 2 2 2 3" xfId="19721"/>
    <cellStyle name="Calculation 2 4 2 2 2 2 2 2 3 2" xfId="63749"/>
    <cellStyle name="Calculation 2 4 2 2 2 2 2 2 3 3" xfId="63750"/>
    <cellStyle name="Calculation 2 4 2 2 2 2 2 2 3 4" xfId="63751"/>
    <cellStyle name="Calculation 2 4 2 2 2 2 2 2 4" xfId="63752"/>
    <cellStyle name="Calculation 2 4 2 2 2 2 2 2 5" xfId="63753"/>
    <cellStyle name="Calculation 2 4 2 2 2 2 2 2 6" xfId="63754"/>
    <cellStyle name="Calculation 2 4 2 2 2 2 2 3" xfId="19722"/>
    <cellStyle name="Calculation 2 4 2 2 2 2 2 3 2" xfId="19723"/>
    <cellStyle name="Calculation 2 4 2 2 2 2 2 3 2 2" xfId="19724"/>
    <cellStyle name="Calculation 2 4 2 2 2 2 2 3 2 2 2" xfId="63755"/>
    <cellStyle name="Calculation 2 4 2 2 2 2 2 3 2 2 3" xfId="63756"/>
    <cellStyle name="Calculation 2 4 2 2 2 2 2 3 2 2 4" xfId="63757"/>
    <cellStyle name="Calculation 2 4 2 2 2 2 2 3 2 3" xfId="63758"/>
    <cellStyle name="Calculation 2 4 2 2 2 2 2 3 2 4" xfId="63759"/>
    <cellStyle name="Calculation 2 4 2 2 2 2 2 3 2 5" xfId="63760"/>
    <cellStyle name="Calculation 2 4 2 2 2 2 2 3 3" xfId="19725"/>
    <cellStyle name="Calculation 2 4 2 2 2 2 2 3 3 2" xfId="63761"/>
    <cellStyle name="Calculation 2 4 2 2 2 2 2 3 3 3" xfId="63762"/>
    <cellStyle name="Calculation 2 4 2 2 2 2 2 3 3 4" xfId="63763"/>
    <cellStyle name="Calculation 2 4 2 2 2 2 2 3 4" xfId="63764"/>
    <cellStyle name="Calculation 2 4 2 2 2 2 2 3 5" xfId="63765"/>
    <cellStyle name="Calculation 2 4 2 2 2 2 2 3 6" xfId="63766"/>
    <cellStyle name="Calculation 2 4 2 2 2 2 2 4" xfId="19726"/>
    <cellStyle name="Calculation 2 4 2 2 2 2 2 4 2" xfId="19727"/>
    <cellStyle name="Calculation 2 4 2 2 2 2 2 4 2 2" xfId="63767"/>
    <cellStyle name="Calculation 2 4 2 2 2 2 2 4 2 3" xfId="63768"/>
    <cellStyle name="Calculation 2 4 2 2 2 2 2 4 2 4" xfId="63769"/>
    <cellStyle name="Calculation 2 4 2 2 2 2 2 4 3" xfId="63770"/>
    <cellStyle name="Calculation 2 4 2 2 2 2 2 4 4" xfId="63771"/>
    <cellStyle name="Calculation 2 4 2 2 2 2 2 4 5" xfId="63772"/>
    <cellStyle name="Calculation 2 4 2 2 2 2 2 5" xfId="19728"/>
    <cellStyle name="Calculation 2 4 2 2 2 2 2 5 2" xfId="63773"/>
    <cellStyle name="Calculation 2 4 2 2 2 2 2 5 3" xfId="63774"/>
    <cellStyle name="Calculation 2 4 2 2 2 2 2 5 4" xfId="63775"/>
    <cellStyle name="Calculation 2 4 2 2 2 2 2 6" xfId="63776"/>
    <cellStyle name="Calculation 2 4 2 2 2 2 2 7" xfId="63777"/>
    <cellStyle name="Calculation 2 4 2 2 2 2 2 8" xfId="63778"/>
    <cellStyle name="Calculation 2 4 2 2 2 2 3" xfId="19729"/>
    <cellStyle name="Calculation 2 4 2 2 2 2 3 2" xfId="19730"/>
    <cellStyle name="Calculation 2 4 2 2 2 2 3 2 2" xfId="19731"/>
    <cellStyle name="Calculation 2 4 2 2 2 2 3 2 2 2" xfId="63779"/>
    <cellStyle name="Calculation 2 4 2 2 2 2 3 2 2 3" xfId="63780"/>
    <cellStyle name="Calculation 2 4 2 2 2 2 3 2 2 4" xfId="63781"/>
    <cellStyle name="Calculation 2 4 2 2 2 2 3 2 3" xfId="63782"/>
    <cellStyle name="Calculation 2 4 2 2 2 2 3 2 4" xfId="63783"/>
    <cellStyle name="Calculation 2 4 2 2 2 2 3 2 5" xfId="63784"/>
    <cellStyle name="Calculation 2 4 2 2 2 2 3 3" xfId="19732"/>
    <cellStyle name="Calculation 2 4 2 2 2 2 3 3 2" xfId="63785"/>
    <cellStyle name="Calculation 2 4 2 2 2 2 3 3 3" xfId="63786"/>
    <cellStyle name="Calculation 2 4 2 2 2 2 3 3 4" xfId="63787"/>
    <cellStyle name="Calculation 2 4 2 2 2 2 3 4" xfId="63788"/>
    <cellStyle name="Calculation 2 4 2 2 2 2 3 5" xfId="63789"/>
    <cellStyle name="Calculation 2 4 2 2 2 2 3 6" xfId="63790"/>
    <cellStyle name="Calculation 2 4 2 2 2 2 4" xfId="19733"/>
    <cellStyle name="Calculation 2 4 2 2 2 2 4 2" xfId="19734"/>
    <cellStyle name="Calculation 2 4 2 2 2 2 4 2 2" xfId="19735"/>
    <cellStyle name="Calculation 2 4 2 2 2 2 4 2 2 2" xfId="63791"/>
    <cellStyle name="Calculation 2 4 2 2 2 2 4 2 2 3" xfId="63792"/>
    <cellStyle name="Calculation 2 4 2 2 2 2 4 2 2 4" xfId="63793"/>
    <cellStyle name="Calculation 2 4 2 2 2 2 4 2 3" xfId="63794"/>
    <cellStyle name="Calculation 2 4 2 2 2 2 4 2 4" xfId="63795"/>
    <cellStyle name="Calculation 2 4 2 2 2 2 4 2 5" xfId="63796"/>
    <cellStyle name="Calculation 2 4 2 2 2 2 4 3" xfId="19736"/>
    <cellStyle name="Calculation 2 4 2 2 2 2 4 3 2" xfId="63797"/>
    <cellStyle name="Calculation 2 4 2 2 2 2 4 3 3" xfId="63798"/>
    <cellStyle name="Calculation 2 4 2 2 2 2 4 3 4" xfId="63799"/>
    <cellStyle name="Calculation 2 4 2 2 2 2 4 4" xfId="63800"/>
    <cellStyle name="Calculation 2 4 2 2 2 2 4 5" xfId="63801"/>
    <cellStyle name="Calculation 2 4 2 2 2 2 4 6" xfId="63802"/>
    <cellStyle name="Calculation 2 4 2 2 2 2 5" xfId="19737"/>
    <cellStyle name="Calculation 2 4 2 2 2 2 5 2" xfId="19738"/>
    <cellStyle name="Calculation 2 4 2 2 2 2 5 2 2" xfId="63803"/>
    <cellStyle name="Calculation 2 4 2 2 2 2 5 2 3" xfId="63804"/>
    <cellStyle name="Calculation 2 4 2 2 2 2 5 2 4" xfId="63805"/>
    <cellStyle name="Calculation 2 4 2 2 2 2 5 3" xfId="63806"/>
    <cellStyle name="Calculation 2 4 2 2 2 2 5 4" xfId="63807"/>
    <cellStyle name="Calculation 2 4 2 2 2 2 5 5" xfId="63808"/>
    <cellStyle name="Calculation 2 4 2 2 2 2 6" xfId="19739"/>
    <cellStyle name="Calculation 2 4 2 2 2 2 6 2" xfId="63809"/>
    <cellStyle name="Calculation 2 4 2 2 2 2 6 3" xfId="63810"/>
    <cellStyle name="Calculation 2 4 2 2 2 2 6 4" xfId="63811"/>
    <cellStyle name="Calculation 2 4 2 2 2 2 7" xfId="63812"/>
    <cellStyle name="Calculation 2 4 2 2 2 2 8" xfId="63813"/>
    <cellStyle name="Calculation 2 4 2 2 2 2 9" xfId="63814"/>
    <cellStyle name="Calculation 2 4 2 2 2 3" xfId="52453"/>
    <cellStyle name="Calculation 2 4 2 2 2 4" xfId="52454"/>
    <cellStyle name="Calculation 2 4 2 2 2 5" xfId="52455"/>
    <cellStyle name="Calculation 2 4 2 2 2 6" xfId="52456"/>
    <cellStyle name="Calculation 2 4 2 2 3" xfId="19740"/>
    <cellStyle name="Calculation 2 4 2 2 3 2" xfId="19741"/>
    <cellStyle name="Calculation 2 4 2 2 3 2 2" xfId="19742"/>
    <cellStyle name="Calculation 2 4 2 2 3 2 2 2" xfId="19743"/>
    <cellStyle name="Calculation 2 4 2 2 3 2 2 2 2" xfId="19744"/>
    <cellStyle name="Calculation 2 4 2 2 3 2 2 2 2 2" xfId="63815"/>
    <cellStyle name="Calculation 2 4 2 2 3 2 2 2 2 3" xfId="63816"/>
    <cellStyle name="Calculation 2 4 2 2 3 2 2 2 2 4" xfId="63817"/>
    <cellStyle name="Calculation 2 4 2 2 3 2 2 2 3" xfId="63818"/>
    <cellStyle name="Calculation 2 4 2 2 3 2 2 2 4" xfId="63819"/>
    <cellStyle name="Calculation 2 4 2 2 3 2 2 2 5" xfId="63820"/>
    <cellStyle name="Calculation 2 4 2 2 3 2 2 3" xfId="19745"/>
    <cellStyle name="Calculation 2 4 2 2 3 2 2 3 2" xfId="63821"/>
    <cellStyle name="Calculation 2 4 2 2 3 2 2 3 3" xfId="63822"/>
    <cellStyle name="Calculation 2 4 2 2 3 2 2 3 4" xfId="63823"/>
    <cellStyle name="Calculation 2 4 2 2 3 2 2 4" xfId="63824"/>
    <cellStyle name="Calculation 2 4 2 2 3 2 2 5" xfId="63825"/>
    <cellStyle name="Calculation 2 4 2 2 3 2 2 6" xfId="63826"/>
    <cellStyle name="Calculation 2 4 2 2 3 2 3" xfId="19746"/>
    <cellStyle name="Calculation 2 4 2 2 3 2 3 2" xfId="19747"/>
    <cellStyle name="Calculation 2 4 2 2 3 2 3 2 2" xfId="19748"/>
    <cellStyle name="Calculation 2 4 2 2 3 2 3 2 2 2" xfId="63827"/>
    <cellStyle name="Calculation 2 4 2 2 3 2 3 2 2 3" xfId="63828"/>
    <cellStyle name="Calculation 2 4 2 2 3 2 3 2 2 4" xfId="63829"/>
    <cellStyle name="Calculation 2 4 2 2 3 2 3 2 3" xfId="63830"/>
    <cellStyle name="Calculation 2 4 2 2 3 2 3 2 4" xfId="63831"/>
    <cellStyle name="Calculation 2 4 2 2 3 2 3 2 5" xfId="63832"/>
    <cellStyle name="Calculation 2 4 2 2 3 2 3 3" xfId="19749"/>
    <cellStyle name="Calculation 2 4 2 2 3 2 3 3 2" xfId="63833"/>
    <cellStyle name="Calculation 2 4 2 2 3 2 3 3 3" xfId="63834"/>
    <cellStyle name="Calculation 2 4 2 2 3 2 3 3 4" xfId="63835"/>
    <cellStyle name="Calculation 2 4 2 2 3 2 3 4" xfId="63836"/>
    <cellStyle name="Calculation 2 4 2 2 3 2 3 5" xfId="63837"/>
    <cellStyle name="Calculation 2 4 2 2 3 2 3 6" xfId="63838"/>
    <cellStyle name="Calculation 2 4 2 2 3 2 4" xfId="19750"/>
    <cellStyle name="Calculation 2 4 2 2 3 2 4 2" xfId="19751"/>
    <cellStyle name="Calculation 2 4 2 2 3 2 4 2 2" xfId="63839"/>
    <cellStyle name="Calculation 2 4 2 2 3 2 4 2 3" xfId="63840"/>
    <cellStyle name="Calculation 2 4 2 2 3 2 4 2 4" xfId="63841"/>
    <cellStyle name="Calculation 2 4 2 2 3 2 4 3" xfId="63842"/>
    <cellStyle name="Calculation 2 4 2 2 3 2 4 4" xfId="63843"/>
    <cellStyle name="Calculation 2 4 2 2 3 2 4 5" xfId="63844"/>
    <cellStyle name="Calculation 2 4 2 2 3 2 5" xfId="19752"/>
    <cellStyle name="Calculation 2 4 2 2 3 2 5 2" xfId="63845"/>
    <cellStyle name="Calculation 2 4 2 2 3 2 5 3" xfId="63846"/>
    <cellStyle name="Calculation 2 4 2 2 3 2 5 4" xfId="63847"/>
    <cellStyle name="Calculation 2 4 2 2 3 2 6" xfId="63848"/>
    <cellStyle name="Calculation 2 4 2 2 3 2 7" xfId="63849"/>
    <cellStyle name="Calculation 2 4 2 2 3 2 8" xfId="63850"/>
    <cellStyle name="Calculation 2 4 2 2 3 3" xfId="19753"/>
    <cellStyle name="Calculation 2 4 2 2 3 3 2" xfId="19754"/>
    <cellStyle name="Calculation 2 4 2 2 3 3 2 2" xfId="19755"/>
    <cellStyle name="Calculation 2 4 2 2 3 3 2 2 2" xfId="63851"/>
    <cellStyle name="Calculation 2 4 2 2 3 3 2 2 3" xfId="63852"/>
    <cellStyle name="Calculation 2 4 2 2 3 3 2 2 4" xfId="63853"/>
    <cellStyle name="Calculation 2 4 2 2 3 3 2 3" xfId="63854"/>
    <cellStyle name="Calculation 2 4 2 2 3 3 2 4" xfId="63855"/>
    <cellStyle name="Calculation 2 4 2 2 3 3 2 5" xfId="63856"/>
    <cellStyle name="Calculation 2 4 2 2 3 3 3" xfId="19756"/>
    <cellStyle name="Calculation 2 4 2 2 3 3 3 2" xfId="63857"/>
    <cellStyle name="Calculation 2 4 2 2 3 3 3 3" xfId="63858"/>
    <cellStyle name="Calculation 2 4 2 2 3 3 3 4" xfId="63859"/>
    <cellStyle name="Calculation 2 4 2 2 3 3 4" xfId="63860"/>
    <cellStyle name="Calculation 2 4 2 2 3 3 5" xfId="63861"/>
    <cellStyle name="Calculation 2 4 2 2 3 3 6" xfId="63862"/>
    <cellStyle name="Calculation 2 4 2 2 3 4" xfId="19757"/>
    <cellStyle name="Calculation 2 4 2 2 3 4 2" xfId="19758"/>
    <cellStyle name="Calculation 2 4 2 2 3 4 2 2" xfId="19759"/>
    <cellStyle name="Calculation 2 4 2 2 3 4 2 2 2" xfId="63863"/>
    <cellStyle name="Calculation 2 4 2 2 3 4 2 2 3" xfId="63864"/>
    <cellStyle name="Calculation 2 4 2 2 3 4 2 2 4" xfId="63865"/>
    <cellStyle name="Calculation 2 4 2 2 3 4 2 3" xfId="63866"/>
    <cellStyle name="Calculation 2 4 2 2 3 4 2 4" xfId="63867"/>
    <cellStyle name="Calculation 2 4 2 2 3 4 2 5" xfId="63868"/>
    <cellStyle name="Calculation 2 4 2 2 3 4 3" xfId="19760"/>
    <cellStyle name="Calculation 2 4 2 2 3 4 3 2" xfId="63869"/>
    <cellStyle name="Calculation 2 4 2 2 3 4 3 3" xfId="63870"/>
    <cellStyle name="Calculation 2 4 2 2 3 4 3 4" xfId="63871"/>
    <cellStyle name="Calculation 2 4 2 2 3 4 4" xfId="63872"/>
    <cellStyle name="Calculation 2 4 2 2 3 4 5" xfId="63873"/>
    <cellStyle name="Calculation 2 4 2 2 3 4 6" xfId="63874"/>
    <cellStyle name="Calculation 2 4 2 2 3 5" xfId="19761"/>
    <cellStyle name="Calculation 2 4 2 2 3 5 2" xfId="19762"/>
    <cellStyle name="Calculation 2 4 2 2 3 5 2 2" xfId="63875"/>
    <cellStyle name="Calculation 2 4 2 2 3 5 2 3" xfId="63876"/>
    <cellStyle name="Calculation 2 4 2 2 3 5 2 4" xfId="63877"/>
    <cellStyle name="Calculation 2 4 2 2 3 5 3" xfId="63878"/>
    <cellStyle name="Calculation 2 4 2 2 3 5 4" xfId="63879"/>
    <cellStyle name="Calculation 2 4 2 2 3 5 5" xfId="63880"/>
    <cellStyle name="Calculation 2 4 2 2 3 6" xfId="19763"/>
    <cellStyle name="Calculation 2 4 2 2 3 6 2" xfId="63881"/>
    <cellStyle name="Calculation 2 4 2 2 3 6 3" xfId="63882"/>
    <cellStyle name="Calculation 2 4 2 2 3 6 4" xfId="63883"/>
    <cellStyle name="Calculation 2 4 2 2 3 7" xfId="63884"/>
    <cellStyle name="Calculation 2 4 2 2 3 8" xfId="63885"/>
    <cellStyle name="Calculation 2 4 2 2 3 9" xfId="63886"/>
    <cellStyle name="Calculation 2 4 2 2 4" xfId="52457"/>
    <cellStyle name="Calculation 2 4 2 2 5" xfId="52458"/>
    <cellStyle name="Calculation 2 4 2 2 6" xfId="52459"/>
    <cellStyle name="Calculation 2 4 2 2 7" xfId="52460"/>
    <cellStyle name="Calculation 2 4 2 2 8" xfId="52461"/>
    <cellStyle name="Calculation 2 4 2 3" xfId="19764"/>
    <cellStyle name="Calculation 2 4 2 3 2" xfId="19765"/>
    <cellStyle name="Calculation 2 4 2 3 2 2" xfId="19766"/>
    <cellStyle name="Calculation 2 4 2 3 2 2 2" xfId="19767"/>
    <cellStyle name="Calculation 2 4 2 3 2 2 2 2" xfId="19768"/>
    <cellStyle name="Calculation 2 4 2 3 2 2 2 2 2" xfId="19769"/>
    <cellStyle name="Calculation 2 4 2 3 2 2 2 2 2 2" xfId="63887"/>
    <cellStyle name="Calculation 2 4 2 3 2 2 2 2 2 3" xfId="63888"/>
    <cellStyle name="Calculation 2 4 2 3 2 2 2 2 2 4" xfId="63889"/>
    <cellStyle name="Calculation 2 4 2 3 2 2 2 2 3" xfId="63890"/>
    <cellStyle name="Calculation 2 4 2 3 2 2 2 2 4" xfId="63891"/>
    <cellStyle name="Calculation 2 4 2 3 2 2 2 2 5" xfId="63892"/>
    <cellStyle name="Calculation 2 4 2 3 2 2 2 3" xfId="19770"/>
    <cellStyle name="Calculation 2 4 2 3 2 2 2 3 2" xfId="63893"/>
    <cellStyle name="Calculation 2 4 2 3 2 2 2 3 3" xfId="63894"/>
    <cellStyle name="Calculation 2 4 2 3 2 2 2 3 4" xfId="63895"/>
    <cellStyle name="Calculation 2 4 2 3 2 2 2 4" xfId="63896"/>
    <cellStyle name="Calculation 2 4 2 3 2 2 2 5" xfId="63897"/>
    <cellStyle name="Calculation 2 4 2 3 2 2 2 6" xfId="63898"/>
    <cellStyle name="Calculation 2 4 2 3 2 2 3" xfId="19771"/>
    <cellStyle name="Calculation 2 4 2 3 2 2 3 2" xfId="19772"/>
    <cellStyle name="Calculation 2 4 2 3 2 2 3 2 2" xfId="19773"/>
    <cellStyle name="Calculation 2 4 2 3 2 2 3 2 2 2" xfId="63899"/>
    <cellStyle name="Calculation 2 4 2 3 2 2 3 2 2 3" xfId="63900"/>
    <cellStyle name="Calculation 2 4 2 3 2 2 3 2 2 4" xfId="63901"/>
    <cellStyle name="Calculation 2 4 2 3 2 2 3 2 3" xfId="63902"/>
    <cellStyle name="Calculation 2 4 2 3 2 2 3 2 4" xfId="63903"/>
    <cellStyle name="Calculation 2 4 2 3 2 2 3 2 5" xfId="63904"/>
    <cellStyle name="Calculation 2 4 2 3 2 2 3 3" xfId="19774"/>
    <cellStyle name="Calculation 2 4 2 3 2 2 3 3 2" xfId="63905"/>
    <cellStyle name="Calculation 2 4 2 3 2 2 3 3 3" xfId="63906"/>
    <cellStyle name="Calculation 2 4 2 3 2 2 3 3 4" xfId="63907"/>
    <cellStyle name="Calculation 2 4 2 3 2 2 3 4" xfId="63908"/>
    <cellStyle name="Calculation 2 4 2 3 2 2 3 5" xfId="63909"/>
    <cellStyle name="Calculation 2 4 2 3 2 2 3 6" xfId="63910"/>
    <cellStyle name="Calculation 2 4 2 3 2 2 4" xfId="19775"/>
    <cellStyle name="Calculation 2 4 2 3 2 2 4 2" xfId="19776"/>
    <cellStyle name="Calculation 2 4 2 3 2 2 4 2 2" xfId="63911"/>
    <cellStyle name="Calculation 2 4 2 3 2 2 4 2 3" xfId="63912"/>
    <cellStyle name="Calculation 2 4 2 3 2 2 4 2 4" xfId="63913"/>
    <cellStyle name="Calculation 2 4 2 3 2 2 4 3" xfId="63914"/>
    <cellStyle name="Calculation 2 4 2 3 2 2 4 4" xfId="63915"/>
    <cellStyle name="Calculation 2 4 2 3 2 2 4 5" xfId="63916"/>
    <cellStyle name="Calculation 2 4 2 3 2 2 5" xfId="19777"/>
    <cellStyle name="Calculation 2 4 2 3 2 2 5 2" xfId="63917"/>
    <cellStyle name="Calculation 2 4 2 3 2 2 5 3" xfId="63918"/>
    <cellStyle name="Calculation 2 4 2 3 2 2 5 4" xfId="63919"/>
    <cellStyle name="Calculation 2 4 2 3 2 2 6" xfId="63920"/>
    <cellStyle name="Calculation 2 4 2 3 2 2 7" xfId="63921"/>
    <cellStyle name="Calculation 2 4 2 3 2 2 8" xfId="63922"/>
    <cellStyle name="Calculation 2 4 2 3 2 3" xfId="19778"/>
    <cellStyle name="Calculation 2 4 2 3 2 3 2" xfId="19779"/>
    <cellStyle name="Calculation 2 4 2 3 2 3 2 2" xfId="19780"/>
    <cellStyle name="Calculation 2 4 2 3 2 3 2 2 2" xfId="63923"/>
    <cellStyle name="Calculation 2 4 2 3 2 3 2 2 3" xfId="63924"/>
    <cellStyle name="Calculation 2 4 2 3 2 3 2 2 4" xfId="63925"/>
    <cellStyle name="Calculation 2 4 2 3 2 3 2 3" xfId="63926"/>
    <cellStyle name="Calculation 2 4 2 3 2 3 2 4" xfId="63927"/>
    <cellStyle name="Calculation 2 4 2 3 2 3 2 5" xfId="63928"/>
    <cellStyle name="Calculation 2 4 2 3 2 3 3" xfId="19781"/>
    <cellStyle name="Calculation 2 4 2 3 2 3 3 2" xfId="63929"/>
    <cellStyle name="Calculation 2 4 2 3 2 3 3 3" xfId="63930"/>
    <cellStyle name="Calculation 2 4 2 3 2 3 3 4" xfId="63931"/>
    <cellStyle name="Calculation 2 4 2 3 2 3 4" xfId="63932"/>
    <cellStyle name="Calculation 2 4 2 3 2 3 5" xfId="63933"/>
    <cellStyle name="Calculation 2 4 2 3 2 3 6" xfId="63934"/>
    <cellStyle name="Calculation 2 4 2 3 2 4" xfId="19782"/>
    <cellStyle name="Calculation 2 4 2 3 2 4 2" xfId="19783"/>
    <cellStyle name="Calculation 2 4 2 3 2 4 2 2" xfId="19784"/>
    <cellStyle name="Calculation 2 4 2 3 2 4 2 2 2" xfId="63935"/>
    <cellStyle name="Calculation 2 4 2 3 2 4 2 2 3" xfId="63936"/>
    <cellStyle name="Calculation 2 4 2 3 2 4 2 2 4" xfId="63937"/>
    <cellStyle name="Calculation 2 4 2 3 2 4 2 3" xfId="63938"/>
    <cellStyle name="Calculation 2 4 2 3 2 4 2 4" xfId="63939"/>
    <cellStyle name="Calculation 2 4 2 3 2 4 2 5" xfId="63940"/>
    <cellStyle name="Calculation 2 4 2 3 2 4 3" xfId="19785"/>
    <cellStyle name="Calculation 2 4 2 3 2 4 3 2" xfId="63941"/>
    <cellStyle name="Calculation 2 4 2 3 2 4 3 3" xfId="63942"/>
    <cellStyle name="Calculation 2 4 2 3 2 4 3 4" xfId="63943"/>
    <cellStyle name="Calculation 2 4 2 3 2 4 4" xfId="63944"/>
    <cellStyle name="Calculation 2 4 2 3 2 4 5" xfId="63945"/>
    <cellStyle name="Calculation 2 4 2 3 2 4 6" xfId="63946"/>
    <cellStyle name="Calculation 2 4 2 3 2 5" xfId="19786"/>
    <cellStyle name="Calculation 2 4 2 3 2 5 2" xfId="19787"/>
    <cellStyle name="Calculation 2 4 2 3 2 5 2 2" xfId="63947"/>
    <cellStyle name="Calculation 2 4 2 3 2 5 2 3" xfId="63948"/>
    <cellStyle name="Calculation 2 4 2 3 2 5 2 4" xfId="63949"/>
    <cellStyle name="Calculation 2 4 2 3 2 5 3" xfId="63950"/>
    <cellStyle name="Calculation 2 4 2 3 2 5 4" xfId="63951"/>
    <cellStyle name="Calculation 2 4 2 3 2 5 5" xfId="63952"/>
    <cellStyle name="Calculation 2 4 2 3 2 6" xfId="19788"/>
    <cellStyle name="Calculation 2 4 2 3 2 6 2" xfId="63953"/>
    <cellStyle name="Calculation 2 4 2 3 2 6 3" xfId="63954"/>
    <cellStyle name="Calculation 2 4 2 3 2 6 4" xfId="63955"/>
    <cellStyle name="Calculation 2 4 2 3 2 7" xfId="63956"/>
    <cellStyle name="Calculation 2 4 2 3 2 8" xfId="63957"/>
    <cellStyle name="Calculation 2 4 2 3 2 9" xfId="63958"/>
    <cellStyle name="Calculation 2 4 2 3 3" xfId="52462"/>
    <cellStyle name="Calculation 2 4 2 3 4" xfId="52463"/>
    <cellStyle name="Calculation 2 4 2 3 5" xfId="52464"/>
    <cellStyle name="Calculation 2 4 2 3 6" xfId="52465"/>
    <cellStyle name="Calculation 2 4 2 4" xfId="19789"/>
    <cellStyle name="Calculation 2 4 2 4 2" xfId="19790"/>
    <cellStyle name="Calculation 2 4 2 4 2 2" xfId="19791"/>
    <cellStyle name="Calculation 2 4 2 4 2 2 2" xfId="19792"/>
    <cellStyle name="Calculation 2 4 2 4 2 2 2 2" xfId="19793"/>
    <cellStyle name="Calculation 2 4 2 4 2 2 2 2 2" xfId="63959"/>
    <cellStyle name="Calculation 2 4 2 4 2 2 2 2 3" xfId="63960"/>
    <cellStyle name="Calculation 2 4 2 4 2 2 2 2 4" xfId="63961"/>
    <cellStyle name="Calculation 2 4 2 4 2 2 2 3" xfId="63962"/>
    <cellStyle name="Calculation 2 4 2 4 2 2 2 4" xfId="63963"/>
    <cellStyle name="Calculation 2 4 2 4 2 2 2 5" xfId="63964"/>
    <cellStyle name="Calculation 2 4 2 4 2 2 3" xfId="19794"/>
    <cellStyle name="Calculation 2 4 2 4 2 2 3 2" xfId="63965"/>
    <cellStyle name="Calculation 2 4 2 4 2 2 3 3" xfId="63966"/>
    <cellStyle name="Calculation 2 4 2 4 2 2 3 4" xfId="63967"/>
    <cellStyle name="Calculation 2 4 2 4 2 2 4" xfId="63968"/>
    <cellStyle name="Calculation 2 4 2 4 2 2 5" xfId="63969"/>
    <cellStyle name="Calculation 2 4 2 4 2 2 6" xfId="63970"/>
    <cellStyle name="Calculation 2 4 2 4 2 3" xfId="19795"/>
    <cellStyle name="Calculation 2 4 2 4 2 3 2" xfId="19796"/>
    <cellStyle name="Calculation 2 4 2 4 2 3 2 2" xfId="19797"/>
    <cellStyle name="Calculation 2 4 2 4 2 3 2 2 2" xfId="63971"/>
    <cellStyle name="Calculation 2 4 2 4 2 3 2 2 3" xfId="63972"/>
    <cellStyle name="Calculation 2 4 2 4 2 3 2 2 4" xfId="63973"/>
    <cellStyle name="Calculation 2 4 2 4 2 3 2 3" xfId="63974"/>
    <cellStyle name="Calculation 2 4 2 4 2 3 2 4" xfId="63975"/>
    <cellStyle name="Calculation 2 4 2 4 2 3 2 5" xfId="63976"/>
    <cellStyle name="Calculation 2 4 2 4 2 3 3" xfId="19798"/>
    <cellStyle name="Calculation 2 4 2 4 2 3 3 2" xfId="63977"/>
    <cellStyle name="Calculation 2 4 2 4 2 3 3 3" xfId="63978"/>
    <cellStyle name="Calculation 2 4 2 4 2 3 3 4" xfId="63979"/>
    <cellStyle name="Calculation 2 4 2 4 2 3 4" xfId="63980"/>
    <cellStyle name="Calculation 2 4 2 4 2 3 5" xfId="63981"/>
    <cellStyle name="Calculation 2 4 2 4 2 3 6" xfId="63982"/>
    <cellStyle name="Calculation 2 4 2 4 2 4" xfId="19799"/>
    <cellStyle name="Calculation 2 4 2 4 2 4 2" xfId="19800"/>
    <cellStyle name="Calculation 2 4 2 4 2 4 2 2" xfId="63983"/>
    <cellStyle name="Calculation 2 4 2 4 2 4 2 3" xfId="63984"/>
    <cellStyle name="Calculation 2 4 2 4 2 4 2 4" xfId="63985"/>
    <cellStyle name="Calculation 2 4 2 4 2 4 3" xfId="63986"/>
    <cellStyle name="Calculation 2 4 2 4 2 4 4" xfId="63987"/>
    <cellStyle name="Calculation 2 4 2 4 2 4 5" xfId="63988"/>
    <cellStyle name="Calculation 2 4 2 4 2 5" xfId="19801"/>
    <cellStyle name="Calculation 2 4 2 4 2 5 2" xfId="63989"/>
    <cellStyle name="Calculation 2 4 2 4 2 5 3" xfId="63990"/>
    <cellStyle name="Calculation 2 4 2 4 2 5 4" xfId="63991"/>
    <cellStyle name="Calculation 2 4 2 4 2 6" xfId="63992"/>
    <cellStyle name="Calculation 2 4 2 4 2 7" xfId="63993"/>
    <cellStyle name="Calculation 2 4 2 4 2 8" xfId="63994"/>
    <cellStyle name="Calculation 2 4 2 4 3" xfId="19802"/>
    <cellStyle name="Calculation 2 4 2 4 3 2" xfId="19803"/>
    <cellStyle name="Calculation 2 4 2 4 3 2 2" xfId="19804"/>
    <cellStyle name="Calculation 2 4 2 4 3 2 2 2" xfId="63995"/>
    <cellStyle name="Calculation 2 4 2 4 3 2 2 3" xfId="63996"/>
    <cellStyle name="Calculation 2 4 2 4 3 2 2 4" xfId="63997"/>
    <cellStyle name="Calculation 2 4 2 4 3 2 3" xfId="63998"/>
    <cellStyle name="Calculation 2 4 2 4 3 2 4" xfId="63999"/>
    <cellStyle name="Calculation 2 4 2 4 3 2 5" xfId="64000"/>
    <cellStyle name="Calculation 2 4 2 4 3 3" xfId="19805"/>
    <cellStyle name="Calculation 2 4 2 4 3 3 2" xfId="64001"/>
    <cellStyle name="Calculation 2 4 2 4 3 3 3" xfId="64002"/>
    <cellStyle name="Calculation 2 4 2 4 3 3 4" xfId="64003"/>
    <cellStyle name="Calculation 2 4 2 4 3 4" xfId="64004"/>
    <cellStyle name="Calculation 2 4 2 4 3 5" xfId="64005"/>
    <cellStyle name="Calculation 2 4 2 4 3 6" xfId="64006"/>
    <cellStyle name="Calculation 2 4 2 4 4" xfId="19806"/>
    <cellStyle name="Calculation 2 4 2 4 4 2" xfId="19807"/>
    <cellStyle name="Calculation 2 4 2 4 4 2 2" xfId="19808"/>
    <cellStyle name="Calculation 2 4 2 4 4 2 2 2" xfId="64007"/>
    <cellStyle name="Calculation 2 4 2 4 4 2 2 3" xfId="64008"/>
    <cellStyle name="Calculation 2 4 2 4 4 2 2 4" xfId="64009"/>
    <cellStyle name="Calculation 2 4 2 4 4 2 3" xfId="64010"/>
    <cellStyle name="Calculation 2 4 2 4 4 2 4" xfId="64011"/>
    <cellStyle name="Calculation 2 4 2 4 4 2 5" xfId="64012"/>
    <cellStyle name="Calculation 2 4 2 4 4 3" xfId="19809"/>
    <cellStyle name="Calculation 2 4 2 4 4 3 2" xfId="64013"/>
    <cellStyle name="Calculation 2 4 2 4 4 3 3" xfId="64014"/>
    <cellStyle name="Calculation 2 4 2 4 4 3 4" xfId="64015"/>
    <cellStyle name="Calculation 2 4 2 4 4 4" xfId="64016"/>
    <cellStyle name="Calculation 2 4 2 4 4 5" xfId="64017"/>
    <cellStyle name="Calculation 2 4 2 4 4 6" xfId="64018"/>
    <cellStyle name="Calculation 2 4 2 4 5" xfId="19810"/>
    <cellStyle name="Calculation 2 4 2 4 5 2" xfId="19811"/>
    <cellStyle name="Calculation 2 4 2 4 5 2 2" xfId="64019"/>
    <cellStyle name="Calculation 2 4 2 4 5 2 3" xfId="64020"/>
    <cellStyle name="Calculation 2 4 2 4 5 2 4" xfId="64021"/>
    <cellStyle name="Calculation 2 4 2 4 5 3" xfId="64022"/>
    <cellStyle name="Calculation 2 4 2 4 5 4" xfId="64023"/>
    <cellStyle name="Calculation 2 4 2 4 5 5" xfId="64024"/>
    <cellStyle name="Calculation 2 4 2 4 6" xfId="19812"/>
    <cellStyle name="Calculation 2 4 2 4 6 2" xfId="64025"/>
    <cellStyle name="Calculation 2 4 2 4 6 3" xfId="64026"/>
    <cellStyle name="Calculation 2 4 2 4 6 4" xfId="64027"/>
    <cellStyle name="Calculation 2 4 2 4 7" xfId="64028"/>
    <cellStyle name="Calculation 2 4 2 4 8" xfId="64029"/>
    <cellStyle name="Calculation 2 4 2 4 9" xfId="64030"/>
    <cellStyle name="Calculation 2 4 2 5" xfId="19813"/>
    <cellStyle name="Calculation 2 4 2 6" xfId="19814"/>
    <cellStyle name="Calculation 2 4 2 7" xfId="19815"/>
    <cellStyle name="Calculation 2 4 2 8" xfId="52466"/>
    <cellStyle name="Calculation 2 4 2 9" xfId="52467"/>
    <cellStyle name="Calculation 2 4 3" xfId="19816"/>
    <cellStyle name="Calculation 2 4 3 2" xfId="19817"/>
    <cellStyle name="Calculation 2 4 3 2 2" xfId="19818"/>
    <cellStyle name="Calculation 2 4 3 2 2 2" xfId="19819"/>
    <cellStyle name="Calculation 2 4 3 2 2 2 2" xfId="19820"/>
    <cellStyle name="Calculation 2 4 3 2 2 2 2 2" xfId="19821"/>
    <cellStyle name="Calculation 2 4 3 2 2 2 2 2 2" xfId="19822"/>
    <cellStyle name="Calculation 2 4 3 2 2 2 2 2 2 2" xfId="64031"/>
    <cellStyle name="Calculation 2 4 3 2 2 2 2 2 2 3" xfId="64032"/>
    <cellStyle name="Calculation 2 4 3 2 2 2 2 2 2 4" xfId="64033"/>
    <cellStyle name="Calculation 2 4 3 2 2 2 2 2 3" xfId="64034"/>
    <cellStyle name="Calculation 2 4 3 2 2 2 2 2 4" xfId="64035"/>
    <cellStyle name="Calculation 2 4 3 2 2 2 2 2 5" xfId="64036"/>
    <cellStyle name="Calculation 2 4 3 2 2 2 2 3" xfId="19823"/>
    <cellStyle name="Calculation 2 4 3 2 2 2 2 3 2" xfId="64037"/>
    <cellStyle name="Calculation 2 4 3 2 2 2 2 3 3" xfId="64038"/>
    <cellStyle name="Calculation 2 4 3 2 2 2 2 3 4" xfId="64039"/>
    <cellStyle name="Calculation 2 4 3 2 2 2 2 4" xfId="64040"/>
    <cellStyle name="Calculation 2 4 3 2 2 2 2 5" xfId="64041"/>
    <cellStyle name="Calculation 2 4 3 2 2 2 2 6" xfId="64042"/>
    <cellStyle name="Calculation 2 4 3 2 2 2 3" xfId="19824"/>
    <cellStyle name="Calculation 2 4 3 2 2 2 3 2" xfId="19825"/>
    <cellStyle name="Calculation 2 4 3 2 2 2 3 2 2" xfId="19826"/>
    <cellStyle name="Calculation 2 4 3 2 2 2 3 2 2 2" xfId="64043"/>
    <cellStyle name="Calculation 2 4 3 2 2 2 3 2 2 3" xfId="64044"/>
    <cellStyle name="Calculation 2 4 3 2 2 2 3 2 2 4" xfId="64045"/>
    <cellStyle name="Calculation 2 4 3 2 2 2 3 2 3" xfId="64046"/>
    <cellStyle name="Calculation 2 4 3 2 2 2 3 2 4" xfId="64047"/>
    <cellStyle name="Calculation 2 4 3 2 2 2 3 2 5" xfId="64048"/>
    <cellStyle name="Calculation 2 4 3 2 2 2 3 3" xfId="19827"/>
    <cellStyle name="Calculation 2 4 3 2 2 2 3 3 2" xfId="64049"/>
    <cellStyle name="Calculation 2 4 3 2 2 2 3 3 3" xfId="64050"/>
    <cellStyle name="Calculation 2 4 3 2 2 2 3 3 4" xfId="64051"/>
    <cellStyle name="Calculation 2 4 3 2 2 2 3 4" xfId="64052"/>
    <cellStyle name="Calculation 2 4 3 2 2 2 3 5" xfId="64053"/>
    <cellStyle name="Calculation 2 4 3 2 2 2 3 6" xfId="64054"/>
    <cellStyle name="Calculation 2 4 3 2 2 2 4" xfId="19828"/>
    <cellStyle name="Calculation 2 4 3 2 2 2 4 2" xfId="19829"/>
    <cellStyle name="Calculation 2 4 3 2 2 2 4 2 2" xfId="64055"/>
    <cellStyle name="Calculation 2 4 3 2 2 2 4 2 3" xfId="64056"/>
    <cellStyle name="Calculation 2 4 3 2 2 2 4 2 4" xfId="64057"/>
    <cellStyle name="Calculation 2 4 3 2 2 2 4 3" xfId="64058"/>
    <cellStyle name="Calculation 2 4 3 2 2 2 4 4" xfId="64059"/>
    <cellStyle name="Calculation 2 4 3 2 2 2 4 5" xfId="64060"/>
    <cellStyle name="Calculation 2 4 3 2 2 2 5" xfId="19830"/>
    <cellStyle name="Calculation 2 4 3 2 2 2 5 2" xfId="64061"/>
    <cellStyle name="Calculation 2 4 3 2 2 2 5 3" xfId="64062"/>
    <cellStyle name="Calculation 2 4 3 2 2 2 5 4" xfId="64063"/>
    <cellStyle name="Calculation 2 4 3 2 2 2 6" xfId="64064"/>
    <cellStyle name="Calculation 2 4 3 2 2 2 7" xfId="64065"/>
    <cellStyle name="Calculation 2 4 3 2 2 2 8" xfId="64066"/>
    <cellStyle name="Calculation 2 4 3 2 2 3" xfId="19831"/>
    <cellStyle name="Calculation 2 4 3 2 2 3 2" xfId="19832"/>
    <cellStyle name="Calculation 2 4 3 2 2 3 2 2" xfId="19833"/>
    <cellStyle name="Calculation 2 4 3 2 2 3 2 2 2" xfId="64067"/>
    <cellStyle name="Calculation 2 4 3 2 2 3 2 2 3" xfId="64068"/>
    <cellStyle name="Calculation 2 4 3 2 2 3 2 2 4" xfId="64069"/>
    <cellStyle name="Calculation 2 4 3 2 2 3 2 3" xfId="64070"/>
    <cellStyle name="Calculation 2 4 3 2 2 3 2 4" xfId="64071"/>
    <cellStyle name="Calculation 2 4 3 2 2 3 2 5" xfId="64072"/>
    <cellStyle name="Calculation 2 4 3 2 2 3 3" xfId="19834"/>
    <cellStyle name="Calculation 2 4 3 2 2 3 3 2" xfId="64073"/>
    <cellStyle name="Calculation 2 4 3 2 2 3 3 3" xfId="64074"/>
    <cellStyle name="Calculation 2 4 3 2 2 3 3 4" xfId="64075"/>
    <cellStyle name="Calculation 2 4 3 2 2 3 4" xfId="64076"/>
    <cellStyle name="Calculation 2 4 3 2 2 3 5" xfId="64077"/>
    <cellStyle name="Calculation 2 4 3 2 2 3 6" xfId="64078"/>
    <cellStyle name="Calculation 2 4 3 2 2 4" xfId="19835"/>
    <cellStyle name="Calculation 2 4 3 2 2 4 2" xfId="19836"/>
    <cellStyle name="Calculation 2 4 3 2 2 4 2 2" xfId="19837"/>
    <cellStyle name="Calculation 2 4 3 2 2 4 2 2 2" xfId="64079"/>
    <cellStyle name="Calculation 2 4 3 2 2 4 2 2 3" xfId="64080"/>
    <cellStyle name="Calculation 2 4 3 2 2 4 2 2 4" xfId="64081"/>
    <cellStyle name="Calculation 2 4 3 2 2 4 2 3" xfId="64082"/>
    <cellStyle name="Calculation 2 4 3 2 2 4 2 4" xfId="64083"/>
    <cellStyle name="Calculation 2 4 3 2 2 4 2 5" xfId="64084"/>
    <cellStyle name="Calculation 2 4 3 2 2 4 3" xfId="19838"/>
    <cellStyle name="Calculation 2 4 3 2 2 4 3 2" xfId="64085"/>
    <cellStyle name="Calculation 2 4 3 2 2 4 3 3" xfId="64086"/>
    <cellStyle name="Calculation 2 4 3 2 2 4 3 4" xfId="64087"/>
    <cellStyle name="Calculation 2 4 3 2 2 4 4" xfId="64088"/>
    <cellStyle name="Calculation 2 4 3 2 2 4 5" xfId="64089"/>
    <cellStyle name="Calculation 2 4 3 2 2 4 6" xfId="64090"/>
    <cellStyle name="Calculation 2 4 3 2 2 5" xfId="19839"/>
    <cellStyle name="Calculation 2 4 3 2 2 5 2" xfId="19840"/>
    <cellStyle name="Calculation 2 4 3 2 2 5 2 2" xfId="64091"/>
    <cellStyle name="Calculation 2 4 3 2 2 5 2 3" xfId="64092"/>
    <cellStyle name="Calculation 2 4 3 2 2 5 2 4" xfId="64093"/>
    <cellStyle name="Calculation 2 4 3 2 2 5 3" xfId="64094"/>
    <cellStyle name="Calculation 2 4 3 2 2 5 4" xfId="64095"/>
    <cellStyle name="Calculation 2 4 3 2 2 5 5" xfId="64096"/>
    <cellStyle name="Calculation 2 4 3 2 2 6" xfId="19841"/>
    <cellStyle name="Calculation 2 4 3 2 2 6 2" xfId="64097"/>
    <cellStyle name="Calculation 2 4 3 2 2 6 3" xfId="64098"/>
    <cellStyle name="Calculation 2 4 3 2 2 6 4" xfId="64099"/>
    <cellStyle name="Calculation 2 4 3 2 2 7" xfId="64100"/>
    <cellStyle name="Calculation 2 4 3 2 2 8" xfId="64101"/>
    <cellStyle name="Calculation 2 4 3 2 2 9" xfId="64102"/>
    <cellStyle name="Calculation 2 4 3 2 3" xfId="52468"/>
    <cellStyle name="Calculation 2 4 3 2 4" xfId="52469"/>
    <cellStyle name="Calculation 2 4 3 2 5" xfId="52470"/>
    <cellStyle name="Calculation 2 4 3 2 6" xfId="52471"/>
    <cellStyle name="Calculation 2 4 3 2 7" xfId="52472"/>
    <cellStyle name="Calculation 2 4 3 3" xfId="19842"/>
    <cellStyle name="Calculation 2 4 3 3 2" xfId="19843"/>
    <cellStyle name="Calculation 2 4 3 3 2 2" xfId="19844"/>
    <cellStyle name="Calculation 2 4 3 3 2 2 2" xfId="19845"/>
    <cellStyle name="Calculation 2 4 3 3 2 2 2 2" xfId="19846"/>
    <cellStyle name="Calculation 2 4 3 3 2 2 2 2 2" xfId="64103"/>
    <cellStyle name="Calculation 2 4 3 3 2 2 2 2 3" xfId="64104"/>
    <cellStyle name="Calculation 2 4 3 3 2 2 2 2 4" xfId="64105"/>
    <cellStyle name="Calculation 2 4 3 3 2 2 2 3" xfId="64106"/>
    <cellStyle name="Calculation 2 4 3 3 2 2 2 4" xfId="64107"/>
    <cellStyle name="Calculation 2 4 3 3 2 2 2 5" xfId="64108"/>
    <cellStyle name="Calculation 2 4 3 3 2 2 3" xfId="19847"/>
    <cellStyle name="Calculation 2 4 3 3 2 2 3 2" xfId="64109"/>
    <cellStyle name="Calculation 2 4 3 3 2 2 3 3" xfId="64110"/>
    <cellStyle name="Calculation 2 4 3 3 2 2 3 4" xfId="64111"/>
    <cellStyle name="Calculation 2 4 3 3 2 2 4" xfId="64112"/>
    <cellStyle name="Calculation 2 4 3 3 2 2 5" xfId="64113"/>
    <cellStyle name="Calculation 2 4 3 3 2 2 6" xfId="64114"/>
    <cellStyle name="Calculation 2 4 3 3 2 3" xfId="19848"/>
    <cellStyle name="Calculation 2 4 3 3 2 3 2" xfId="19849"/>
    <cellStyle name="Calculation 2 4 3 3 2 3 2 2" xfId="19850"/>
    <cellStyle name="Calculation 2 4 3 3 2 3 2 2 2" xfId="64115"/>
    <cellStyle name="Calculation 2 4 3 3 2 3 2 2 3" xfId="64116"/>
    <cellStyle name="Calculation 2 4 3 3 2 3 2 2 4" xfId="64117"/>
    <cellStyle name="Calculation 2 4 3 3 2 3 2 3" xfId="64118"/>
    <cellStyle name="Calculation 2 4 3 3 2 3 2 4" xfId="64119"/>
    <cellStyle name="Calculation 2 4 3 3 2 3 2 5" xfId="64120"/>
    <cellStyle name="Calculation 2 4 3 3 2 3 3" xfId="19851"/>
    <cellStyle name="Calculation 2 4 3 3 2 3 3 2" xfId="64121"/>
    <cellStyle name="Calculation 2 4 3 3 2 3 3 3" xfId="64122"/>
    <cellStyle name="Calculation 2 4 3 3 2 3 3 4" xfId="64123"/>
    <cellStyle name="Calculation 2 4 3 3 2 3 4" xfId="64124"/>
    <cellStyle name="Calculation 2 4 3 3 2 3 5" xfId="64125"/>
    <cellStyle name="Calculation 2 4 3 3 2 3 6" xfId="64126"/>
    <cellStyle name="Calculation 2 4 3 3 2 4" xfId="19852"/>
    <cellStyle name="Calculation 2 4 3 3 2 4 2" xfId="19853"/>
    <cellStyle name="Calculation 2 4 3 3 2 4 2 2" xfId="64127"/>
    <cellStyle name="Calculation 2 4 3 3 2 4 2 3" xfId="64128"/>
    <cellStyle name="Calculation 2 4 3 3 2 4 2 4" xfId="64129"/>
    <cellStyle name="Calculation 2 4 3 3 2 4 3" xfId="64130"/>
    <cellStyle name="Calculation 2 4 3 3 2 4 4" xfId="64131"/>
    <cellStyle name="Calculation 2 4 3 3 2 4 5" xfId="64132"/>
    <cellStyle name="Calculation 2 4 3 3 2 5" xfId="19854"/>
    <cellStyle name="Calculation 2 4 3 3 2 5 2" xfId="64133"/>
    <cellStyle name="Calculation 2 4 3 3 2 5 3" xfId="64134"/>
    <cellStyle name="Calculation 2 4 3 3 2 5 4" xfId="64135"/>
    <cellStyle name="Calculation 2 4 3 3 2 6" xfId="64136"/>
    <cellStyle name="Calculation 2 4 3 3 2 7" xfId="64137"/>
    <cellStyle name="Calculation 2 4 3 3 2 8" xfId="64138"/>
    <cellStyle name="Calculation 2 4 3 3 3" xfId="19855"/>
    <cellStyle name="Calculation 2 4 3 3 3 2" xfId="19856"/>
    <cellStyle name="Calculation 2 4 3 3 3 2 2" xfId="19857"/>
    <cellStyle name="Calculation 2 4 3 3 3 2 2 2" xfId="64139"/>
    <cellStyle name="Calculation 2 4 3 3 3 2 2 3" xfId="64140"/>
    <cellStyle name="Calculation 2 4 3 3 3 2 2 4" xfId="64141"/>
    <cellStyle name="Calculation 2 4 3 3 3 2 3" xfId="64142"/>
    <cellStyle name="Calculation 2 4 3 3 3 2 4" xfId="64143"/>
    <cellStyle name="Calculation 2 4 3 3 3 2 5" xfId="64144"/>
    <cellStyle name="Calculation 2 4 3 3 3 3" xfId="19858"/>
    <cellStyle name="Calculation 2 4 3 3 3 3 2" xfId="64145"/>
    <cellStyle name="Calculation 2 4 3 3 3 3 3" xfId="64146"/>
    <cellStyle name="Calculation 2 4 3 3 3 3 4" xfId="64147"/>
    <cellStyle name="Calculation 2 4 3 3 3 4" xfId="64148"/>
    <cellStyle name="Calculation 2 4 3 3 3 5" xfId="64149"/>
    <cellStyle name="Calculation 2 4 3 3 3 6" xfId="64150"/>
    <cellStyle name="Calculation 2 4 3 3 4" xfId="19859"/>
    <cellStyle name="Calculation 2 4 3 3 4 2" xfId="19860"/>
    <cellStyle name="Calculation 2 4 3 3 4 2 2" xfId="19861"/>
    <cellStyle name="Calculation 2 4 3 3 4 2 2 2" xfId="64151"/>
    <cellStyle name="Calculation 2 4 3 3 4 2 2 3" xfId="64152"/>
    <cellStyle name="Calculation 2 4 3 3 4 2 2 4" xfId="64153"/>
    <cellStyle name="Calculation 2 4 3 3 4 2 3" xfId="64154"/>
    <cellStyle name="Calculation 2 4 3 3 4 2 4" xfId="64155"/>
    <cellStyle name="Calculation 2 4 3 3 4 2 5" xfId="64156"/>
    <cellStyle name="Calculation 2 4 3 3 4 3" xfId="19862"/>
    <cellStyle name="Calculation 2 4 3 3 4 3 2" xfId="64157"/>
    <cellStyle name="Calculation 2 4 3 3 4 3 3" xfId="64158"/>
    <cellStyle name="Calculation 2 4 3 3 4 3 4" xfId="64159"/>
    <cellStyle name="Calculation 2 4 3 3 4 4" xfId="64160"/>
    <cellStyle name="Calculation 2 4 3 3 4 5" xfId="64161"/>
    <cellStyle name="Calculation 2 4 3 3 4 6" xfId="64162"/>
    <cellStyle name="Calculation 2 4 3 3 5" xfId="19863"/>
    <cellStyle name="Calculation 2 4 3 3 5 2" xfId="19864"/>
    <cellStyle name="Calculation 2 4 3 3 5 2 2" xfId="64163"/>
    <cellStyle name="Calculation 2 4 3 3 5 2 3" xfId="64164"/>
    <cellStyle name="Calculation 2 4 3 3 5 2 4" xfId="64165"/>
    <cellStyle name="Calculation 2 4 3 3 5 3" xfId="64166"/>
    <cellStyle name="Calculation 2 4 3 3 5 4" xfId="64167"/>
    <cellStyle name="Calculation 2 4 3 3 5 5" xfId="64168"/>
    <cellStyle name="Calculation 2 4 3 3 6" xfId="19865"/>
    <cellStyle name="Calculation 2 4 3 3 6 2" xfId="64169"/>
    <cellStyle name="Calculation 2 4 3 3 6 3" xfId="64170"/>
    <cellStyle name="Calculation 2 4 3 3 6 4" xfId="64171"/>
    <cellStyle name="Calculation 2 4 3 3 7" xfId="64172"/>
    <cellStyle name="Calculation 2 4 3 3 8" xfId="64173"/>
    <cellStyle name="Calculation 2 4 3 3 9" xfId="64174"/>
    <cellStyle name="Calculation 2 4 3 4" xfId="19866"/>
    <cellStyle name="Calculation 2 4 3 5" xfId="19867"/>
    <cellStyle name="Calculation 2 4 3 6" xfId="19868"/>
    <cellStyle name="Calculation 2 4 3 7" xfId="52473"/>
    <cellStyle name="Calculation 2 4 3 8" xfId="52474"/>
    <cellStyle name="Calculation 2 4 4" xfId="19869"/>
    <cellStyle name="Calculation 2 4 4 2" xfId="19870"/>
    <cellStyle name="Calculation 2 4 4 2 2" xfId="19871"/>
    <cellStyle name="Calculation 2 4 4 2 2 2" xfId="19872"/>
    <cellStyle name="Calculation 2 4 4 2 2 2 2" xfId="19873"/>
    <cellStyle name="Calculation 2 4 4 2 2 2 2 2" xfId="19874"/>
    <cellStyle name="Calculation 2 4 4 2 2 2 2 2 2" xfId="19875"/>
    <cellStyle name="Calculation 2 4 4 2 2 2 2 2 2 2" xfId="64175"/>
    <cellStyle name="Calculation 2 4 4 2 2 2 2 2 2 3" xfId="64176"/>
    <cellStyle name="Calculation 2 4 4 2 2 2 2 2 2 4" xfId="64177"/>
    <cellStyle name="Calculation 2 4 4 2 2 2 2 2 3" xfId="64178"/>
    <cellStyle name="Calculation 2 4 4 2 2 2 2 2 4" xfId="64179"/>
    <cellStyle name="Calculation 2 4 4 2 2 2 2 2 5" xfId="64180"/>
    <cellStyle name="Calculation 2 4 4 2 2 2 2 3" xfId="19876"/>
    <cellStyle name="Calculation 2 4 4 2 2 2 2 3 2" xfId="64181"/>
    <cellStyle name="Calculation 2 4 4 2 2 2 2 3 3" xfId="64182"/>
    <cellStyle name="Calculation 2 4 4 2 2 2 2 3 4" xfId="64183"/>
    <cellStyle name="Calculation 2 4 4 2 2 2 2 4" xfId="64184"/>
    <cellStyle name="Calculation 2 4 4 2 2 2 2 5" xfId="64185"/>
    <cellStyle name="Calculation 2 4 4 2 2 2 2 6" xfId="64186"/>
    <cellStyle name="Calculation 2 4 4 2 2 2 3" xfId="19877"/>
    <cellStyle name="Calculation 2 4 4 2 2 2 3 2" xfId="19878"/>
    <cellStyle name="Calculation 2 4 4 2 2 2 3 2 2" xfId="19879"/>
    <cellStyle name="Calculation 2 4 4 2 2 2 3 2 2 2" xfId="64187"/>
    <cellStyle name="Calculation 2 4 4 2 2 2 3 2 2 3" xfId="64188"/>
    <cellStyle name="Calculation 2 4 4 2 2 2 3 2 2 4" xfId="64189"/>
    <cellStyle name="Calculation 2 4 4 2 2 2 3 2 3" xfId="64190"/>
    <cellStyle name="Calculation 2 4 4 2 2 2 3 2 4" xfId="64191"/>
    <cellStyle name="Calculation 2 4 4 2 2 2 3 2 5" xfId="64192"/>
    <cellStyle name="Calculation 2 4 4 2 2 2 3 3" xfId="19880"/>
    <cellStyle name="Calculation 2 4 4 2 2 2 3 3 2" xfId="64193"/>
    <cellStyle name="Calculation 2 4 4 2 2 2 3 3 3" xfId="64194"/>
    <cellStyle name="Calculation 2 4 4 2 2 2 3 3 4" xfId="64195"/>
    <cellStyle name="Calculation 2 4 4 2 2 2 3 4" xfId="64196"/>
    <cellStyle name="Calculation 2 4 4 2 2 2 3 5" xfId="64197"/>
    <cellStyle name="Calculation 2 4 4 2 2 2 3 6" xfId="64198"/>
    <cellStyle name="Calculation 2 4 4 2 2 2 4" xfId="19881"/>
    <cellStyle name="Calculation 2 4 4 2 2 2 4 2" xfId="19882"/>
    <cellStyle name="Calculation 2 4 4 2 2 2 4 2 2" xfId="64199"/>
    <cellStyle name="Calculation 2 4 4 2 2 2 4 2 3" xfId="64200"/>
    <cellStyle name="Calculation 2 4 4 2 2 2 4 2 4" xfId="64201"/>
    <cellStyle name="Calculation 2 4 4 2 2 2 4 3" xfId="64202"/>
    <cellStyle name="Calculation 2 4 4 2 2 2 4 4" xfId="64203"/>
    <cellStyle name="Calculation 2 4 4 2 2 2 4 5" xfId="64204"/>
    <cellStyle name="Calculation 2 4 4 2 2 2 5" xfId="19883"/>
    <cellStyle name="Calculation 2 4 4 2 2 2 5 2" xfId="64205"/>
    <cellStyle name="Calculation 2 4 4 2 2 2 5 3" xfId="64206"/>
    <cellStyle name="Calculation 2 4 4 2 2 2 5 4" xfId="64207"/>
    <cellStyle name="Calculation 2 4 4 2 2 2 6" xfId="64208"/>
    <cellStyle name="Calculation 2 4 4 2 2 2 7" xfId="64209"/>
    <cellStyle name="Calculation 2 4 4 2 2 2 8" xfId="64210"/>
    <cellStyle name="Calculation 2 4 4 2 2 3" xfId="19884"/>
    <cellStyle name="Calculation 2 4 4 2 2 3 2" xfId="19885"/>
    <cellStyle name="Calculation 2 4 4 2 2 3 2 2" xfId="19886"/>
    <cellStyle name="Calculation 2 4 4 2 2 3 2 2 2" xfId="64211"/>
    <cellStyle name="Calculation 2 4 4 2 2 3 2 2 3" xfId="64212"/>
    <cellStyle name="Calculation 2 4 4 2 2 3 2 2 4" xfId="64213"/>
    <cellStyle name="Calculation 2 4 4 2 2 3 2 3" xfId="64216"/>
    <cellStyle name="Calculation 2 4 4 2 2 3 2 4" xfId="64217"/>
    <cellStyle name="Calculation 2 4 4 2 2 3 2 5" xfId="64218"/>
    <cellStyle name="Calculation 2 4 4 2 2 3 3" xfId="19887"/>
    <cellStyle name="Calculation 2 4 4 2 2 3 3 2" xfId="64219"/>
    <cellStyle name="Calculation 2 4 4 2 2 3 3 3" xfId="64220"/>
    <cellStyle name="Calculation 2 4 4 2 2 3 3 4" xfId="64221"/>
    <cellStyle name="Calculation 2 4 4 2 2 3 4" xfId="64222"/>
    <cellStyle name="Calculation 2 4 4 2 2 3 5" xfId="64223"/>
    <cellStyle name="Calculation 2 4 4 2 2 3 6" xfId="64224"/>
    <cellStyle name="Calculation 2 4 4 2 2 4" xfId="19888"/>
    <cellStyle name="Calculation 2 4 4 2 2 4 2" xfId="19889"/>
    <cellStyle name="Calculation 2 4 4 2 2 4 2 2" xfId="19890"/>
    <cellStyle name="Calculation 2 4 4 2 2 4 2 2 2" xfId="64225"/>
    <cellStyle name="Calculation 2 4 4 2 2 4 2 2 3" xfId="64226"/>
    <cellStyle name="Calculation 2 4 4 2 2 4 2 2 4" xfId="64227"/>
    <cellStyle name="Calculation 2 4 4 2 2 4 2 3" xfId="64228"/>
    <cellStyle name="Calculation 2 4 4 2 2 4 2 4" xfId="64229"/>
    <cellStyle name="Calculation 2 4 4 2 2 4 2 5" xfId="64230"/>
    <cellStyle name="Calculation 2 4 4 2 2 4 3" xfId="19891"/>
    <cellStyle name="Calculation 2 4 4 2 2 4 3 2" xfId="64231"/>
    <cellStyle name="Calculation 2 4 4 2 2 4 3 3" xfId="64232"/>
    <cellStyle name="Calculation 2 4 4 2 2 4 3 4" xfId="64233"/>
    <cellStyle name="Calculation 2 4 4 2 2 4 4" xfId="64234"/>
    <cellStyle name="Calculation 2 4 4 2 2 4 5" xfId="64235"/>
    <cellStyle name="Calculation 2 4 4 2 2 4 6" xfId="64236"/>
    <cellStyle name="Calculation 2 4 4 2 2 5" xfId="19892"/>
    <cellStyle name="Calculation 2 4 4 2 2 5 2" xfId="19893"/>
    <cellStyle name="Calculation 2 4 4 2 2 5 2 2" xfId="64237"/>
    <cellStyle name="Calculation 2 4 4 2 2 5 2 3" xfId="64238"/>
    <cellStyle name="Calculation 2 4 4 2 2 5 2 4" xfId="64239"/>
    <cellStyle name="Calculation 2 4 4 2 2 5 3" xfId="64240"/>
    <cellStyle name="Calculation 2 4 4 2 2 5 4" xfId="64241"/>
    <cellStyle name="Calculation 2 4 4 2 2 5 5" xfId="64242"/>
    <cellStyle name="Calculation 2 4 4 2 2 6" xfId="19894"/>
    <cellStyle name="Calculation 2 4 4 2 2 6 2" xfId="64243"/>
    <cellStyle name="Calculation 2 4 4 2 2 6 3" xfId="64244"/>
    <cellStyle name="Calculation 2 4 4 2 2 6 4" xfId="64245"/>
    <cellStyle name="Calculation 2 4 4 2 2 7" xfId="64246"/>
    <cellStyle name="Calculation 2 4 4 2 2 8" xfId="64247"/>
    <cellStyle name="Calculation 2 4 4 2 2 9" xfId="64248"/>
    <cellStyle name="Calculation 2 4 4 2 3" xfId="52475"/>
    <cellStyle name="Calculation 2 4 4 2 4" xfId="52476"/>
    <cellStyle name="Calculation 2 4 4 2 5" xfId="52477"/>
    <cellStyle name="Calculation 2 4 4 2 6" xfId="52478"/>
    <cellStyle name="Calculation 2 4 4 2 7" xfId="52479"/>
    <cellStyle name="Calculation 2 4 4 3" xfId="19895"/>
    <cellStyle name="Calculation 2 4 4 3 2" xfId="19896"/>
    <cellStyle name="Calculation 2 4 4 3 2 2" xfId="19897"/>
    <cellStyle name="Calculation 2 4 4 3 2 2 2" xfId="19898"/>
    <cellStyle name="Calculation 2 4 4 3 2 2 2 2" xfId="19899"/>
    <cellStyle name="Calculation 2 4 4 3 2 2 2 2 2" xfId="64249"/>
    <cellStyle name="Calculation 2 4 4 3 2 2 2 2 3" xfId="64250"/>
    <cellStyle name="Calculation 2 4 4 3 2 2 2 2 4" xfId="64251"/>
    <cellStyle name="Calculation 2 4 4 3 2 2 2 3" xfId="64252"/>
    <cellStyle name="Calculation 2 4 4 3 2 2 2 4" xfId="64253"/>
    <cellStyle name="Calculation 2 4 4 3 2 2 2 5" xfId="64254"/>
    <cellStyle name="Calculation 2 4 4 3 2 2 3" xfId="19900"/>
    <cellStyle name="Calculation 2 4 4 3 2 2 3 2" xfId="64255"/>
    <cellStyle name="Calculation 2 4 4 3 2 2 3 3" xfId="64256"/>
    <cellStyle name="Calculation 2 4 4 3 2 2 3 4" xfId="64257"/>
    <cellStyle name="Calculation 2 4 4 3 2 2 4" xfId="64258"/>
    <cellStyle name="Calculation 2 4 4 3 2 2 5" xfId="64259"/>
    <cellStyle name="Calculation 2 4 4 3 2 2 6" xfId="64260"/>
    <cellStyle name="Calculation 2 4 4 3 2 3" xfId="19901"/>
    <cellStyle name="Calculation 2 4 4 3 2 3 2" xfId="19902"/>
    <cellStyle name="Calculation 2 4 4 3 2 3 2 2" xfId="19903"/>
    <cellStyle name="Calculation 2 4 4 3 2 3 2 2 2" xfId="64261"/>
    <cellStyle name="Calculation 2 4 4 3 2 3 2 2 3" xfId="64262"/>
    <cellStyle name="Calculation 2 4 4 3 2 3 2 2 4" xfId="64263"/>
    <cellStyle name="Calculation 2 4 4 3 2 3 2 3" xfId="64264"/>
    <cellStyle name="Calculation 2 4 4 3 2 3 2 4" xfId="64265"/>
    <cellStyle name="Calculation 2 4 4 3 2 3 2 5" xfId="64266"/>
    <cellStyle name="Calculation 2 4 4 3 2 3 3" xfId="19904"/>
    <cellStyle name="Calculation 2 4 4 3 2 3 3 2" xfId="64267"/>
    <cellStyle name="Calculation 2 4 4 3 2 3 3 3" xfId="64268"/>
    <cellStyle name="Calculation 2 4 4 3 2 3 3 4" xfId="64269"/>
    <cellStyle name="Calculation 2 4 4 3 2 3 4" xfId="64270"/>
    <cellStyle name="Calculation 2 4 4 3 2 3 5" xfId="64271"/>
    <cellStyle name="Calculation 2 4 4 3 2 3 6" xfId="64272"/>
    <cellStyle name="Calculation 2 4 4 3 2 4" xfId="19905"/>
    <cellStyle name="Calculation 2 4 4 3 2 4 2" xfId="19906"/>
    <cellStyle name="Calculation 2 4 4 3 2 4 2 2" xfId="64273"/>
    <cellStyle name="Calculation 2 4 4 3 2 4 2 3" xfId="64274"/>
    <cellStyle name="Calculation 2 4 4 3 2 4 2 4" xfId="64275"/>
    <cellStyle name="Calculation 2 4 4 3 2 4 3" xfId="64276"/>
    <cellStyle name="Calculation 2 4 4 3 2 4 4" xfId="64277"/>
    <cellStyle name="Calculation 2 4 4 3 2 4 5" xfId="64278"/>
    <cellStyle name="Calculation 2 4 4 3 2 5" xfId="19907"/>
    <cellStyle name="Calculation 2 4 4 3 2 5 2" xfId="64279"/>
    <cellStyle name="Calculation 2 4 4 3 2 5 3" xfId="64280"/>
    <cellStyle name="Calculation 2 4 4 3 2 5 4" xfId="64281"/>
    <cellStyle name="Calculation 2 4 4 3 2 6" xfId="64282"/>
    <cellStyle name="Calculation 2 4 4 3 2 7" xfId="64283"/>
    <cellStyle name="Calculation 2 4 4 3 2 8" xfId="64284"/>
    <cellStyle name="Calculation 2 4 4 3 3" xfId="19908"/>
    <cellStyle name="Calculation 2 4 4 3 3 2" xfId="19909"/>
    <cellStyle name="Calculation 2 4 4 3 3 2 2" xfId="19910"/>
    <cellStyle name="Calculation 2 4 4 3 3 2 2 2" xfId="64285"/>
    <cellStyle name="Calculation 2 4 4 3 3 2 2 3" xfId="64286"/>
    <cellStyle name="Calculation 2 4 4 3 3 2 2 4" xfId="64287"/>
    <cellStyle name="Calculation 2 4 4 3 3 2 3" xfId="64288"/>
    <cellStyle name="Calculation 2 4 4 3 3 2 4" xfId="64289"/>
    <cellStyle name="Calculation 2 4 4 3 3 2 5" xfId="64290"/>
    <cellStyle name="Calculation 2 4 4 3 3 3" xfId="19911"/>
    <cellStyle name="Calculation 2 4 4 3 3 3 2" xfId="64291"/>
    <cellStyle name="Calculation 2 4 4 3 3 3 3" xfId="64292"/>
    <cellStyle name="Calculation 2 4 4 3 3 3 4" xfId="64293"/>
    <cellStyle name="Calculation 2 4 4 3 3 4" xfId="64294"/>
    <cellStyle name="Calculation 2 4 4 3 3 5" xfId="64295"/>
    <cellStyle name="Calculation 2 4 4 3 3 6" xfId="64296"/>
    <cellStyle name="Calculation 2 4 4 3 4" xfId="19912"/>
    <cellStyle name="Calculation 2 4 4 3 4 2" xfId="19913"/>
    <cellStyle name="Calculation 2 4 4 3 4 2 2" xfId="19914"/>
    <cellStyle name="Calculation 2 4 4 3 4 2 2 2" xfId="64297"/>
    <cellStyle name="Calculation 2 4 4 3 4 2 2 3" xfId="64298"/>
    <cellStyle name="Calculation 2 4 4 3 4 2 2 4" xfId="64299"/>
    <cellStyle name="Calculation 2 4 4 3 4 2 3" xfId="64300"/>
    <cellStyle name="Calculation 2 4 4 3 4 2 4" xfId="64301"/>
    <cellStyle name="Calculation 2 4 4 3 4 2 5" xfId="64302"/>
    <cellStyle name="Calculation 2 4 4 3 4 3" xfId="19915"/>
    <cellStyle name="Calculation 2 4 4 3 4 3 2" xfId="64303"/>
    <cellStyle name="Calculation 2 4 4 3 4 3 3" xfId="64304"/>
    <cellStyle name="Calculation 2 4 4 3 4 3 4" xfId="64305"/>
    <cellStyle name="Calculation 2 4 4 3 4 4" xfId="64306"/>
    <cellStyle name="Calculation 2 4 4 3 4 5" xfId="64307"/>
    <cellStyle name="Calculation 2 4 4 3 4 6" xfId="64308"/>
    <cellStyle name="Calculation 2 4 4 3 5" xfId="19916"/>
    <cellStyle name="Calculation 2 4 4 3 5 2" xfId="19917"/>
    <cellStyle name="Calculation 2 4 4 3 5 2 2" xfId="64309"/>
    <cellStyle name="Calculation 2 4 4 3 5 2 3" xfId="64310"/>
    <cellStyle name="Calculation 2 4 4 3 5 2 4" xfId="64311"/>
    <cellStyle name="Calculation 2 4 4 3 5 3" xfId="64312"/>
    <cellStyle name="Calculation 2 4 4 3 5 4" xfId="64313"/>
    <cellStyle name="Calculation 2 4 4 3 5 5" xfId="64314"/>
    <cellStyle name="Calculation 2 4 4 3 6" xfId="19918"/>
    <cellStyle name="Calculation 2 4 4 3 6 2" xfId="64315"/>
    <cellStyle name="Calculation 2 4 4 3 6 3" xfId="64316"/>
    <cellStyle name="Calculation 2 4 4 3 6 4" xfId="64317"/>
    <cellStyle name="Calculation 2 4 4 3 7" xfId="64318"/>
    <cellStyle name="Calculation 2 4 4 3 8" xfId="64319"/>
    <cellStyle name="Calculation 2 4 4 3 9" xfId="64320"/>
    <cellStyle name="Calculation 2 4 4 4" xfId="19919"/>
    <cellStyle name="Calculation 2 4 4 5" xfId="19920"/>
    <cellStyle name="Calculation 2 4 4 6" xfId="19921"/>
    <cellStyle name="Calculation 2 4 4 7" xfId="52480"/>
    <cellStyle name="Calculation 2 4 4 8" xfId="52481"/>
    <cellStyle name="Calculation 2 4 5" xfId="19922"/>
    <cellStyle name="Calculation 2 4 5 2" xfId="19923"/>
    <cellStyle name="Calculation 2 4 5 2 2" xfId="19924"/>
    <cellStyle name="Calculation 2 4 5 2 2 2" xfId="19925"/>
    <cellStyle name="Calculation 2 4 5 2 2 2 2" xfId="19926"/>
    <cellStyle name="Calculation 2 4 5 2 2 2 2 2" xfId="19927"/>
    <cellStyle name="Calculation 2 4 5 2 2 2 2 2 2" xfId="19928"/>
    <cellStyle name="Calculation 2 4 5 2 2 2 2 2 2 2" xfId="64321"/>
    <cellStyle name="Calculation 2 4 5 2 2 2 2 2 2 3" xfId="64322"/>
    <cellStyle name="Calculation 2 4 5 2 2 2 2 2 2 4" xfId="64323"/>
    <cellStyle name="Calculation 2 4 5 2 2 2 2 2 3" xfId="64324"/>
    <cellStyle name="Calculation 2 4 5 2 2 2 2 2 4" xfId="64325"/>
    <cellStyle name="Calculation 2 4 5 2 2 2 2 2 5" xfId="64326"/>
    <cellStyle name="Calculation 2 4 5 2 2 2 2 3" xfId="19929"/>
    <cellStyle name="Calculation 2 4 5 2 2 2 2 3 2" xfId="64327"/>
    <cellStyle name="Calculation 2 4 5 2 2 2 2 3 3" xfId="64328"/>
    <cellStyle name="Calculation 2 4 5 2 2 2 2 3 4" xfId="64329"/>
    <cellStyle name="Calculation 2 4 5 2 2 2 2 4" xfId="64330"/>
    <cellStyle name="Calculation 2 4 5 2 2 2 2 5" xfId="64331"/>
    <cellStyle name="Calculation 2 4 5 2 2 2 2 6" xfId="64332"/>
    <cellStyle name="Calculation 2 4 5 2 2 2 3" xfId="19930"/>
    <cellStyle name="Calculation 2 4 5 2 2 2 3 2" xfId="19931"/>
    <cellStyle name="Calculation 2 4 5 2 2 2 3 2 2" xfId="19932"/>
    <cellStyle name="Calculation 2 4 5 2 2 2 3 2 2 2" xfId="64333"/>
    <cellStyle name="Calculation 2 4 5 2 2 2 3 2 2 3" xfId="64334"/>
    <cellStyle name="Calculation 2 4 5 2 2 2 3 2 2 4" xfId="64335"/>
    <cellStyle name="Calculation 2 4 5 2 2 2 3 2 3" xfId="64336"/>
    <cellStyle name="Calculation 2 4 5 2 2 2 3 2 4" xfId="64337"/>
    <cellStyle name="Calculation 2 4 5 2 2 2 3 2 5" xfId="64338"/>
    <cellStyle name="Calculation 2 4 5 2 2 2 3 3" xfId="19933"/>
    <cellStyle name="Calculation 2 4 5 2 2 2 3 3 2" xfId="64339"/>
    <cellStyle name="Calculation 2 4 5 2 2 2 3 3 3" xfId="64340"/>
    <cellStyle name="Calculation 2 4 5 2 2 2 3 3 4" xfId="64341"/>
    <cellStyle name="Calculation 2 4 5 2 2 2 3 4" xfId="64342"/>
    <cellStyle name="Calculation 2 4 5 2 2 2 3 5" xfId="64343"/>
    <cellStyle name="Calculation 2 4 5 2 2 2 3 6" xfId="64344"/>
    <cellStyle name="Calculation 2 4 5 2 2 2 4" xfId="19934"/>
    <cellStyle name="Calculation 2 4 5 2 2 2 4 2" xfId="19935"/>
    <cellStyle name="Calculation 2 4 5 2 2 2 4 2 2" xfId="64345"/>
    <cellStyle name="Calculation 2 4 5 2 2 2 4 2 3" xfId="64346"/>
    <cellStyle name="Calculation 2 4 5 2 2 2 4 2 4" xfId="64347"/>
    <cellStyle name="Calculation 2 4 5 2 2 2 4 3" xfId="64348"/>
    <cellStyle name="Calculation 2 4 5 2 2 2 4 4" xfId="64349"/>
    <cellStyle name="Calculation 2 4 5 2 2 2 4 5" xfId="64350"/>
    <cellStyle name="Calculation 2 4 5 2 2 2 5" xfId="19936"/>
    <cellStyle name="Calculation 2 4 5 2 2 2 5 2" xfId="64351"/>
    <cellStyle name="Calculation 2 4 5 2 2 2 5 3" xfId="64352"/>
    <cellStyle name="Calculation 2 4 5 2 2 2 5 4" xfId="64353"/>
    <cellStyle name="Calculation 2 4 5 2 2 2 6" xfId="64354"/>
    <cellStyle name="Calculation 2 4 5 2 2 2 7" xfId="64355"/>
    <cellStyle name="Calculation 2 4 5 2 2 2 8" xfId="64356"/>
    <cellStyle name="Calculation 2 4 5 2 2 3" xfId="19937"/>
    <cellStyle name="Calculation 2 4 5 2 2 3 2" xfId="19938"/>
    <cellStyle name="Calculation 2 4 5 2 2 3 2 2" xfId="19939"/>
    <cellStyle name="Calculation 2 4 5 2 2 3 2 2 2" xfId="64357"/>
    <cellStyle name="Calculation 2 4 5 2 2 3 2 2 3" xfId="64358"/>
    <cellStyle name="Calculation 2 4 5 2 2 3 2 2 4" xfId="64359"/>
    <cellStyle name="Calculation 2 4 5 2 2 3 2 3" xfId="64360"/>
    <cellStyle name="Calculation 2 4 5 2 2 3 2 4" xfId="64361"/>
    <cellStyle name="Calculation 2 4 5 2 2 3 2 5" xfId="64362"/>
    <cellStyle name="Calculation 2 4 5 2 2 3 3" xfId="19940"/>
    <cellStyle name="Calculation 2 4 5 2 2 3 3 2" xfId="64363"/>
    <cellStyle name="Calculation 2 4 5 2 2 3 3 3" xfId="64364"/>
    <cellStyle name="Calculation 2 4 5 2 2 3 3 4" xfId="64365"/>
    <cellStyle name="Calculation 2 4 5 2 2 3 4" xfId="64366"/>
    <cellStyle name="Calculation 2 4 5 2 2 3 5" xfId="64367"/>
    <cellStyle name="Calculation 2 4 5 2 2 3 6" xfId="64368"/>
    <cellStyle name="Calculation 2 4 5 2 2 4" xfId="19941"/>
    <cellStyle name="Calculation 2 4 5 2 2 4 2" xfId="19942"/>
    <cellStyle name="Calculation 2 4 5 2 2 4 2 2" xfId="19943"/>
    <cellStyle name="Calculation 2 4 5 2 2 4 2 2 2" xfId="64369"/>
    <cellStyle name="Calculation 2 4 5 2 2 4 2 2 3" xfId="64370"/>
    <cellStyle name="Calculation 2 4 5 2 2 4 2 2 4" xfId="64371"/>
    <cellStyle name="Calculation 2 4 5 2 2 4 2 3" xfId="64372"/>
    <cellStyle name="Calculation 2 4 5 2 2 4 2 4" xfId="64373"/>
    <cellStyle name="Calculation 2 4 5 2 2 4 2 5" xfId="64374"/>
    <cellStyle name="Calculation 2 4 5 2 2 4 3" xfId="19944"/>
    <cellStyle name="Calculation 2 4 5 2 2 4 3 2" xfId="64375"/>
    <cellStyle name="Calculation 2 4 5 2 2 4 3 3" xfId="64376"/>
    <cellStyle name="Calculation 2 4 5 2 2 4 3 4" xfId="64377"/>
    <cellStyle name="Calculation 2 4 5 2 2 4 4" xfId="64378"/>
    <cellStyle name="Calculation 2 4 5 2 2 4 5" xfId="64379"/>
    <cellStyle name="Calculation 2 4 5 2 2 4 6" xfId="64380"/>
    <cellStyle name="Calculation 2 4 5 2 2 5" xfId="19945"/>
    <cellStyle name="Calculation 2 4 5 2 2 5 2" xfId="19946"/>
    <cellStyle name="Calculation 2 4 5 2 2 5 2 2" xfId="64381"/>
    <cellStyle name="Calculation 2 4 5 2 2 5 2 3" xfId="64382"/>
    <cellStyle name="Calculation 2 4 5 2 2 5 2 4" xfId="64383"/>
    <cellStyle name="Calculation 2 4 5 2 2 5 3" xfId="64384"/>
    <cellStyle name="Calculation 2 4 5 2 2 5 4" xfId="64385"/>
    <cellStyle name="Calculation 2 4 5 2 2 5 5" xfId="64386"/>
    <cellStyle name="Calculation 2 4 5 2 2 6" xfId="19947"/>
    <cellStyle name="Calculation 2 4 5 2 2 6 2" xfId="64387"/>
    <cellStyle name="Calculation 2 4 5 2 2 6 3" xfId="64388"/>
    <cellStyle name="Calculation 2 4 5 2 2 6 4" xfId="64389"/>
    <cellStyle name="Calculation 2 4 5 2 2 7" xfId="64390"/>
    <cellStyle name="Calculation 2 4 5 2 2 8" xfId="64391"/>
    <cellStyle name="Calculation 2 4 5 2 2 9" xfId="64392"/>
    <cellStyle name="Calculation 2 4 5 2 3" xfId="52482"/>
    <cellStyle name="Calculation 2 4 5 2 4" xfId="52483"/>
    <cellStyle name="Calculation 2 4 5 2 5" xfId="52484"/>
    <cellStyle name="Calculation 2 4 5 2 6" xfId="52485"/>
    <cellStyle name="Calculation 2 4 5 2 7" xfId="52486"/>
    <cellStyle name="Calculation 2 4 5 3" xfId="19948"/>
    <cellStyle name="Calculation 2 4 5 3 2" xfId="19949"/>
    <cellStyle name="Calculation 2 4 5 3 2 2" xfId="19950"/>
    <cellStyle name="Calculation 2 4 5 3 2 2 2" xfId="19951"/>
    <cellStyle name="Calculation 2 4 5 3 2 2 2 2" xfId="19952"/>
    <cellStyle name="Calculation 2 4 5 3 2 2 2 2 2" xfId="64393"/>
    <cellStyle name="Calculation 2 4 5 3 2 2 2 2 3" xfId="64394"/>
    <cellStyle name="Calculation 2 4 5 3 2 2 2 2 4" xfId="64395"/>
    <cellStyle name="Calculation 2 4 5 3 2 2 2 3" xfId="64396"/>
    <cellStyle name="Calculation 2 4 5 3 2 2 2 4" xfId="64397"/>
    <cellStyle name="Calculation 2 4 5 3 2 2 2 5" xfId="64398"/>
    <cellStyle name="Calculation 2 4 5 3 2 2 3" xfId="19953"/>
    <cellStyle name="Calculation 2 4 5 3 2 2 3 2" xfId="64399"/>
    <cellStyle name="Calculation 2 4 5 3 2 2 3 3" xfId="64400"/>
    <cellStyle name="Calculation 2 4 5 3 2 2 3 4" xfId="64401"/>
    <cellStyle name="Calculation 2 4 5 3 2 2 4" xfId="64402"/>
    <cellStyle name="Calculation 2 4 5 3 2 2 5" xfId="64403"/>
    <cellStyle name="Calculation 2 4 5 3 2 2 6" xfId="64404"/>
    <cellStyle name="Calculation 2 4 5 3 2 3" xfId="19954"/>
    <cellStyle name="Calculation 2 4 5 3 2 3 2" xfId="19955"/>
    <cellStyle name="Calculation 2 4 5 3 2 3 2 2" xfId="19956"/>
    <cellStyle name="Calculation 2 4 5 3 2 3 2 2 2" xfId="64405"/>
    <cellStyle name="Calculation 2 4 5 3 2 3 2 2 3" xfId="64406"/>
    <cellStyle name="Calculation 2 4 5 3 2 3 2 2 4" xfId="64407"/>
    <cellStyle name="Calculation 2 4 5 3 2 3 2 3" xfId="64408"/>
    <cellStyle name="Calculation 2 4 5 3 2 3 2 4" xfId="64409"/>
    <cellStyle name="Calculation 2 4 5 3 2 3 2 5" xfId="64410"/>
    <cellStyle name="Calculation 2 4 5 3 2 3 3" xfId="19957"/>
    <cellStyle name="Calculation 2 4 5 3 2 3 3 2" xfId="64411"/>
    <cellStyle name="Calculation 2 4 5 3 2 3 3 3" xfId="64412"/>
    <cellStyle name="Calculation 2 4 5 3 2 3 3 4" xfId="64413"/>
    <cellStyle name="Calculation 2 4 5 3 2 3 4" xfId="64414"/>
    <cellStyle name="Calculation 2 4 5 3 2 3 5" xfId="64415"/>
    <cellStyle name="Calculation 2 4 5 3 2 3 6" xfId="64416"/>
    <cellStyle name="Calculation 2 4 5 3 2 4" xfId="19958"/>
    <cellStyle name="Calculation 2 4 5 3 2 4 2" xfId="19959"/>
    <cellStyle name="Calculation 2 4 5 3 2 4 2 2" xfId="64417"/>
    <cellStyle name="Calculation 2 4 5 3 2 4 2 3" xfId="64418"/>
    <cellStyle name="Calculation 2 4 5 3 2 4 2 4" xfId="64419"/>
    <cellStyle name="Calculation 2 4 5 3 2 4 3" xfId="64420"/>
    <cellStyle name="Calculation 2 4 5 3 2 4 4" xfId="64421"/>
    <cellStyle name="Calculation 2 4 5 3 2 4 5" xfId="64422"/>
    <cellStyle name="Calculation 2 4 5 3 2 5" xfId="19960"/>
    <cellStyle name="Calculation 2 4 5 3 2 5 2" xfId="64423"/>
    <cellStyle name="Calculation 2 4 5 3 2 5 3" xfId="64424"/>
    <cellStyle name="Calculation 2 4 5 3 2 5 4" xfId="64425"/>
    <cellStyle name="Calculation 2 4 5 3 2 6" xfId="64426"/>
    <cellStyle name="Calculation 2 4 5 3 2 7" xfId="64427"/>
    <cellStyle name="Calculation 2 4 5 3 2 8" xfId="64428"/>
    <cellStyle name="Calculation 2 4 5 3 3" xfId="19961"/>
    <cellStyle name="Calculation 2 4 5 3 3 2" xfId="19962"/>
    <cellStyle name="Calculation 2 4 5 3 3 2 2" xfId="19963"/>
    <cellStyle name="Calculation 2 4 5 3 3 2 2 2" xfId="64429"/>
    <cellStyle name="Calculation 2 4 5 3 3 2 2 3" xfId="64430"/>
    <cellStyle name="Calculation 2 4 5 3 3 2 2 4" xfId="64431"/>
    <cellStyle name="Calculation 2 4 5 3 3 2 3" xfId="64432"/>
    <cellStyle name="Calculation 2 4 5 3 3 2 4" xfId="64433"/>
    <cellStyle name="Calculation 2 4 5 3 3 2 5" xfId="64434"/>
    <cellStyle name="Calculation 2 4 5 3 3 3" xfId="19964"/>
    <cellStyle name="Calculation 2 4 5 3 3 3 2" xfId="64435"/>
    <cellStyle name="Calculation 2 4 5 3 3 3 3" xfId="64436"/>
    <cellStyle name="Calculation 2 4 5 3 3 3 4" xfId="64437"/>
    <cellStyle name="Calculation 2 4 5 3 3 4" xfId="64438"/>
    <cellStyle name="Calculation 2 4 5 3 3 5" xfId="64439"/>
    <cellStyle name="Calculation 2 4 5 3 3 6" xfId="64440"/>
    <cellStyle name="Calculation 2 4 5 3 4" xfId="19965"/>
    <cellStyle name="Calculation 2 4 5 3 4 2" xfId="19966"/>
    <cellStyle name="Calculation 2 4 5 3 4 2 2" xfId="19967"/>
    <cellStyle name="Calculation 2 4 5 3 4 2 2 2" xfId="64441"/>
    <cellStyle name="Calculation 2 4 5 3 4 2 2 3" xfId="64442"/>
    <cellStyle name="Calculation 2 4 5 3 4 2 2 4" xfId="64443"/>
    <cellStyle name="Calculation 2 4 5 3 4 2 3" xfId="64444"/>
    <cellStyle name="Calculation 2 4 5 3 4 2 4" xfId="64445"/>
    <cellStyle name="Calculation 2 4 5 3 4 2 5" xfId="64446"/>
    <cellStyle name="Calculation 2 4 5 3 4 3" xfId="19968"/>
    <cellStyle name="Calculation 2 4 5 3 4 3 2" xfId="64447"/>
    <cellStyle name="Calculation 2 4 5 3 4 3 3" xfId="64448"/>
    <cellStyle name="Calculation 2 4 5 3 4 3 4" xfId="64449"/>
    <cellStyle name="Calculation 2 4 5 3 4 4" xfId="64450"/>
    <cellStyle name="Calculation 2 4 5 3 4 5" xfId="64451"/>
    <cellStyle name="Calculation 2 4 5 3 4 6" xfId="64452"/>
    <cellStyle name="Calculation 2 4 5 3 5" xfId="19969"/>
    <cellStyle name="Calculation 2 4 5 3 5 2" xfId="19970"/>
    <cellStyle name="Calculation 2 4 5 3 5 2 2" xfId="64453"/>
    <cellStyle name="Calculation 2 4 5 3 5 2 3" xfId="64454"/>
    <cellStyle name="Calculation 2 4 5 3 5 2 4" xfId="64455"/>
    <cellStyle name="Calculation 2 4 5 3 5 3" xfId="64456"/>
    <cellStyle name="Calculation 2 4 5 3 5 4" xfId="64457"/>
    <cellStyle name="Calculation 2 4 5 3 5 5" xfId="64458"/>
    <cellStyle name="Calculation 2 4 5 3 6" xfId="19971"/>
    <cellStyle name="Calculation 2 4 5 3 6 2" xfId="64459"/>
    <cellStyle name="Calculation 2 4 5 3 6 3" xfId="64460"/>
    <cellStyle name="Calculation 2 4 5 3 6 4" xfId="64461"/>
    <cellStyle name="Calculation 2 4 5 3 7" xfId="64462"/>
    <cellStyle name="Calculation 2 4 5 3 8" xfId="64463"/>
    <cellStyle name="Calculation 2 4 5 3 9" xfId="64464"/>
    <cellStyle name="Calculation 2 4 5 4" xfId="19972"/>
    <cellStyle name="Calculation 2 4 5 5" xfId="19973"/>
    <cellStyle name="Calculation 2 4 5 6" xfId="19974"/>
    <cellStyle name="Calculation 2 4 5 7" xfId="52487"/>
    <cellStyle name="Calculation 2 4 5 8" xfId="52488"/>
    <cellStyle name="Calculation 2 4 6" xfId="19975"/>
    <cellStyle name="Calculation 2 4 6 2" xfId="19976"/>
    <cellStyle name="Calculation 2 4 6 2 2" xfId="19977"/>
    <cellStyle name="Calculation 2 4 6 2 2 2" xfId="19978"/>
    <cellStyle name="Calculation 2 4 6 2 2 2 2" xfId="19979"/>
    <cellStyle name="Calculation 2 4 6 2 2 2 2 2" xfId="19980"/>
    <cellStyle name="Calculation 2 4 6 2 2 2 2 2 2" xfId="19981"/>
    <cellStyle name="Calculation 2 4 6 2 2 2 2 2 2 2" xfId="64465"/>
    <cellStyle name="Calculation 2 4 6 2 2 2 2 2 2 3" xfId="64466"/>
    <cellStyle name="Calculation 2 4 6 2 2 2 2 2 2 4" xfId="64467"/>
    <cellStyle name="Calculation 2 4 6 2 2 2 2 2 3" xfId="64468"/>
    <cellStyle name="Calculation 2 4 6 2 2 2 2 2 4" xfId="64469"/>
    <cellStyle name="Calculation 2 4 6 2 2 2 2 2 5" xfId="64470"/>
    <cellStyle name="Calculation 2 4 6 2 2 2 2 3" xfId="19982"/>
    <cellStyle name="Calculation 2 4 6 2 2 2 2 3 2" xfId="64471"/>
    <cellStyle name="Calculation 2 4 6 2 2 2 2 3 3" xfId="64472"/>
    <cellStyle name="Calculation 2 4 6 2 2 2 2 3 4" xfId="64473"/>
    <cellStyle name="Calculation 2 4 6 2 2 2 2 4" xfId="64474"/>
    <cellStyle name="Calculation 2 4 6 2 2 2 2 5" xfId="64475"/>
    <cellStyle name="Calculation 2 4 6 2 2 2 2 6" xfId="64476"/>
    <cellStyle name="Calculation 2 4 6 2 2 2 3" xfId="19983"/>
    <cellStyle name="Calculation 2 4 6 2 2 2 3 2" xfId="19984"/>
    <cellStyle name="Calculation 2 4 6 2 2 2 3 2 2" xfId="19985"/>
    <cellStyle name="Calculation 2 4 6 2 2 2 3 2 2 2" xfId="64477"/>
    <cellStyle name="Calculation 2 4 6 2 2 2 3 2 2 3" xfId="64478"/>
    <cellStyle name="Calculation 2 4 6 2 2 2 3 2 2 4" xfId="64479"/>
    <cellStyle name="Calculation 2 4 6 2 2 2 3 2 3" xfId="64480"/>
    <cellStyle name="Calculation 2 4 6 2 2 2 3 2 4" xfId="64481"/>
    <cellStyle name="Calculation 2 4 6 2 2 2 3 2 5" xfId="64482"/>
    <cellStyle name="Calculation 2 4 6 2 2 2 3 3" xfId="19986"/>
    <cellStyle name="Calculation 2 4 6 2 2 2 3 3 2" xfId="64483"/>
    <cellStyle name="Calculation 2 4 6 2 2 2 3 3 3" xfId="64484"/>
    <cellStyle name="Calculation 2 4 6 2 2 2 3 3 4" xfId="64485"/>
    <cellStyle name="Calculation 2 4 6 2 2 2 3 4" xfId="64486"/>
    <cellStyle name="Calculation 2 4 6 2 2 2 3 5" xfId="64487"/>
    <cellStyle name="Calculation 2 4 6 2 2 2 3 6" xfId="64488"/>
    <cellStyle name="Calculation 2 4 6 2 2 2 4" xfId="19987"/>
    <cellStyle name="Calculation 2 4 6 2 2 2 4 2" xfId="19988"/>
    <cellStyle name="Calculation 2 4 6 2 2 2 4 2 2" xfId="64489"/>
    <cellStyle name="Calculation 2 4 6 2 2 2 4 2 3" xfId="64490"/>
    <cellStyle name="Calculation 2 4 6 2 2 2 4 2 4" xfId="64491"/>
    <cellStyle name="Calculation 2 4 6 2 2 2 4 3" xfId="64492"/>
    <cellStyle name="Calculation 2 4 6 2 2 2 4 4" xfId="64493"/>
    <cellStyle name="Calculation 2 4 6 2 2 2 4 5" xfId="64494"/>
    <cellStyle name="Calculation 2 4 6 2 2 2 5" xfId="19989"/>
    <cellStyle name="Calculation 2 4 6 2 2 2 5 2" xfId="64495"/>
    <cellStyle name="Calculation 2 4 6 2 2 2 5 3" xfId="64496"/>
    <cellStyle name="Calculation 2 4 6 2 2 2 5 4" xfId="64497"/>
    <cellStyle name="Calculation 2 4 6 2 2 2 6" xfId="64498"/>
    <cellStyle name="Calculation 2 4 6 2 2 2 7" xfId="64499"/>
    <cellStyle name="Calculation 2 4 6 2 2 2 8" xfId="64500"/>
    <cellStyle name="Calculation 2 4 6 2 2 3" xfId="19990"/>
    <cellStyle name="Calculation 2 4 6 2 2 3 2" xfId="19991"/>
    <cellStyle name="Calculation 2 4 6 2 2 3 2 2" xfId="19992"/>
    <cellStyle name="Calculation 2 4 6 2 2 3 2 2 2" xfId="64501"/>
    <cellStyle name="Calculation 2 4 6 2 2 3 2 2 3" xfId="64502"/>
    <cellStyle name="Calculation 2 4 6 2 2 3 2 2 4" xfId="64503"/>
    <cellStyle name="Calculation 2 4 6 2 2 3 2 3" xfId="64504"/>
    <cellStyle name="Calculation 2 4 6 2 2 3 2 4" xfId="64505"/>
    <cellStyle name="Calculation 2 4 6 2 2 3 2 5" xfId="64506"/>
    <cellStyle name="Calculation 2 4 6 2 2 3 3" xfId="19993"/>
    <cellStyle name="Calculation 2 4 6 2 2 3 3 2" xfId="64507"/>
    <cellStyle name="Calculation 2 4 6 2 2 3 3 3" xfId="64508"/>
    <cellStyle name="Calculation 2 4 6 2 2 3 3 4" xfId="64509"/>
    <cellStyle name="Calculation 2 4 6 2 2 3 4" xfId="64510"/>
    <cellStyle name="Calculation 2 4 6 2 2 3 5" xfId="64511"/>
    <cellStyle name="Calculation 2 4 6 2 2 3 6" xfId="64512"/>
    <cellStyle name="Calculation 2 4 6 2 2 4" xfId="19994"/>
    <cellStyle name="Calculation 2 4 6 2 2 4 2" xfId="19995"/>
    <cellStyle name="Calculation 2 4 6 2 2 4 2 2" xfId="19996"/>
    <cellStyle name="Calculation 2 4 6 2 2 4 2 2 2" xfId="64513"/>
    <cellStyle name="Calculation 2 4 6 2 2 4 2 2 3" xfId="64514"/>
    <cellStyle name="Calculation 2 4 6 2 2 4 2 2 4" xfId="64515"/>
    <cellStyle name="Calculation 2 4 6 2 2 4 2 3" xfId="64516"/>
    <cellStyle name="Calculation 2 4 6 2 2 4 2 4" xfId="64517"/>
    <cellStyle name="Calculation 2 4 6 2 2 4 2 5" xfId="64518"/>
    <cellStyle name="Calculation 2 4 6 2 2 4 3" xfId="19997"/>
    <cellStyle name="Calculation 2 4 6 2 2 4 3 2" xfId="64519"/>
    <cellStyle name="Calculation 2 4 6 2 2 4 3 3" xfId="64520"/>
    <cellStyle name="Calculation 2 4 6 2 2 4 3 4" xfId="64521"/>
    <cellStyle name="Calculation 2 4 6 2 2 4 4" xfId="64522"/>
    <cellStyle name="Calculation 2 4 6 2 2 4 5" xfId="64523"/>
    <cellStyle name="Calculation 2 4 6 2 2 4 6" xfId="64524"/>
    <cellStyle name="Calculation 2 4 6 2 2 5" xfId="19998"/>
    <cellStyle name="Calculation 2 4 6 2 2 5 2" xfId="19999"/>
    <cellStyle name="Calculation 2 4 6 2 2 5 2 2" xfId="64525"/>
    <cellStyle name="Calculation 2 4 6 2 2 5 2 3" xfId="64526"/>
    <cellStyle name="Calculation 2 4 6 2 2 5 2 4" xfId="64527"/>
    <cellStyle name="Calculation 2 4 6 2 2 5 3" xfId="64528"/>
    <cellStyle name="Calculation 2 4 6 2 2 5 4" xfId="64529"/>
    <cellStyle name="Calculation 2 4 6 2 2 5 5" xfId="64530"/>
    <cellStyle name="Calculation 2 4 6 2 2 6" xfId="20000"/>
    <cellStyle name="Calculation 2 4 6 2 2 6 2" xfId="64531"/>
    <cellStyle name="Calculation 2 4 6 2 2 6 3" xfId="64532"/>
    <cellStyle name="Calculation 2 4 6 2 2 6 4" xfId="64533"/>
    <cellStyle name="Calculation 2 4 6 2 2 7" xfId="64534"/>
    <cellStyle name="Calculation 2 4 6 2 2 8" xfId="64535"/>
    <cellStyle name="Calculation 2 4 6 2 2 9" xfId="64536"/>
    <cellStyle name="Calculation 2 4 6 2 3" xfId="52489"/>
    <cellStyle name="Calculation 2 4 6 2 4" xfId="52490"/>
    <cellStyle name="Calculation 2 4 6 2 5" xfId="52491"/>
    <cellStyle name="Calculation 2 4 6 2 6" xfId="52492"/>
    <cellStyle name="Calculation 2 4 6 2 7" xfId="52493"/>
    <cellStyle name="Calculation 2 4 6 3" xfId="20001"/>
    <cellStyle name="Calculation 2 4 6 3 2" xfId="20002"/>
    <cellStyle name="Calculation 2 4 6 3 2 2" xfId="20003"/>
    <cellStyle name="Calculation 2 4 6 3 2 2 2" xfId="20004"/>
    <cellStyle name="Calculation 2 4 6 3 2 2 2 2" xfId="20005"/>
    <cellStyle name="Calculation 2 4 6 3 2 2 2 2 2" xfId="64537"/>
    <cellStyle name="Calculation 2 4 6 3 2 2 2 2 3" xfId="64538"/>
    <cellStyle name="Calculation 2 4 6 3 2 2 2 2 4" xfId="64539"/>
    <cellStyle name="Calculation 2 4 6 3 2 2 2 3" xfId="64540"/>
    <cellStyle name="Calculation 2 4 6 3 2 2 2 4" xfId="64541"/>
    <cellStyle name="Calculation 2 4 6 3 2 2 2 5" xfId="64542"/>
    <cellStyle name="Calculation 2 4 6 3 2 2 3" xfId="20006"/>
    <cellStyle name="Calculation 2 4 6 3 2 2 3 2" xfId="64543"/>
    <cellStyle name="Calculation 2 4 6 3 2 2 3 3" xfId="64544"/>
    <cellStyle name="Calculation 2 4 6 3 2 2 3 4" xfId="64545"/>
    <cellStyle name="Calculation 2 4 6 3 2 2 4" xfId="64546"/>
    <cellStyle name="Calculation 2 4 6 3 2 2 5" xfId="64547"/>
    <cellStyle name="Calculation 2 4 6 3 2 2 6" xfId="64548"/>
    <cellStyle name="Calculation 2 4 6 3 2 3" xfId="20007"/>
    <cellStyle name="Calculation 2 4 6 3 2 3 2" xfId="20008"/>
    <cellStyle name="Calculation 2 4 6 3 2 3 2 2" xfId="20009"/>
    <cellStyle name="Calculation 2 4 6 3 2 3 2 2 2" xfId="64549"/>
    <cellStyle name="Calculation 2 4 6 3 2 3 2 2 3" xfId="64550"/>
    <cellStyle name="Calculation 2 4 6 3 2 3 2 2 4" xfId="64551"/>
    <cellStyle name="Calculation 2 4 6 3 2 3 2 3" xfId="64552"/>
    <cellStyle name="Calculation 2 4 6 3 2 3 2 4" xfId="64553"/>
    <cellStyle name="Calculation 2 4 6 3 2 3 2 5" xfId="64554"/>
    <cellStyle name="Calculation 2 4 6 3 2 3 3" xfId="20010"/>
    <cellStyle name="Calculation 2 4 6 3 2 3 3 2" xfId="64555"/>
    <cellStyle name="Calculation 2 4 6 3 2 3 3 3" xfId="64556"/>
    <cellStyle name="Calculation 2 4 6 3 2 3 3 4" xfId="64557"/>
    <cellStyle name="Calculation 2 4 6 3 2 3 4" xfId="64558"/>
    <cellStyle name="Calculation 2 4 6 3 2 3 5" xfId="64559"/>
    <cellStyle name="Calculation 2 4 6 3 2 3 6" xfId="64560"/>
    <cellStyle name="Calculation 2 4 6 3 2 4" xfId="20011"/>
    <cellStyle name="Calculation 2 4 6 3 2 4 2" xfId="20012"/>
    <cellStyle name="Calculation 2 4 6 3 2 4 2 2" xfId="64561"/>
    <cellStyle name="Calculation 2 4 6 3 2 4 2 3" xfId="64562"/>
    <cellStyle name="Calculation 2 4 6 3 2 4 2 4" xfId="64563"/>
    <cellStyle name="Calculation 2 4 6 3 2 4 3" xfId="64564"/>
    <cellStyle name="Calculation 2 4 6 3 2 4 4" xfId="64565"/>
    <cellStyle name="Calculation 2 4 6 3 2 4 5" xfId="64566"/>
    <cellStyle name="Calculation 2 4 6 3 2 5" xfId="20013"/>
    <cellStyle name="Calculation 2 4 6 3 2 5 2" xfId="64567"/>
    <cellStyle name="Calculation 2 4 6 3 2 5 3" xfId="64568"/>
    <cellStyle name="Calculation 2 4 6 3 2 5 4" xfId="64569"/>
    <cellStyle name="Calculation 2 4 6 3 2 6" xfId="64570"/>
    <cellStyle name="Calculation 2 4 6 3 2 7" xfId="64571"/>
    <cellStyle name="Calculation 2 4 6 3 2 8" xfId="64572"/>
    <cellStyle name="Calculation 2 4 6 3 3" xfId="20014"/>
    <cellStyle name="Calculation 2 4 6 3 3 2" xfId="20015"/>
    <cellStyle name="Calculation 2 4 6 3 3 2 2" xfId="20016"/>
    <cellStyle name="Calculation 2 4 6 3 3 2 2 2" xfId="64573"/>
    <cellStyle name="Calculation 2 4 6 3 3 2 2 3" xfId="64574"/>
    <cellStyle name="Calculation 2 4 6 3 3 2 2 4" xfId="64575"/>
    <cellStyle name="Calculation 2 4 6 3 3 2 3" xfId="64576"/>
    <cellStyle name="Calculation 2 4 6 3 3 2 4" xfId="64577"/>
    <cellStyle name="Calculation 2 4 6 3 3 2 5" xfId="64578"/>
    <cellStyle name="Calculation 2 4 6 3 3 3" xfId="20017"/>
    <cellStyle name="Calculation 2 4 6 3 3 3 2" xfId="64579"/>
    <cellStyle name="Calculation 2 4 6 3 3 3 3" xfId="64580"/>
    <cellStyle name="Calculation 2 4 6 3 3 3 4" xfId="64581"/>
    <cellStyle name="Calculation 2 4 6 3 3 4" xfId="64582"/>
    <cellStyle name="Calculation 2 4 6 3 3 5" xfId="64583"/>
    <cellStyle name="Calculation 2 4 6 3 3 6" xfId="64584"/>
    <cellStyle name="Calculation 2 4 6 3 4" xfId="20018"/>
    <cellStyle name="Calculation 2 4 6 3 4 2" xfId="20019"/>
    <cellStyle name="Calculation 2 4 6 3 4 2 2" xfId="20020"/>
    <cellStyle name="Calculation 2 4 6 3 4 2 2 2" xfId="64585"/>
    <cellStyle name="Calculation 2 4 6 3 4 2 2 3" xfId="64586"/>
    <cellStyle name="Calculation 2 4 6 3 4 2 2 4" xfId="64587"/>
    <cellStyle name="Calculation 2 4 6 3 4 2 3" xfId="64588"/>
    <cellStyle name="Calculation 2 4 6 3 4 2 4" xfId="64589"/>
    <cellStyle name="Calculation 2 4 6 3 4 2 5" xfId="64590"/>
    <cellStyle name="Calculation 2 4 6 3 4 3" xfId="20021"/>
    <cellStyle name="Calculation 2 4 6 3 4 3 2" xfId="64591"/>
    <cellStyle name="Calculation 2 4 6 3 4 3 3" xfId="64592"/>
    <cellStyle name="Calculation 2 4 6 3 4 3 4" xfId="64593"/>
    <cellStyle name="Calculation 2 4 6 3 4 4" xfId="64594"/>
    <cellStyle name="Calculation 2 4 6 3 4 5" xfId="64595"/>
    <cellStyle name="Calculation 2 4 6 3 4 6" xfId="64596"/>
    <cellStyle name="Calculation 2 4 6 3 5" xfId="20022"/>
    <cellStyle name="Calculation 2 4 6 3 5 2" xfId="20023"/>
    <cellStyle name="Calculation 2 4 6 3 5 2 2" xfId="64597"/>
    <cellStyle name="Calculation 2 4 6 3 5 2 3" xfId="64598"/>
    <cellStyle name="Calculation 2 4 6 3 5 2 4" xfId="64599"/>
    <cellStyle name="Calculation 2 4 6 3 5 3" xfId="64600"/>
    <cellStyle name="Calculation 2 4 6 3 5 4" xfId="64601"/>
    <cellStyle name="Calculation 2 4 6 3 5 5" xfId="64602"/>
    <cellStyle name="Calculation 2 4 6 3 6" xfId="20024"/>
    <cellStyle name="Calculation 2 4 6 3 6 2" xfId="64603"/>
    <cellStyle name="Calculation 2 4 6 3 6 3" xfId="64604"/>
    <cellStyle name="Calculation 2 4 6 3 6 4" xfId="64605"/>
    <cellStyle name="Calculation 2 4 6 3 7" xfId="64606"/>
    <cellStyle name="Calculation 2 4 6 3 8" xfId="64607"/>
    <cellStyle name="Calculation 2 4 6 3 9" xfId="64608"/>
    <cellStyle name="Calculation 2 4 6 4" xfId="20025"/>
    <cellStyle name="Calculation 2 4 6 5" xfId="20026"/>
    <cellStyle name="Calculation 2 4 6 6" xfId="20027"/>
    <cellStyle name="Calculation 2 4 6 7" xfId="52494"/>
    <cellStyle name="Calculation 2 4 6 8" xfId="52495"/>
    <cellStyle name="Calculation 2 4 7" xfId="20028"/>
    <cellStyle name="Calculation 2 4 7 2" xfId="20029"/>
    <cellStyle name="Calculation 2 4 7 2 2" xfId="20030"/>
    <cellStyle name="Calculation 2 4 7 2 2 2" xfId="20031"/>
    <cellStyle name="Calculation 2 4 7 2 2 2 2" xfId="20032"/>
    <cellStyle name="Calculation 2 4 7 2 2 2 2 2" xfId="64609"/>
    <cellStyle name="Calculation 2 4 7 2 2 2 2 3" xfId="64610"/>
    <cellStyle name="Calculation 2 4 7 2 2 2 2 4" xfId="64611"/>
    <cellStyle name="Calculation 2 4 7 2 2 2 3" xfId="64612"/>
    <cellStyle name="Calculation 2 4 7 2 2 2 4" xfId="64613"/>
    <cellStyle name="Calculation 2 4 7 2 2 2 5" xfId="64614"/>
    <cellStyle name="Calculation 2 4 7 2 2 3" xfId="20033"/>
    <cellStyle name="Calculation 2 4 7 2 2 3 2" xfId="64615"/>
    <cellStyle name="Calculation 2 4 7 2 2 3 3" xfId="64616"/>
    <cellStyle name="Calculation 2 4 7 2 2 3 4" xfId="64617"/>
    <cellStyle name="Calculation 2 4 7 2 2 4" xfId="64618"/>
    <cellStyle name="Calculation 2 4 7 2 2 5" xfId="64619"/>
    <cellStyle name="Calculation 2 4 7 2 2 6" xfId="64620"/>
    <cellStyle name="Calculation 2 4 7 2 3" xfId="20034"/>
    <cellStyle name="Calculation 2 4 7 2 3 2" xfId="20035"/>
    <cellStyle name="Calculation 2 4 7 2 3 2 2" xfId="20036"/>
    <cellStyle name="Calculation 2 4 7 2 3 2 2 2" xfId="64621"/>
    <cellStyle name="Calculation 2 4 7 2 3 2 2 3" xfId="64622"/>
    <cellStyle name="Calculation 2 4 7 2 3 2 2 4" xfId="64623"/>
    <cellStyle name="Calculation 2 4 7 2 3 2 3" xfId="64624"/>
    <cellStyle name="Calculation 2 4 7 2 3 2 4" xfId="64625"/>
    <cellStyle name="Calculation 2 4 7 2 3 2 5" xfId="64626"/>
    <cellStyle name="Calculation 2 4 7 2 3 3" xfId="20037"/>
    <cellStyle name="Calculation 2 4 7 2 3 3 2" xfId="64627"/>
    <cellStyle name="Calculation 2 4 7 2 3 3 3" xfId="64628"/>
    <cellStyle name="Calculation 2 4 7 2 3 3 4" xfId="64629"/>
    <cellStyle name="Calculation 2 4 7 2 3 4" xfId="64630"/>
    <cellStyle name="Calculation 2 4 7 2 3 5" xfId="64631"/>
    <cellStyle name="Calculation 2 4 7 2 3 6" xfId="64632"/>
    <cellStyle name="Calculation 2 4 7 2 4" xfId="20038"/>
    <cellStyle name="Calculation 2 4 7 2 4 2" xfId="20039"/>
    <cellStyle name="Calculation 2 4 7 2 4 2 2" xfId="64633"/>
    <cellStyle name="Calculation 2 4 7 2 4 2 3" xfId="64634"/>
    <cellStyle name="Calculation 2 4 7 2 4 2 4" xfId="64635"/>
    <cellStyle name="Calculation 2 4 7 2 4 3" xfId="64636"/>
    <cellStyle name="Calculation 2 4 7 2 4 4" xfId="64637"/>
    <cellStyle name="Calculation 2 4 7 2 4 5" xfId="64638"/>
    <cellStyle name="Calculation 2 4 7 2 5" xfId="20040"/>
    <cellStyle name="Calculation 2 4 7 2 5 2" xfId="64639"/>
    <cellStyle name="Calculation 2 4 7 2 5 3" xfId="64640"/>
    <cellStyle name="Calculation 2 4 7 2 5 4" xfId="64641"/>
    <cellStyle name="Calculation 2 4 7 2 6" xfId="64642"/>
    <cellStyle name="Calculation 2 4 7 2 7" xfId="64643"/>
    <cellStyle name="Calculation 2 4 7 2 8" xfId="64644"/>
    <cellStyle name="Calculation 2 4 7 3" xfId="20041"/>
    <cellStyle name="Calculation 2 4 7 3 2" xfId="20042"/>
    <cellStyle name="Calculation 2 4 7 3 2 2" xfId="20043"/>
    <cellStyle name="Calculation 2 4 7 3 2 2 2" xfId="64645"/>
    <cellStyle name="Calculation 2 4 7 3 2 2 3" xfId="64646"/>
    <cellStyle name="Calculation 2 4 7 3 2 2 4" xfId="64647"/>
    <cellStyle name="Calculation 2 4 7 3 2 3" xfId="64648"/>
    <cellStyle name="Calculation 2 4 7 3 2 4" xfId="64649"/>
    <cellStyle name="Calculation 2 4 7 3 2 5" xfId="64650"/>
    <cellStyle name="Calculation 2 4 7 3 3" xfId="20044"/>
    <cellStyle name="Calculation 2 4 7 3 3 2" xfId="64651"/>
    <cellStyle name="Calculation 2 4 7 3 3 3" xfId="64652"/>
    <cellStyle name="Calculation 2 4 7 3 3 4" xfId="64653"/>
    <cellStyle name="Calculation 2 4 7 3 4" xfId="64654"/>
    <cellStyle name="Calculation 2 4 7 3 5" xfId="64655"/>
    <cellStyle name="Calculation 2 4 7 3 6" xfId="64656"/>
    <cellStyle name="Calculation 2 4 7 4" xfId="20045"/>
    <cellStyle name="Calculation 2 4 7 4 2" xfId="20046"/>
    <cellStyle name="Calculation 2 4 7 4 2 2" xfId="20047"/>
    <cellStyle name="Calculation 2 4 7 4 2 2 2" xfId="64657"/>
    <cellStyle name="Calculation 2 4 7 4 2 2 3" xfId="64658"/>
    <cellStyle name="Calculation 2 4 7 4 2 2 4" xfId="64659"/>
    <cellStyle name="Calculation 2 4 7 4 2 3" xfId="64660"/>
    <cellStyle name="Calculation 2 4 7 4 2 4" xfId="64661"/>
    <cellStyle name="Calculation 2 4 7 4 2 5" xfId="64662"/>
    <cellStyle name="Calculation 2 4 7 4 3" xfId="20048"/>
    <cellStyle name="Calculation 2 4 7 4 3 2" xfId="64663"/>
    <cellStyle name="Calculation 2 4 7 4 3 3" xfId="64664"/>
    <cellStyle name="Calculation 2 4 7 4 3 4" xfId="64665"/>
    <cellStyle name="Calculation 2 4 7 4 4" xfId="64666"/>
    <cellStyle name="Calculation 2 4 7 4 5" xfId="64667"/>
    <cellStyle name="Calculation 2 4 7 4 6" xfId="64668"/>
    <cellStyle name="Calculation 2 4 7 5" xfId="20049"/>
    <cellStyle name="Calculation 2 4 7 5 2" xfId="20050"/>
    <cellStyle name="Calculation 2 4 7 5 2 2" xfId="64669"/>
    <cellStyle name="Calculation 2 4 7 5 2 3" xfId="64670"/>
    <cellStyle name="Calculation 2 4 7 5 2 4" xfId="64671"/>
    <cellStyle name="Calculation 2 4 7 5 3" xfId="64672"/>
    <cellStyle name="Calculation 2 4 7 5 4" xfId="64673"/>
    <cellStyle name="Calculation 2 4 7 5 5" xfId="64674"/>
    <cellStyle name="Calculation 2 4 7 6" xfId="20051"/>
    <cellStyle name="Calculation 2 4 7 6 2" xfId="64675"/>
    <cellStyle name="Calculation 2 4 7 6 3" xfId="64676"/>
    <cellStyle name="Calculation 2 4 7 6 4" xfId="64677"/>
    <cellStyle name="Calculation 2 4 7 7" xfId="20052"/>
    <cellStyle name="Calculation 2 4 7 8" xfId="20053"/>
    <cellStyle name="Calculation 2 4 7 9" xfId="20054"/>
    <cellStyle name="Calculation 2 4 8" xfId="20055"/>
    <cellStyle name="Calculation 2 4 8 2" xfId="20056"/>
    <cellStyle name="Calculation 2 4 8 2 2" xfId="52496"/>
    <cellStyle name="Calculation 2 4 8 2 3" xfId="52497"/>
    <cellStyle name="Calculation 2 4 8 3" xfId="20057"/>
    <cellStyle name="Calculation 2 4 8 4" xfId="52498"/>
    <cellStyle name="Calculation 2 4 9" xfId="20058"/>
    <cellStyle name="Calculation 2 4 9 2" xfId="20059"/>
    <cellStyle name="Calculation 2 4 9 2 2" xfId="52499"/>
    <cellStyle name="Calculation 2 4 9 2 3" xfId="52500"/>
    <cellStyle name="Calculation 2 4 9 3" xfId="20060"/>
    <cellStyle name="Calculation 2 4 9 4" xfId="52501"/>
    <cellStyle name="Calculation 2 5" xfId="20061"/>
    <cellStyle name="Calculation 2 5 10" xfId="20062"/>
    <cellStyle name="Calculation 2 5 11" xfId="20063"/>
    <cellStyle name="Calculation 2 5 12" xfId="52502"/>
    <cellStyle name="Calculation 2 5 13" xfId="52503"/>
    <cellStyle name="Calculation 2 5 14" xfId="52504"/>
    <cellStyle name="Calculation 2 5 2" xfId="20064"/>
    <cellStyle name="Calculation 2 5 2 2" xfId="20065"/>
    <cellStyle name="Calculation 2 5 2 2 2" xfId="20066"/>
    <cellStyle name="Calculation 2 5 2 2 2 2" xfId="20067"/>
    <cellStyle name="Calculation 2 5 2 2 2 2 2" xfId="20068"/>
    <cellStyle name="Calculation 2 5 2 2 2 2 2 2" xfId="20069"/>
    <cellStyle name="Calculation 2 5 2 2 2 2 2 2 2" xfId="20070"/>
    <cellStyle name="Calculation 2 5 2 2 2 2 2 2 2 2" xfId="64678"/>
    <cellStyle name="Calculation 2 5 2 2 2 2 2 2 2 3" xfId="64679"/>
    <cellStyle name="Calculation 2 5 2 2 2 2 2 2 2 4" xfId="64680"/>
    <cellStyle name="Calculation 2 5 2 2 2 2 2 2 3" xfId="64681"/>
    <cellStyle name="Calculation 2 5 2 2 2 2 2 2 4" xfId="64682"/>
    <cellStyle name="Calculation 2 5 2 2 2 2 2 2 5" xfId="64683"/>
    <cellStyle name="Calculation 2 5 2 2 2 2 2 3" xfId="20071"/>
    <cellStyle name="Calculation 2 5 2 2 2 2 2 3 2" xfId="64684"/>
    <cellStyle name="Calculation 2 5 2 2 2 2 2 3 3" xfId="64685"/>
    <cellStyle name="Calculation 2 5 2 2 2 2 2 3 4" xfId="64686"/>
    <cellStyle name="Calculation 2 5 2 2 2 2 2 4" xfId="64687"/>
    <cellStyle name="Calculation 2 5 2 2 2 2 2 5" xfId="64688"/>
    <cellStyle name="Calculation 2 5 2 2 2 2 2 6" xfId="64689"/>
    <cellStyle name="Calculation 2 5 2 2 2 2 3" xfId="20072"/>
    <cellStyle name="Calculation 2 5 2 2 2 2 3 2" xfId="20073"/>
    <cellStyle name="Calculation 2 5 2 2 2 2 3 2 2" xfId="20074"/>
    <cellStyle name="Calculation 2 5 2 2 2 2 3 2 2 2" xfId="64690"/>
    <cellStyle name="Calculation 2 5 2 2 2 2 3 2 2 3" xfId="64691"/>
    <cellStyle name="Calculation 2 5 2 2 2 2 3 2 2 4" xfId="64692"/>
    <cellStyle name="Calculation 2 5 2 2 2 2 3 2 3" xfId="64693"/>
    <cellStyle name="Calculation 2 5 2 2 2 2 3 2 4" xfId="64694"/>
    <cellStyle name="Calculation 2 5 2 2 2 2 3 2 5" xfId="64695"/>
    <cellStyle name="Calculation 2 5 2 2 2 2 3 3" xfId="20075"/>
    <cellStyle name="Calculation 2 5 2 2 2 2 3 3 2" xfId="64696"/>
    <cellStyle name="Calculation 2 5 2 2 2 2 3 3 3" xfId="64697"/>
    <cellStyle name="Calculation 2 5 2 2 2 2 3 3 4" xfId="64698"/>
    <cellStyle name="Calculation 2 5 2 2 2 2 3 4" xfId="64699"/>
    <cellStyle name="Calculation 2 5 2 2 2 2 3 5" xfId="64700"/>
    <cellStyle name="Calculation 2 5 2 2 2 2 3 6" xfId="64701"/>
    <cellStyle name="Calculation 2 5 2 2 2 2 4" xfId="20076"/>
    <cellStyle name="Calculation 2 5 2 2 2 2 4 2" xfId="20077"/>
    <cellStyle name="Calculation 2 5 2 2 2 2 4 2 2" xfId="64702"/>
    <cellStyle name="Calculation 2 5 2 2 2 2 4 2 3" xfId="64703"/>
    <cellStyle name="Calculation 2 5 2 2 2 2 4 2 4" xfId="64704"/>
    <cellStyle name="Calculation 2 5 2 2 2 2 4 3" xfId="64705"/>
    <cellStyle name="Calculation 2 5 2 2 2 2 4 4" xfId="64706"/>
    <cellStyle name="Calculation 2 5 2 2 2 2 4 5" xfId="64707"/>
    <cellStyle name="Calculation 2 5 2 2 2 2 5" xfId="20078"/>
    <cellStyle name="Calculation 2 5 2 2 2 2 5 2" xfId="64708"/>
    <cellStyle name="Calculation 2 5 2 2 2 2 5 3" xfId="64709"/>
    <cellStyle name="Calculation 2 5 2 2 2 2 5 4" xfId="64710"/>
    <cellStyle name="Calculation 2 5 2 2 2 2 6" xfId="64711"/>
    <cellStyle name="Calculation 2 5 2 2 2 2 7" xfId="64712"/>
    <cellStyle name="Calculation 2 5 2 2 2 2 8" xfId="64713"/>
    <cellStyle name="Calculation 2 5 2 2 2 3" xfId="20079"/>
    <cellStyle name="Calculation 2 5 2 2 2 3 2" xfId="20080"/>
    <cellStyle name="Calculation 2 5 2 2 2 3 2 2" xfId="20081"/>
    <cellStyle name="Calculation 2 5 2 2 2 3 2 2 2" xfId="64714"/>
    <cellStyle name="Calculation 2 5 2 2 2 3 2 2 3" xfId="64715"/>
    <cellStyle name="Calculation 2 5 2 2 2 3 2 2 4" xfId="64716"/>
    <cellStyle name="Calculation 2 5 2 2 2 3 2 3" xfId="64717"/>
    <cellStyle name="Calculation 2 5 2 2 2 3 2 4" xfId="64718"/>
    <cellStyle name="Calculation 2 5 2 2 2 3 2 5" xfId="64719"/>
    <cellStyle name="Calculation 2 5 2 2 2 3 3" xfId="20082"/>
    <cellStyle name="Calculation 2 5 2 2 2 3 3 2" xfId="64720"/>
    <cellStyle name="Calculation 2 5 2 2 2 3 3 3" xfId="64721"/>
    <cellStyle name="Calculation 2 5 2 2 2 3 3 4" xfId="64722"/>
    <cellStyle name="Calculation 2 5 2 2 2 3 4" xfId="64723"/>
    <cellStyle name="Calculation 2 5 2 2 2 3 5" xfId="64724"/>
    <cellStyle name="Calculation 2 5 2 2 2 3 6" xfId="64725"/>
    <cellStyle name="Calculation 2 5 2 2 2 4" xfId="20083"/>
    <cellStyle name="Calculation 2 5 2 2 2 4 2" xfId="20084"/>
    <cellStyle name="Calculation 2 5 2 2 2 4 2 2" xfId="20085"/>
    <cellStyle name="Calculation 2 5 2 2 2 4 2 2 2" xfId="64726"/>
    <cellStyle name="Calculation 2 5 2 2 2 4 2 2 3" xfId="64727"/>
    <cellStyle name="Calculation 2 5 2 2 2 4 2 2 4" xfId="64728"/>
    <cellStyle name="Calculation 2 5 2 2 2 4 2 3" xfId="64729"/>
    <cellStyle name="Calculation 2 5 2 2 2 4 2 4" xfId="64730"/>
    <cellStyle name="Calculation 2 5 2 2 2 4 2 5" xfId="64731"/>
    <cellStyle name="Calculation 2 5 2 2 2 4 3" xfId="20086"/>
    <cellStyle name="Calculation 2 5 2 2 2 4 3 2" xfId="64732"/>
    <cellStyle name="Calculation 2 5 2 2 2 4 3 3" xfId="64733"/>
    <cellStyle name="Calculation 2 5 2 2 2 4 3 4" xfId="64734"/>
    <cellStyle name="Calculation 2 5 2 2 2 4 4" xfId="64735"/>
    <cellStyle name="Calculation 2 5 2 2 2 4 5" xfId="64736"/>
    <cellStyle name="Calculation 2 5 2 2 2 4 6" xfId="64737"/>
    <cellStyle name="Calculation 2 5 2 2 2 5" xfId="20087"/>
    <cellStyle name="Calculation 2 5 2 2 2 5 2" xfId="20088"/>
    <cellStyle name="Calculation 2 5 2 2 2 5 2 2" xfId="64738"/>
    <cellStyle name="Calculation 2 5 2 2 2 5 2 3" xfId="64739"/>
    <cellStyle name="Calculation 2 5 2 2 2 5 2 4" xfId="64740"/>
    <cellStyle name="Calculation 2 5 2 2 2 5 3" xfId="64741"/>
    <cellStyle name="Calculation 2 5 2 2 2 5 4" xfId="64742"/>
    <cellStyle name="Calculation 2 5 2 2 2 5 5" xfId="64743"/>
    <cellStyle name="Calculation 2 5 2 2 2 6" xfId="20089"/>
    <cellStyle name="Calculation 2 5 2 2 2 6 2" xfId="64744"/>
    <cellStyle name="Calculation 2 5 2 2 2 6 3" xfId="64745"/>
    <cellStyle name="Calculation 2 5 2 2 2 6 4" xfId="64746"/>
    <cellStyle name="Calculation 2 5 2 2 2 7" xfId="64747"/>
    <cellStyle name="Calculation 2 5 2 2 2 8" xfId="64748"/>
    <cellStyle name="Calculation 2 5 2 2 2 9" xfId="64749"/>
    <cellStyle name="Calculation 2 5 2 2 3" xfId="52505"/>
    <cellStyle name="Calculation 2 5 2 2 4" xfId="52506"/>
    <cellStyle name="Calculation 2 5 2 2 5" xfId="52507"/>
    <cellStyle name="Calculation 2 5 2 2 6" xfId="52508"/>
    <cellStyle name="Calculation 2 5 2 2 7" xfId="52509"/>
    <cellStyle name="Calculation 2 5 2 3" xfId="20090"/>
    <cellStyle name="Calculation 2 5 2 3 2" xfId="20091"/>
    <cellStyle name="Calculation 2 5 2 3 2 2" xfId="20092"/>
    <cellStyle name="Calculation 2 5 2 3 2 2 2" xfId="20093"/>
    <cellStyle name="Calculation 2 5 2 3 2 2 2 2" xfId="20094"/>
    <cellStyle name="Calculation 2 5 2 3 2 2 2 2 2" xfId="64750"/>
    <cellStyle name="Calculation 2 5 2 3 2 2 2 2 3" xfId="64751"/>
    <cellStyle name="Calculation 2 5 2 3 2 2 2 2 4" xfId="64752"/>
    <cellStyle name="Calculation 2 5 2 3 2 2 2 3" xfId="64753"/>
    <cellStyle name="Calculation 2 5 2 3 2 2 2 4" xfId="64754"/>
    <cellStyle name="Calculation 2 5 2 3 2 2 2 5" xfId="64755"/>
    <cellStyle name="Calculation 2 5 2 3 2 2 3" xfId="20095"/>
    <cellStyle name="Calculation 2 5 2 3 2 2 3 2" xfId="64756"/>
    <cellStyle name="Calculation 2 5 2 3 2 2 3 3" xfId="64757"/>
    <cellStyle name="Calculation 2 5 2 3 2 2 3 4" xfId="64758"/>
    <cellStyle name="Calculation 2 5 2 3 2 2 4" xfId="64759"/>
    <cellStyle name="Calculation 2 5 2 3 2 2 5" xfId="64760"/>
    <cellStyle name="Calculation 2 5 2 3 2 2 6" xfId="64761"/>
    <cellStyle name="Calculation 2 5 2 3 2 3" xfId="20096"/>
    <cellStyle name="Calculation 2 5 2 3 2 3 2" xfId="20097"/>
    <cellStyle name="Calculation 2 5 2 3 2 3 2 2" xfId="20098"/>
    <cellStyle name="Calculation 2 5 2 3 2 3 2 2 2" xfId="64762"/>
    <cellStyle name="Calculation 2 5 2 3 2 3 2 2 3" xfId="64763"/>
    <cellStyle name="Calculation 2 5 2 3 2 3 2 2 4" xfId="64764"/>
    <cellStyle name="Calculation 2 5 2 3 2 3 2 3" xfId="64765"/>
    <cellStyle name="Calculation 2 5 2 3 2 3 2 4" xfId="64766"/>
    <cellStyle name="Calculation 2 5 2 3 2 3 2 5" xfId="64767"/>
    <cellStyle name="Calculation 2 5 2 3 2 3 3" xfId="20099"/>
    <cellStyle name="Calculation 2 5 2 3 2 3 3 2" xfId="64768"/>
    <cellStyle name="Calculation 2 5 2 3 2 3 3 3" xfId="64769"/>
    <cellStyle name="Calculation 2 5 2 3 2 3 3 4" xfId="64770"/>
    <cellStyle name="Calculation 2 5 2 3 2 3 4" xfId="64771"/>
    <cellStyle name="Calculation 2 5 2 3 2 3 5" xfId="64772"/>
    <cellStyle name="Calculation 2 5 2 3 2 3 6" xfId="64773"/>
    <cellStyle name="Calculation 2 5 2 3 2 4" xfId="20100"/>
    <cellStyle name="Calculation 2 5 2 3 2 4 2" xfId="20101"/>
    <cellStyle name="Calculation 2 5 2 3 2 4 2 2" xfId="64774"/>
    <cellStyle name="Calculation 2 5 2 3 2 4 2 3" xfId="64775"/>
    <cellStyle name="Calculation 2 5 2 3 2 4 2 4" xfId="64776"/>
    <cellStyle name="Calculation 2 5 2 3 2 4 3" xfId="64777"/>
    <cellStyle name="Calculation 2 5 2 3 2 4 4" xfId="64778"/>
    <cellStyle name="Calculation 2 5 2 3 2 4 5" xfId="64779"/>
    <cellStyle name="Calculation 2 5 2 3 2 5" xfId="20102"/>
    <cellStyle name="Calculation 2 5 2 3 2 5 2" xfId="64780"/>
    <cellStyle name="Calculation 2 5 2 3 2 5 3" xfId="64781"/>
    <cellStyle name="Calculation 2 5 2 3 2 5 4" xfId="64782"/>
    <cellStyle name="Calculation 2 5 2 3 2 6" xfId="64783"/>
    <cellStyle name="Calculation 2 5 2 3 2 7" xfId="64784"/>
    <cellStyle name="Calculation 2 5 2 3 2 8" xfId="64785"/>
    <cellStyle name="Calculation 2 5 2 3 3" xfId="20103"/>
    <cellStyle name="Calculation 2 5 2 3 3 2" xfId="20104"/>
    <cellStyle name="Calculation 2 5 2 3 3 2 2" xfId="20105"/>
    <cellStyle name="Calculation 2 5 2 3 3 2 2 2" xfId="64786"/>
    <cellStyle name="Calculation 2 5 2 3 3 2 2 3" xfId="64787"/>
    <cellStyle name="Calculation 2 5 2 3 3 2 2 4" xfId="64788"/>
    <cellStyle name="Calculation 2 5 2 3 3 2 3" xfId="64789"/>
    <cellStyle name="Calculation 2 5 2 3 3 2 4" xfId="64790"/>
    <cellStyle name="Calculation 2 5 2 3 3 2 5" xfId="64791"/>
    <cellStyle name="Calculation 2 5 2 3 3 3" xfId="20106"/>
    <cellStyle name="Calculation 2 5 2 3 3 3 2" xfId="64792"/>
    <cellStyle name="Calculation 2 5 2 3 3 3 3" xfId="64793"/>
    <cellStyle name="Calculation 2 5 2 3 3 3 4" xfId="64794"/>
    <cellStyle name="Calculation 2 5 2 3 3 4" xfId="64795"/>
    <cellStyle name="Calculation 2 5 2 3 3 5" xfId="64796"/>
    <cellStyle name="Calculation 2 5 2 3 3 6" xfId="64797"/>
    <cellStyle name="Calculation 2 5 2 3 4" xfId="20107"/>
    <cellStyle name="Calculation 2 5 2 3 4 2" xfId="20108"/>
    <cellStyle name="Calculation 2 5 2 3 4 2 2" xfId="20109"/>
    <cellStyle name="Calculation 2 5 2 3 4 2 2 2" xfId="64798"/>
    <cellStyle name="Calculation 2 5 2 3 4 2 2 3" xfId="64799"/>
    <cellStyle name="Calculation 2 5 2 3 4 2 2 4" xfId="64800"/>
    <cellStyle name="Calculation 2 5 2 3 4 2 3" xfId="64801"/>
    <cellStyle name="Calculation 2 5 2 3 4 2 4" xfId="64802"/>
    <cellStyle name="Calculation 2 5 2 3 4 2 5" xfId="64803"/>
    <cellStyle name="Calculation 2 5 2 3 4 3" xfId="20110"/>
    <cellStyle name="Calculation 2 5 2 3 4 3 2" xfId="64804"/>
    <cellStyle name="Calculation 2 5 2 3 4 3 3" xfId="64805"/>
    <cellStyle name="Calculation 2 5 2 3 4 3 4" xfId="64806"/>
    <cellStyle name="Calculation 2 5 2 3 4 4" xfId="64807"/>
    <cellStyle name="Calculation 2 5 2 3 4 5" xfId="64808"/>
    <cellStyle name="Calculation 2 5 2 3 4 6" xfId="64809"/>
    <cellStyle name="Calculation 2 5 2 3 5" xfId="20111"/>
    <cellStyle name="Calculation 2 5 2 3 5 2" xfId="20112"/>
    <cellStyle name="Calculation 2 5 2 3 5 2 2" xfId="64810"/>
    <cellStyle name="Calculation 2 5 2 3 5 2 3" xfId="64811"/>
    <cellStyle name="Calculation 2 5 2 3 5 2 4" xfId="64812"/>
    <cellStyle name="Calculation 2 5 2 3 5 3" xfId="64813"/>
    <cellStyle name="Calculation 2 5 2 3 5 4" xfId="64814"/>
    <cellStyle name="Calculation 2 5 2 3 5 5" xfId="64815"/>
    <cellStyle name="Calculation 2 5 2 3 6" xfId="20113"/>
    <cellStyle name="Calculation 2 5 2 3 6 2" xfId="64816"/>
    <cellStyle name="Calculation 2 5 2 3 6 3" xfId="64817"/>
    <cellStyle name="Calculation 2 5 2 3 6 4" xfId="64818"/>
    <cellStyle name="Calculation 2 5 2 3 7" xfId="64819"/>
    <cellStyle name="Calculation 2 5 2 3 8" xfId="64820"/>
    <cellStyle name="Calculation 2 5 2 3 9" xfId="64821"/>
    <cellStyle name="Calculation 2 5 2 4" xfId="20114"/>
    <cellStyle name="Calculation 2 5 2 5" xfId="20115"/>
    <cellStyle name="Calculation 2 5 2 6" xfId="20116"/>
    <cellStyle name="Calculation 2 5 2 7" xfId="52510"/>
    <cellStyle name="Calculation 2 5 2 8" xfId="52511"/>
    <cellStyle name="Calculation 2 5 3" xfId="20117"/>
    <cellStyle name="Calculation 2 5 3 2" xfId="20118"/>
    <cellStyle name="Calculation 2 5 3 2 2" xfId="20119"/>
    <cellStyle name="Calculation 2 5 3 2 2 2" xfId="20120"/>
    <cellStyle name="Calculation 2 5 3 2 2 2 2" xfId="20121"/>
    <cellStyle name="Calculation 2 5 3 2 2 2 2 2" xfId="20122"/>
    <cellStyle name="Calculation 2 5 3 2 2 2 2 2 2" xfId="64822"/>
    <cellStyle name="Calculation 2 5 3 2 2 2 2 2 3" xfId="64823"/>
    <cellStyle name="Calculation 2 5 3 2 2 2 2 2 4" xfId="64824"/>
    <cellStyle name="Calculation 2 5 3 2 2 2 2 3" xfId="64825"/>
    <cellStyle name="Calculation 2 5 3 2 2 2 2 4" xfId="64826"/>
    <cellStyle name="Calculation 2 5 3 2 2 2 2 5" xfId="64827"/>
    <cellStyle name="Calculation 2 5 3 2 2 2 3" xfId="20123"/>
    <cellStyle name="Calculation 2 5 3 2 2 2 3 2" xfId="64828"/>
    <cellStyle name="Calculation 2 5 3 2 2 2 3 3" xfId="64829"/>
    <cellStyle name="Calculation 2 5 3 2 2 2 3 4" xfId="64830"/>
    <cellStyle name="Calculation 2 5 3 2 2 2 4" xfId="64831"/>
    <cellStyle name="Calculation 2 5 3 2 2 2 5" xfId="64832"/>
    <cellStyle name="Calculation 2 5 3 2 2 2 6" xfId="64833"/>
    <cellStyle name="Calculation 2 5 3 2 2 3" xfId="20124"/>
    <cellStyle name="Calculation 2 5 3 2 2 3 2" xfId="20125"/>
    <cellStyle name="Calculation 2 5 3 2 2 3 2 2" xfId="20126"/>
    <cellStyle name="Calculation 2 5 3 2 2 3 2 2 2" xfId="64834"/>
    <cellStyle name="Calculation 2 5 3 2 2 3 2 2 3" xfId="64835"/>
    <cellStyle name="Calculation 2 5 3 2 2 3 2 2 4" xfId="64836"/>
    <cellStyle name="Calculation 2 5 3 2 2 3 2 3" xfId="64837"/>
    <cellStyle name="Calculation 2 5 3 2 2 3 2 4" xfId="64838"/>
    <cellStyle name="Calculation 2 5 3 2 2 3 2 5" xfId="64839"/>
    <cellStyle name="Calculation 2 5 3 2 2 3 3" xfId="20127"/>
    <cellStyle name="Calculation 2 5 3 2 2 3 3 2" xfId="64840"/>
    <cellStyle name="Calculation 2 5 3 2 2 3 3 3" xfId="64841"/>
    <cellStyle name="Calculation 2 5 3 2 2 3 3 4" xfId="64842"/>
    <cellStyle name="Calculation 2 5 3 2 2 3 4" xfId="64843"/>
    <cellStyle name="Calculation 2 5 3 2 2 3 5" xfId="64844"/>
    <cellStyle name="Calculation 2 5 3 2 2 3 6" xfId="64845"/>
    <cellStyle name="Calculation 2 5 3 2 2 4" xfId="20128"/>
    <cellStyle name="Calculation 2 5 3 2 2 4 2" xfId="20129"/>
    <cellStyle name="Calculation 2 5 3 2 2 4 2 2" xfId="64846"/>
    <cellStyle name="Calculation 2 5 3 2 2 4 2 3" xfId="64847"/>
    <cellStyle name="Calculation 2 5 3 2 2 4 2 4" xfId="64848"/>
    <cellStyle name="Calculation 2 5 3 2 2 4 3" xfId="64849"/>
    <cellStyle name="Calculation 2 5 3 2 2 4 4" xfId="64850"/>
    <cellStyle name="Calculation 2 5 3 2 2 4 5" xfId="64851"/>
    <cellStyle name="Calculation 2 5 3 2 2 5" xfId="20130"/>
    <cellStyle name="Calculation 2 5 3 2 2 5 2" xfId="64852"/>
    <cellStyle name="Calculation 2 5 3 2 2 5 3" xfId="64853"/>
    <cellStyle name="Calculation 2 5 3 2 2 5 4" xfId="64854"/>
    <cellStyle name="Calculation 2 5 3 2 2 6" xfId="64855"/>
    <cellStyle name="Calculation 2 5 3 2 2 7" xfId="64856"/>
    <cellStyle name="Calculation 2 5 3 2 2 8" xfId="64857"/>
    <cellStyle name="Calculation 2 5 3 2 3" xfId="20131"/>
    <cellStyle name="Calculation 2 5 3 2 3 2" xfId="20132"/>
    <cellStyle name="Calculation 2 5 3 2 3 2 2" xfId="20133"/>
    <cellStyle name="Calculation 2 5 3 2 3 2 2 2" xfId="64858"/>
    <cellStyle name="Calculation 2 5 3 2 3 2 2 3" xfId="64859"/>
    <cellStyle name="Calculation 2 5 3 2 3 2 2 4" xfId="64860"/>
    <cellStyle name="Calculation 2 5 3 2 3 2 3" xfId="64861"/>
    <cellStyle name="Calculation 2 5 3 2 3 2 4" xfId="64862"/>
    <cellStyle name="Calculation 2 5 3 2 3 2 5" xfId="64863"/>
    <cellStyle name="Calculation 2 5 3 2 3 3" xfId="20134"/>
    <cellStyle name="Calculation 2 5 3 2 3 3 2" xfId="64864"/>
    <cellStyle name="Calculation 2 5 3 2 3 3 3" xfId="64865"/>
    <cellStyle name="Calculation 2 5 3 2 3 3 4" xfId="64866"/>
    <cellStyle name="Calculation 2 5 3 2 3 4" xfId="64867"/>
    <cellStyle name="Calculation 2 5 3 2 3 5" xfId="64868"/>
    <cellStyle name="Calculation 2 5 3 2 3 6" xfId="64869"/>
    <cellStyle name="Calculation 2 5 3 2 4" xfId="20135"/>
    <cellStyle name="Calculation 2 5 3 2 4 2" xfId="20136"/>
    <cellStyle name="Calculation 2 5 3 2 4 2 2" xfId="20137"/>
    <cellStyle name="Calculation 2 5 3 2 4 2 2 2" xfId="64870"/>
    <cellStyle name="Calculation 2 5 3 2 4 2 2 3" xfId="64871"/>
    <cellStyle name="Calculation 2 5 3 2 4 2 2 4" xfId="64872"/>
    <cellStyle name="Calculation 2 5 3 2 4 2 3" xfId="64873"/>
    <cellStyle name="Calculation 2 5 3 2 4 2 4" xfId="64874"/>
    <cellStyle name="Calculation 2 5 3 2 4 2 5" xfId="64875"/>
    <cellStyle name="Calculation 2 5 3 2 4 3" xfId="20138"/>
    <cellStyle name="Calculation 2 5 3 2 4 3 2" xfId="64876"/>
    <cellStyle name="Calculation 2 5 3 2 4 3 3" xfId="64877"/>
    <cellStyle name="Calculation 2 5 3 2 4 3 4" xfId="64878"/>
    <cellStyle name="Calculation 2 5 3 2 4 4" xfId="64879"/>
    <cellStyle name="Calculation 2 5 3 2 4 5" xfId="64880"/>
    <cellStyle name="Calculation 2 5 3 2 4 6" xfId="64881"/>
    <cellStyle name="Calculation 2 5 3 2 5" xfId="20139"/>
    <cellStyle name="Calculation 2 5 3 2 5 2" xfId="20140"/>
    <cellStyle name="Calculation 2 5 3 2 5 2 2" xfId="64882"/>
    <cellStyle name="Calculation 2 5 3 2 5 2 3" xfId="64883"/>
    <cellStyle name="Calculation 2 5 3 2 5 2 4" xfId="64884"/>
    <cellStyle name="Calculation 2 5 3 2 5 3" xfId="64885"/>
    <cellStyle name="Calculation 2 5 3 2 5 4" xfId="64886"/>
    <cellStyle name="Calculation 2 5 3 2 5 5" xfId="64887"/>
    <cellStyle name="Calculation 2 5 3 2 6" xfId="20141"/>
    <cellStyle name="Calculation 2 5 3 2 6 2" xfId="64888"/>
    <cellStyle name="Calculation 2 5 3 2 6 3" xfId="64889"/>
    <cellStyle name="Calculation 2 5 3 2 6 4" xfId="64890"/>
    <cellStyle name="Calculation 2 5 3 2 7" xfId="64891"/>
    <cellStyle name="Calculation 2 5 3 2 8" xfId="64892"/>
    <cellStyle name="Calculation 2 5 3 2 9" xfId="64893"/>
    <cellStyle name="Calculation 2 5 3 3" xfId="20142"/>
    <cellStyle name="Calculation 2 5 3 4" xfId="20143"/>
    <cellStyle name="Calculation 2 5 3 5" xfId="20144"/>
    <cellStyle name="Calculation 2 5 3 6" xfId="52512"/>
    <cellStyle name="Calculation 2 5 3 7" xfId="52513"/>
    <cellStyle name="Calculation 2 5 3 8" xfId="52514"/>
    <cellStyle name="Calculation 2 5 4" xfId="20145"/>
    <cellStyle name="Calculation 2 5 4 2" xfId="20146"/>
    <cellStyle name="Calculation 2 5 4 2 2" xfId="20147"/>
    <cellStyle name="Calculation 2 5 4 2 2 2" xfId="20148"/>
    <cellStyle name="Calculation 2 5 4 2 2 2 2" xfId="20149"/>
    <cellStyle name="Calculation 2 5 4 2 2 2 2 2" xfId="64894"/>
    <cellStyle name="Calculation 2 5 4 2 2 2 2 3" xfId="64895"/>
    <cellStyle name="Calculation 2 5 4 2 2 2 2 4" xfId="64896"/>
    <cellStyle name="Calculation 2 5 4 2 2 2 3" xfId="64897"/>
    <cellStyle name="Calculation 2 5 4 2 2 2 4" xfId="64898"/>
    <cellStyle name="Calculation 2 5 4 2 2 2 5" xfId="64899"/>
    <cellStyle name="Calculation 2 5 4 2 2 3" xfId="20150"/>
    <cellStyle name="Calculation 2 5 4 2 2 3 2" xfId="64900"/>
    <cellStyle name="Calculation 2 5 4 2 2 3 3" xfId="64901"/>
    <cellStyle name="Calculation 2 5 4 2 2 3 4" xfId="64902"/>
    <cellStyle name="Calculation 2 5 4 2 2 4" xfId="64903"/>
    <cellStyle name="Calculation 2 5 4 2 2 5" xfId="64904"/>
    <cellStyle name="Calculation 2 5 4 2 2 6" xfId="64905"/>
    <cellStyle name="Calculation 2 5 4 2 3" xfId="20151"/>
    <cellStyle name="Calculation 2 5 4 2 3 2" xfId="20152"/>
    <cellStyle name="Calculation 2 5 4 2 3 2 2" xfId="20153"/>
    <cellStyle name="Calculation 2 5 4 2 3 2 2 2" xfId="64906"/>
    <cellStyle name="Calculation 2 5 4 2 3 2 2 3" xfId="64907"/>
    <cellStyle name="Calculation 2 5 4 2 3 2 2 4" xfId="64908"/>
    <cellStyle name="Calculation 2 5 4 2 3 2 3" xfId="64909"/>
    <cellStyle name="Calculation 2 5 4 2 3 2 4" xfId="64910"/>
    <cellStyle name="Calculation 2 5 4 2 3 2 5" xfId="64911"/>
    <cellStyle name="Calculation 2 5 4 2 3 3" xfId="20154"/>
    <cellStyle name="Calculation 2 5 4 2 3 3 2" xfId="64912"/>
    <cellStyle name="Calculation 2 5 4 2 3 3 3" xfId="64913"/>
    <cellStyle name="Calculation 2 5 4 2 3 3 4" xfId="64914"/>
    <cellStyle name="Calculation 2 5 4 2 3 4" xfId="64915"/>
    <cellStyle name="Calculation 2 5 4 2 3 5" xfId="64916"/>
    <cellStyle name="Calculation 2 5 4 2 3 6" xfId="64917"/>
    <cellStyle name="Calculation 2 5 4 2 4" xfId="20155"/>
    <cellStyle name="Calculation 2 5 4 2 4 2" xfId="20156"/>
    <cellStyle name="Calculation 2 5 4 2 4 2 2" xfId="64918"/>
    <cellStyle name="Calculation 2 5 4 2 4 2 3" xfId="64919"/>
    <cellStyle name="Calculation 2 5 4 2 4 2 4" xfId="64920"/>
    <cellStyle name="Calculation 2 5 4 2 4 3" xfId="64921"/>
    <cellStyle name="Calculation 2 5 4 2 4 4" xfId="64922"/>
    <cellStyle name="Calculation 2 5 4 2 4 5" xfId="64923"/>
    <cellStyle name="Calculation 2 5 4 2 5" xfId="20157"/>
    <cellStyle name="Calculation 2 5 4 2 5 2" xfId="64924"/>
    <cellStyle name="Calculation 2 5 4 2 5 3" xfId="64925"/>
    <cellStyle name="Calculation 2 5 4 2 5 4" xfId="64926"/>
    <cellStyle name="Calculation 2 5 4 2 6" xfId="64927"/>
    <cellStyle name="Calculation 2 5 4 2 7" xfId="64928"/>
    <cellStyle name="Calculation 2 5 4 2 8" xfId="64929"/>
    <cellStyle name="Calculation 2 5 4 3" xfId="20158"/>
    <cellStyle name="Calculation 2 5 4 3 2" xfId="20159"/>
    <cellStyle name="Calculation 2 5 4 3 2 2" xfId="20160"/>
    <cellStyle name="Calculation 2 5 4 3 2 2 2" xfId="64930"/>
    <cellStyle name="Calculation 2 5 4 3 2 2 3" xfId="64931"/>
    <cellStyle name="Calculation 2 5 4 3 2 2 4" xfId="64932"/>
    <cellStyle name="Calculation 2 5 4 3 2 3" xfId="64933"/>
    <cellStyle name="Calculation 2 5 4 3 2 4" xfId="64934"/>
    <cellStyle name="Calculation 2 5 4 3 2 5" xfId="64935"/>
    <cellStyle name="Calculation 2 5 4 3 3" xfId="20161"/>
    <cellStyle name="Calculation 2 5 4 3 3 2" xfId="64936"/>
    <cellStyle name="Calculation 2 5 4 3 3 3" xfId="64937"/>
    <cellStyle name="Calculation 2 5 4 3 3 4" xfId="64938"/>
    <cellStyle name="Calculation 2 5 4 3 4" xfId="64939"/>
    <cellStyle name="Calculation 2 5 4 3 5" xfId="64940"/>
    <cellStyle name="Calculation 2 5 4 3 6" xfId="64941"/>
    <cellStyle name="Calculation 2 5 4 4" xfId="20162"/>
    <cellStyle name="Calculation 2 5 4 4 2" xfId="20163"/>
    <cellStyle name="Calculation 2 5 4 4 2 2" xfId="20164"/>
    <cellStyle name="Calculation 2 5 4 4 2 2 2" xfId="64942"/>
    <cellStyle name="Calculation 2 5 4 4 2 2 3" xfId="64943"/>
    <cellStyle name="Calculation 2 5 4 4 2 2 4" xfId="64944"/>
    <cellStyle name="Calculation 2 5 4 4 2 3" xfId="64945"/>
    <cellStyle name="Calculation 2 5 4 4 2 4" xfId="64946"/>
    <cellStyle name="Calculation 2 5 4 4 2 5" xfId="64947"/>
    <cellStyle name="Calculation 2 5 4 4 3" xfId="20165"/>
    <cellStyle name="Calculation 2 5 4 4 3 2" xfId="64948"/>
    <cellStyle name="Calculation 2 5 4 4 3 3" xfId="64949"/>
    <cellStyle name="Calculation 2 5 4 4 3 4" xfId="64950"/>
    <cellStyle name="Calculation 2 5 4 4 4" xfId="64951"/>
    <cellStyle name="Calculation 2 5 4 4 5" xfId="64952"/>
    <cellStyle name="Calculation 2 5 4 4 6" xfId="64953"/>
    <cellStyle name="Calculation 2 5 4 5" xfId="20166"/>
    <cellStyle name="Calculation 2 5 4 5 2" xfId="20167"/>
    <cellStyle name="Calculation 2 5 4 5 2 2" xfId="64954"/>
    <cellStyle name="Calculation 2 5 4 5 2 3" xfId="64955"/>
    <cellStyle name="Calculation 2 5 4 5 2 4" xfId="64956"/>
    <cellStyle name="Calculation 2 5 4 5 3" xfId="64957"/>
    <cellStyle name="Calculation 2 5 4 5 4" xfId="64958"/>
    <cellStyle name="Calculation 2 5 4 5 5" xfId="64959"/>
    <cellStyle name="Calculation 2 5 4 6" xfId="20168"/>
    <cellStyle name="Calculation 2 5 4 6 2" xfId="64960"/>
    <cellStyle name="Calculation 2 5 4 6 3" xfId="64961"/>
    <cellStyle name="Calculation 2 5 4 6 4" xfId="64962"/>
    <cellStyle name="Calculation 2 5 4 7" xfId="20169"/>
    <cellStyle name="Calculation 2 5 4 8" xfId="20170"/>
    <cellStyle name="Calculation 2 5 4 9" xfId="20171"/>
    <cellStyle name="Calculation 2 5 5" xfId="20172"/>
    <cellStyle name="Calculation 2 5 5 2" xfId="20173"/>
    <cellStyle name="Calculation 2 5 5 2 2" xfId="52515"/>
    <cellStyle name="Calculation 2 5 5 2 3" xfId="52516"/>
    <cellStyle name="Calculation 2 5 5 3" xfId="20174"/>
    <cellStyle name="Calculation 2 5 5 4" xfId="52517"/>
    <cellStyle name="Calculation 2 5 6" xfId="20175"/>
    <cellStyle name="Calculation 2 5 6 2" xfId="20176"/>
    <cellStyle name="Calculation 2 5 6 2 2" xfId="52518"/>
    <cellStyle name="Calculation 2 5 6 2 3" xfId="52519"/>
    <cellStyle name="Calculation 2 5 6 3" xfId="20177"/>
    <cellStyle name="Calculation 2 5 6 4" xfId="52520"/>
    <cellStyle name="Calculation 2 5 7" xfId="20178"/>
    <cellStyle name="Calculation 2 5 7 2" xfId="20179"/>
    <cellStyle name="Calculation 2 5 7 2 2" xfId="52521"/>
    <cellStyle name="Calculation 2 5 7 2 3" xfId="52522"/>
    <cellStyle name="Calculation 2 5 7 3" xfId="20180"/>
    <cellStyle name="Calculation 2 5 7 4" xfId="52523"/>
    <cellStyle name="Calculation 2 5 8" xfId="20181"/>
    <cellStyle name="Calculation 2 5 8 2" xfId="20182"/>
    <cellStyle name="Calculation 2 5 8 2 2" xfId="52524"/>
    <cellStyle name="Calculation 2 5 8 2 3" xfId="52525"/>
    <cellStyle name="Calculation 2 5 8 3" xfId="20183"/>
    <cellStyle name="Calculation 2 5 8 4" xfId="52526"/>
    <cellStyle name="Calculation 2 5 9" xfId="20184"/>
    <cellStyle name="Calculation 2 5 9 2" xfId="20185"/>
    <cellStyle name="Calculation 2 5 9 2 2" xfId="52527"/>
    <cellStyle name="Calculation 2 5 9 2 3" xfId="52528"/>
    <cellStyle name="Calculation 2 5 9 3" xfId="20186"/>
    <cellStyle name="Calculation 2 5 9 4" xfId="52529"/>
    <cellStyle name="Calculation 2 6" xfId="20187"/>
    <cellStyle name="Calculation 2 6 10" xfId="20188"/>
    <cellStyle name="Calculation 2 6 11" xfId="20189"/>
    <cellStyle name="Calculation 2 6 12" xfId="52530"/>
    <cellStyle name="Calculation 2 6 13" xfId="52531"/>
    <cellStyle name="Calculation 2 6 14" xfId="52532"/>
    <cellStyle name="Calculation 2 6 2" xfId="20190"/>
    <cellStyle name="Calculation 2 6 2 2" xfId="20191"/>
    <cellStyle name="Calculation 2 6 2 2 2" xfId="20192"/>
    <cellStyle name="Calculation 2 6 2 2 2 2" xfId="20193"/>
    <cellStyle name="Calculation 2 6 2 2 2 2 2" xfId="20194"/>
    <cellStyle name="Calculation 2 6 2 2 2 2 2 2" xfId="20195"/>
    <cellStyle name="Calculation 2 6 2 2 2 2 2 2 2" xfId="64963"/>
    <cellStyle name="Calculation 2 6 2 2 2 2 3" xfId="20196"/>
    <cellStyle name="Calculation 2 6 2 2 2 3" xfId="20197"/>
    <cellStyle name="Calculation 2 6 2 2 2 3 2" xfId="20198"/>
    <cellStyle name="Calculation 2 6 2 2 2 3 2 2" xfId="20199"/>
    <cellStyle name="Calculation 2 6 2 2 2 3 3" xfId="20200"/>
    <cellStyle name="Calculation 2 6 2 2 2 4" xfId="20201"/>
    <cellStyle name="Calculation 2 6 2 2 2 4 2" xfId="20202"/>
    <cellStyle name="Calculation 2 6 2 2 2 5" xfId="20203"/>
    <cellStyle name="Calculation 2 6 2 2 3" xfId="20204"/>
    <cellStyle name="Calculation 2 6 2 2 3 2" xfId="20205"/>
    <cellStyle name="Calculation 2 6 2 2 3 2 2" xfId="20206"/>
    <cellStyle name="Calculation 2 6 2 2 3 3" xfId="20207"/>
    <cellStyle name="Calculation 2 6 2 2 4" xfId="20208"/>
    <cellStyle name="Calculation 2 6 2 2 4 2" xfId="20209"/>
    <cellStyle name="Calculation 2 6 2 2 4 2 2" xfId="20210"/>
    <cellStyle name="Calculation 2 6 2 2 4 3" xfId="20211"/>
    <cellStyle name="Calculation 2 6 2 2 5" xfId="20212"/>
    <cellStyle name="Calculation 2 6 2 2 5 2" xfId="20213"/>
    <cellStyle name="Calculation 2 6 2 2 6" xfId="20214"/>
    <cellStyle name="Calculation 2 6 2 3" xfId="20215"/>
    <cellStyle name="Calculation 2 6 2 4" xfId="20216"/>
    <cellStyle name="Calculation 2 6 2 5" xfId="20217"/>
    <cellStyle name="Calculation 2 6 2 6" xfId="52533"/>
    <cellStyle name="Calculation 2 6 2 7" xfId="52534"/>
    <cellStyle name="Calculation 2 6 2 8" xfId="52535"/>
    <cellStyle name="Calculation 2 6 3" xfId="20218"/>
    <cellStyle name="Calculation 2 6 3 2" xfId="20219"/>
    <cellStyle name="Calculation 2 6 3 2 2" xfId="20220"/>
    <cellStyle name="Calculation 2 6 3 2 2 2" xfId="20221"/>
    <cellStyle name="Calculation 2 6 3 2 2 2 2" xfId="20222"/>
    <cellStyle name="Calculation 2 6 3 2 2 3" xfId="20223"/>
    <cellStyle name="Calculation 2 6 3 2 3" xfId="20224"/>
    <cellStyle name="Calculation 2 6 3 2 3 2" xfId="20225"/>
    <cellStyle name="Calculation 2 6 3 2 3 2 2" xfId="20226"/>
    <cellStyle name="Calculation 2 6 3 2 3 3" xfId="20227"/>
    <cellStyle name="Calculation 2 6 3 2 4" xfId="20228"/>
    <cellStyle name="Calculation 2 6 3 2 4 2" xfId="20229"/>
    <cellStyle name="Calculation 2 6 3 2 5" xfId="20230"/>
    <cellStyle name="Calculation 2 6 3 3" xfId="20231"/>
    <cellStyle name="Calculation 2 6 3 3 2" xfId="20232"/>
    <cellStyle name="Calculation 2 6 3 3 2 2" xfId="20233"/>
    <cellStyle name="Calculation 2 6 3 3 3" xfId="20234"/>
    <cellStyle name="Calculation 2 6 3 4" xfId="20235"/>
    <cellStyle name="Calculation 2 6 3 4 2" xfId="20236"/>
    <cellStyle name="Calculation 2 6 3 4 2 2" xfId="20237"/>
    <cellStyle name="Calculation 2 6 3 4 3" xfId="20238"/>
    <cellStyle name="Calculation 2 6 3 5" xfId="20239"/>
    <cellStyle name="Calculation 2 6 3 5 2" xfId="20240"/>
    <cellStyle name="Calculation 2 6 3 6" xfId="20241"/>
    <cellStyle name="Calculation 2 6 3 7" xfId="20242"/>
    <cellStyle name="Calculation 2 6 3 8" xfId="20243"/>
    <cellStyle name="Calculation 2 6 3 9" xfId="20244"/>
    <cellStyle name="Calculation 2 6 4" xfId="20245"/>
    <cellStyle name="Calculation 2 6 4 2" xfId="20246"/>
    <cellStyle name="Calculation 2 6 4 2 2" xfId="52536"/>
    <cellStyle name="Calculation 2 6 4 2 3" xfId="52537"/>
    <cellStyle name="Calculation 2 6 4 3" xfId="20247"/>
    <cellStyle name="Calculation 2 6 4 4" xfId="52538"/>
    <cellStyle name="Calculation 2 6 5" xfId="20248"/>
    <cellStyle name="Calculation 2 6 5 2" xfId="20249"/>
    <cellStyle name="Calculation 2 6 5 2 2" xfId="52539"/>
    <cellStyle name="Calculation 2 6 5 2 3" xfId="52540"/>
    <cellStyle name="Calculation 2 6 5 3" xfId="20250"/>
    <cellStyle name="Calculation 2 6 5 4" xfId="52541"/>
    <cellStyle name="Calculation 2 6 6" xfId="20251"/>
    <cellStyle name="Calculation 2 6 6 2" xfId="20252"/>
    <cellStyle name="Calculation 2 6 6 2 2" xfId="52542"/>
    <cellStyle name="Calculation 2 6 6 2 3" xfId="52543"/>
    <cellStyle name="Calculation 2 6 6 3" xfId="20253"/>
    <cellStyle name="Calculation 2 6 6 4" xfId="52544"/>
    <cellStyle name="Calculation 2 6 7" xfId="20254"/>
    <cellStyle name="Calculation 2 6 7 2" xfId="20255"/>
    <cellStyle name="Calculation 2 6 7 2 2" xfId="52545"/>
    <cellStyle name="Calculation 2 6 7 2 3" xfId="52546"/>
    <cellStyle name="Calculation 2 6 7 3" xfId="20256"/>
    <cellStyle name="Calculation 2 6 7 4" xfId="52547"/>
    <cellStyle name="Calculation 2 6 8" xfId="20257"/>
    <cellStyle name="Calculation 2 6 8 2" xfId="20258"/>
    <cellStyle name="Calculation 2 6 8 2 2" xfId="52548"/>
    <cellStyle name="Calculation 2 6 8 2 3" xfId="52549"/>
    <cellStyle name="Calculation 2 6 8 3" xfId="20259"/>
    <cellStyle name="Calculation 2 6 8 4" xfId="52550"/>
    <cellStyle name="Calculation 2 6 9" xfId="20260"/>
    <cellStyle name="Calculation 2 6 9 2" xfId="20261"/>
    <cellStyle name="Calculation 2 6 9 2 2" xfId="52551"/>
    <cellStyle name="Calculation 2 6 9 2 3" xfId="52552"/>
    <cellStyle name="Calculation 2 6 9 3" xfId="20262"/>
    <cellStyle name="Calculation 2 6 9 4" xfId="52553"/>
    <cellStyle name="Calculation 2 7" xfId="20263"/>
    <cellStyle name="Calculation 2 7 10" xfId="20264"/>
    <cellStyle name="Calculation 2 7 11" xfId="20265"/>
    <cellStyle name="Calculation 2 7 12" xfId="52554"/>
    <cellStyle name="Calculation 2 7 13" xfId="52555"/>
    <cellStyle name="Calculation 2 7 14" xfId="52556"/>
    <cellStyle name="Calculation 2 7 2" xfId="20266"/>
    <cellStyle name="Calculation 2 7 2 2" xfId="20267"/>
    <cellStyle name="Calculation 2 7 2 2 2" xfId="20268"/>
    <cellStyle name="Calculation 2 7 2 2 2 2" xfId="20269"/>
    <cellStyle name="Calculation 2 7 2 2 2 2 2" xfId="20270"/>
    <cellStyle name="Calculation 2 7 2 2 2 2 2 2" xfId="20271"/>
    <cellStyle name="Calculation 2 7 2 2 2 2 3" xfId="20272"/>
    <cellStyle name="Calculation 2 7 2 2 2 3" xfId="20273"/>
    <cellStyle name="Calculation 2 7 2 2 2 3 2" xfId="20274"/>
    <cellStyle name="Calculation 2 7 2 2 2 3 2 2" xfId="20275"/>
    <cellStyle name="Calculation 2 7 2 2 2 3 3" xfId="20276"/>
    <cellStyle name="Calculation 2 7 2 2 2 4" xfId="20277"/>
    <cellStyle name="Calculation 2 7 2 2 2 4 2" xfId="20278"/>
    <cellStyle name="Calculation 2 7 2 2 2 5" xfId="20279"/>
    <cellStyle name="Calculation 2 7 2 2 3" xfId="20280"/>
    <cellStyle name="Calculation 2 7 2 2 3 2" xfId="20281"/>
    <cellStyle name="Calculation 2 7 2 2 3 2 2" xfId="20282"/>
    <cellStyle name="Calculation 2 7 2 2 3 3" xfId="20283"/>
    <cellStyle name="Calculation 2 7 2 2 4" xfId="20284"/>
    <cellStyle name="Calculation 2 7 2 2 4 2" xfId="20285"/>
    <cellStyle name="Calculation 2 7 2 2 4 2 2" xfId="20286"/>
    <cellStyle name="Calculation 2 7 2 2 4 3" xfId="20287"/>
    <cellStyle name="Calculation 2 7 2 2 5" xfId="20288"/>
    <cellStyle name="Calculation 2 7 2 2 5 2" xfId="20289"/>
    <cellStyle name="Calculation 2 7 2 2 6" xfId="20290"/>
    <cellStyle name="Calculation 2 7 2 3" xfId="20291"/>
    <cellStyle name="Calculation 2 7 2 4" xfId="20292"/>
    <cellStyle name="Calculation 2 7 2 5" xfId="20293"/>
    <cellStyle name="Calculation 2 7 2 6" xfId="52557"/>
    <cellStyle name="Calculation 2 7 2 7" xfId="52558"/>
    <cellStyle name="Calculation 2 7 2 8" xfId="52559"/>
    <cellStyle name="Calculation 2 7 3" xfId="20294"/>
    <cellStyle name="Calculation 2 7 3 2" xfId="20295"/>
    <cellStyle name="Calculation 2 7 3 2 2" xfId="20296"/>
    <cellStyle name="Calculation 2 7 3 2 2 2" xfId="20297"/>
    <cellStyle name="Calculation 2 7 3 2 2 2 2" xfId="20298"/>
    <cellStyle name="Calculation 2 7 3 2 2 3" xfId="20299"/>
    <cellStyle name="Calculation 2 7 3 2 3" xfId="20300"/>
    <cellStyle name="Calculation 2 7 3 2 3 2" xfId="20301"/>
    <cellStyle name="Calculation 2 7 3 2 3 2 2" xfId="20302"/>
    <cellStyle name="Calculation 2 7 3 2 3 3" xfId="20303"/>
    <cellStyle name="Calculation 2 7 3 2 4" xfId="20304"/>
    <cellStyle name="Calculation 2 7 3 2 4 2" xfId="20305"/>
    <cellStyle name="Calculation 2 7 3 2 5" xfId="20306"/>
    <cellStyle name="Calculation 2 7 3 3" xfId="20307"/>
    <cellStyle name="Calculation 2 7 3 3 2" xfId="20308"/>
    <cellStyle name="Calculation 2 7 3 3 2 2" xfId="20309"/>
    <cellStyle name="Calculation 2 7 3 3 3" xfId="20310"/>
    <cellStyle name="Calculation 2 7 3 4" xfId="20311"/>
    <cellStyle name="Calculation 2 7 3 4 2" xfId="20312"/>
    <cellStyle name="Calculation 2 7 3 4 2 2" xfId="20313"/>
    <cellStyle name="Calculation 2 7 3 4 3" xfId="20314"/>
    <cellStyle name="Calculation 2 7 3 5" xfId="20315"/>
    <cellStyle name="Calculation 2 7 3 5 2" xfId="20316"/>
    <cellStyle name="Calculation 2 7 3 6" xfId="20317"/>
    <cellStyle name="Calculation 2 7 3 7" xfId="20318"/>
    <cellStyle name="Calculation 2 7 3 8" xfId="20319"/>
    <cellStyle name="Calculation 2 7 3 9" xfId="20320"/>
    <cellStyle name="Calculation 2 7 4" xfId="20321"/>
    <cellStyle name="Calculation 2 7 4 2" xfId="20322"/>
    <cellStyle name="Calculation 2 7 4 2 2" xfId="52560"/>
    <cellStyle name="Calculation 2 7 4 2 3" xfId="52561"/>
    <cellStyle name="Calculation 2 7 4 3" xfId="20323"/>
    <cellStyle name="Calculation 2 7 4 4" xfId="52562"/>
    <cellStyle name="Calculation 2 7 5" xfId="20324"/>
    <cellStyle name="Calculation 2 7 5 2" xfId="20325"/>
    <cellStyle name="Calculation 2 7 5 2 2" xfId="52563"/>
    <cellStyle name="Calculation 2 7 5 2 3" xfId="52564"/>
    <cellStyle name="Calculation 2 7 5 3" xfId="20326"/>
    <cellStyle name="Calculation 2 7 5 4" xfId="52565"/>
    <cellStyle name="Calculation 2 7 6" xfId="20327"/>
    <cellStyle name="Calculation 2 7 6 2" xfId="20328"/>
    <cellStyle name="Calculation 2 7 6 2 2" xfId="52566"/>
    <cellStyle name="Calculation 2 7 6 2 3" xfId="52567"/>
    <cellStyle name="Calculation 2 7 6 3" xfId="20329"/>
    <cellStyle name="Calculation 2 7 6 4" xfId="52568"/>
    <cellStyle name="Calculation 2 7 7" xfId="20330"/>
    <cellStyle name="Calculation 2 7 7 2" xfId="20331"/>
    <cellStyle name="Calculation 2 7 7 2 2" xfId="52569"/>
    <cellStyle name="Calculation 2 7 7 2 3" xfId="52570"/>
    <cellStyle name="Calculation 2 7 7 3" xfId="20332"/>
    <cellStyle name="Calculation 2 7 7 4" xfId="52571"/>
    <cellStyle name="Calculation 2 7 8" xfId="20333"/>
    <cellStyle name="Calculation 2 7 8 2" xfId="20334"/>
    <cellStyle name="Calculation 2 7 8 2 2" xfId="52572"/>
    <cellStyle name="Calculation 2 7 8 2 3" xfId="52573"/>
    <cellStyle name="Calculation 2 7 8 3" xfId="20335"/>
    <cellStyle name="Calculation 2 7 8 4" xfId="52574"/>
    <cellStyle name="Calculation 2 7 9" xfId="20336"/>
    <cellStyle name="Calculation 2 7 9 2" xfId="20337"/>
    <cellStyle name="Calculation 2 7 9 2 2" xfId="52575"/>
    <cellStyle name="Calculation 2 7 9 2 3" xfId="52576"/>
    <cellStyle name="Calculation 2 7 9 3" xfId="20338"/>
    <cellStyle name="Calculation 2 7 9 4" xfId="52577"/>
    <cellStyle name="Calculation 2 8" xfId="20339"/>
    <cellStyle name="Calculation 2 8 10" xfId="20340"/>
    <cellStyle name="Calculation 2 8 11" xfId="20341"/>
    <cellStyle name="Calculation 2 8 12" xfId="52578"/>
    <cellStyle name="Calculation 2 8 13" xfId="52579"/>
    <cellStyle name="Calculation 2 8 14" xfId="52580"/>
    <cellStyle name="Calculation 2 8 15" xfId="52581"/>
    <cellStyle name="Calculation 2 8 2" xfId="20342"/>
    <cellStyle name="Calculation 2 8 2 2" xfId="20343"/>
    <cellStyle name="Calculation 2 8 2 2 2" xfId="20344"/>
    <cellStyle name="Calculation 2 8 2 2 2 2" xfId="20345"/>
    <cellStyle name="Calculation 2 8 2 2 2 2 2" xfId="20346"/>
    <cellStyle name="Calculation 2 8 2 2 2 2 2 2" xfId="20347"/>
    <cellStyle name="Calculation 2 8 2 2 2 2 3" xfId="20348"/>
    <cellStyle name="Calculation 2 8 2 2 2 3" xfId="20349"/>
    <cellStyle name="Calculation 2 8 2 2 2 3 2" xfId="20350"/>
    <cellStyle name="Calculation 2 8 2 2 2 3 2 2" xfId="20351"/>
    <cellStyle name="Calculation 2 8 2 2 2 3 3" xfId="20352"/>
    <cellStyle name="Calculation 2 8 2 2 2 4" xfId="20353"/>
    <cellStyle name="Calculation 2 8 2 2 2 4 2" xfId="20354"/>
    <cellStyle name="Calculation 2 8 2 2 2 5" xfId="20355"/>
    <cellStyle name="Calculation 2 8 2 2 3" xfId="20356"/>
    <cellStyle name="Calculation 2 8 2 2 3 2" xfId="20357"/>
    <cellStyle name="Calculation 2 8 2 2 3 2 2" xfId="20358"/>
    <cellStyle name="Calculation 2 8 2 2 3 3" xfId="20359"/>
    <cellStyle name="Calculation 2 8 2 2 4" xfId="20360"/>
    <cellStyle name="Calculation 2 8 2 2 4 2" xfId="20361"/>
    <cellStyle name="Calculation 2 8 2 2 4 2 2" xfId="20362"/>
    <cellStyle name="Calculation 2 8 2 2 4 3" xfId="20363"/>
    <cellStyle name="Calculation 2 8 2 2 5" xfId="20364"/>
    <cellStyle name="Calculation 2 8 2 2 5 2" xfId="20365"/>
    <cellStyle name="Calculation 2 8 2 2 6" xfId="20366"/>
    <cellStyle name="Calculation 2 8 2 3" xfId="20367"/>
    <cellStyle name="Calculation 2 8 2 4" xfId="20368"/>
    <cellStyle name="Calculation 2 8 2 5" xfId="20369"/>
    <cellStyle name="Calculation 2 8 2 6" xfId="52582"/>
    <cellStyle name="Calculation 2 8 2 7" xfId="52583"/>
    <cellStyle name="Calculation 2 8 2 8" xfId="52584"/>
    <cellStyle name="Calculation 2 8 3" xfId="20370"/>
    <cellStyle name="Calculation 2 8 3 2" xfId="20371"/>
    <cellStyle name="Calculation 2 8 3 2 2" xfId="20372"/>
    <cellStyle name="Calculation 2 8 3 2 2 2" xfId="20373"/>
    <cellStyle name="Calculation 2 8 3 2 2 2 2" xfId="20374"/>
    <cellStyle name="Calculation 2 8 3 2 2 3" xfId="20375"/>
    <cellStyle name="Calculation 2 8 3 2 3" xfId="20376"/>
    <cellStyle name="Calculation 2 8 3 2 3 2" xfId="20377"/>
    <cellStyle name="Calculation 2 8 3 2 3 2 2" xfId="20378"/>
    <cellStyle name="Calculation 2 8 3 2 3 3" xfId="20379"/>
    <cellStyle name="Calculation 2 8 3 2 4" xfId="20380"/>
    <cellStyle name="Calculation 2 8 3 2 4 2" xfId="20381"/>
    <cellStyle name="Calculation 2 8 3 2 5" xfId="20382"/>
    <cellStyle name="Calculation 2 8 3 3" xfId="20383"/>
    <cellStyle name="Calculation 2 8 3 3 2" xfId="20384"/>
    <cellStyle name="Calculation 2 8 3 3 2 2" xfId="20385"/>
    <cellStyle name="Calculation 2 8 3 3 3" xfId="20386"/>
    <cellStyle name="Calculation 2 8 3 4" xfId="20387"/>
    <cellStyle name="Calculation 2 8 3 4 2" xfId="20388"/>
    <cellStyle name="Calculation 2 8 3 4 2 2" xfId="20389"/>
    <cellStyle name="Calculation 2 8 3 4 3" xfId="20390"/>
    <cellStyle name="Calculation 2 8 3 5" xfId="20391"/>
    <cellStyle name="Calculation 2 8 3 5 2" xfId="20392"/>
    <cellStyle name="Calculation 2 8 3 6" xfId="20393"/>
    <cellStyle name="Calculation 2 8 3 7" xfId="20394"/>
    <cellStyle name="Calculation 2 8 3 8" xfId="20395"/>
    <cellStyle name="Calculation 2 8 3 9" xfId="20396"/>
    <cellStyle name="Calculation 2 8 4" xfId="20397"/>
    <cellStyle name="Calculation 2 8 4 2" xfId="20398"/>
    <cellStyle name="Calculation 2 8 4 2 2" xfId="52585"/>
    <cellStyle name="Calculation 2 8 4 2 3" xfId="52586"/>
    <cellStyle name="Calculation 2 8 4 3" xfId="20399"/>
    <cellStyle name="Calculation 2 8 4 4" xfId="52587"/>
    <cellStyle name="Calculation 2 8 5" xfId="20400"/>
    <cellStyle name="Calculation 2 8 5 2" xfId="20401"/>
    <cellStyle name="Calculation 2 8 5 2 2" xfId="52588"/>
    <cellStyle name="Calculation 2 8 5 2 3" xfId="52589"/>
    <cellStyle name="Calculation 2 8 5 3" xfId="20402"/>
    <cellStyle name="Calculation 2 8 5 4" xfId="52590"/>
    <cellStyle name="Calculation 2 8 6" xfId="20403"/>
    <cellStyle name="Calculation 2 8 6 2" xfId="20404"/>
    <cellStyle name="Calculation 2 8 6 2 2" xfId="52591"/>
    <cellStyle name="Calculation 2 8 6 2 3" xfId="52592"/>
    <cellStyle name="Calculation 2 8 6 3" xfId="20405"/>
    <cellStyle name="Calculation 2 8 6 4" xfId="52593"/>
    <cellStyle name="Calculation 2 8 7" xfId="20406"/>
    <cellStyle name="Calculation 2 8 7 2" xfId="20407"/>
    <cellStyle name="Calculation 2 8 7 2 2" xfId="52594"/>
    <cellStyle name="Calculation 2 8 7 2 3" xfId="52595"/>
    <cellStyle name="Calculation 2 8 7 3" xfId="20408"/>
    <cellStyle name="Calculation 2 8 7 4" xfId="52596"/>
    <cellStyle name="Calculation 2 8 8" xfId="20409"/>
    <cellStyle name="Calculation 2 8 8 2" xfId="20410"/>
    <cellStyle name="Calculation 2 8 8 2 2" xfId="52597"/>
    <cellStyle name="Calculation 2 8 8 2 3" xfId="52598"/>
    <cellStyle name="Calculation 2 8 8 3" xfId="20411"/>
    <cellStyle name="Calculation 2 8 8 4" xfId="52599"/>
    <cellStyle name="Calculation 2 8 9" xfId="20412"/>
    <cellStyle name="Calculation 2 8 9 2" xfId="20413"/>
    <cellStyle name="Calculation 2 8 9 2 2" xfId="52600"/>
    <cellStyle name="Calculation 2 8 9 2 3" xfId="52601"/>
    <cellStyle name="Calculation 2 8 9 3" xfId="20414"/>
    <cellStyle name="Calculation 2 8 9 4" xfId="52602"/>
    <cellStyle name="Calculation 2 9" xfId="20415"/>
    <cellStyle name="Calculation 2 9 10" xfId="20416"/>
    <cellStyle name="Calculation 2 9 11" xfId="20417"/>
    <cellStyle name="Calculation 2 9 12" xfId="52603"/>
    <cellStyle name="Calculation 2 9 13" xfId="52604"/>
    <cellStyle name="Calculation 2 9 14" xfId="52605"/>
    <cellStyle name="Calculation 2 9 15" xfId="52606"/>
    <cellStyle name="Calculation 2 9 2" xfId="20418"/>
    <cellStyle name="Calculation 2 9 2 2" xfId="20419"/>
    <cellStyle name="Calculation 2 9 2 2 2" xfId="20420"/>
    <cellStyle name="Calculation 2 9 2 2 2 2" xfId="20421"/>
    <cellStyle name="Calculation 2 9 2 2 2 2 2" xfId="20422"/>
    <cellStyle name="Calculation 2 9 2 2 2 2 2 2" xfId="20423"/>
    <cellStyle name="Calculation 2 9 2 2 2 2 3" xfId="20424"/>
    <cellStyle name="Calculation 2 9 2 2 2 3" xfId="20425"/>
    <cellStyle name="Calculation 2 9 2 2 2 3 2" xfId="20426"/>
    <cellStyle name="Calculation 2 9 2 2 2 3 2 2" xfId="20427"/>
    <cellStyle name="Calculation 2 9 2 2 2 3 3" xfId="20428"/>
    <cellStyle name="Calculation 2 9 2 2 2 4" xfId="20429"/>
    <cellStyle name="Calculation 2 9 2 2 2 4 2" xfId="20430"/>
    <cellStyle name="Calculation 2 9 2 2 2 5" xfId="20431"/>
    <cellStyle name="Calculation 2 9 2 2 3" xfId="20432"/>
    <cellStyle name="Calculation 2 9 2 2 3 2" xfId="20433"/>
    <cellStyle name="Calculation 2 9 2 2 3 2 2" xfId="20434"/>
    <cellStyle name="Calculation 2 9 2 2 3 3" xfId="20435"/>
    <cellStyle name="Calculation 2 9 2 2 4" xfId="20436"/>
    <cellStyle name="Calculation 2 9 2 2 4 2" xfId="20437"/>
    <cellStyle name="Calculation 2 9 2 2 4 2 2" xfId="20438"/>
    <cellStyle name="Calculation 2 9 2 2 4 3" xfId="20439"/>
    <cellStyle name="Calculation 2 9 2 2 5" xfId="20440"/>
    <cellStyle name="Calculation 2 9 2 2 5 2" xfId="20441"/>
    <cellStyle name="Calculation 2 9 2 2 6" xfId="20442"/>
    <cellStyle name="Calculation 2 9 2 3" xfId="20443"/>
    <cellStyle name="Calculation 2 9 2 4" xfId="20444"/>
    <cellStyle name="Calculation 2 9 2 5" xfId="20445"/>
    <cellStyle name="Calculation 2 9 2 6" xfId="52607"/>
    <cellStyle name="Calculation 2 9 2 7" xfId="52608"/>
    <cellStyle name="Calculation 2 9 2 8" xfId="52609"/>
    <cellStyle name="Calculation 2 9 3" xfId="20446"/>
    <cellStyle name="Calculation 2 9 3 2" xfId="20447"/>
    <cellStyle name="Calculation 2 9 3 2 2" xfId="20448"/>
    <cellStyle name="Calculation 2 9 3 2 2 2" xfId="20449"/>
    <cellStyle name="Calculation 2 9 3 2 2 2 2" xfId="20450"/>
    <cellStyle name="Calculation 2 9 3 2 2 3" xfId="20451"/>
    <cellStyle name="Calculation 2 9 3 2 3" xfId="20452"/>
    <cellStyle name="Calculation 2 9 3 2 3 2" xfId="20453"/>
    <cellStyle name="Calculation 2 9 3 2 3 2 2" xfId="20454"/>
    <cellStyle name="Calculation 2 9 3 2 3 3" xfId="20455"/>
    <cellStyle name="Calculation 2 9 3 2 4" xfId="20456"/>
    <cellStyle name="Calculation 2 9 3 2 4 2" xfId="20457"/>
    <cellStyle name="Calculation 2 9 3 2 5" xfId="20458"/>
    <cellStyle name="Calculation 2 9 3 3" xfId="20459"/>
    <cellStyle name="Calculation 2 9 3 3 2" xfId="20460"/>
    <cellStyle name="Calculation 2 9 3 3 2 2" xfId="20461"/>
    <cellStyle name="Calculation 2 9 3 3 3" xfId="20462"/>
    <cellStyle name="Calculation 2 9 3 4" xfId="20463"/>
    <cellStyle name="Calculation 2 9 3 4 2" xfId="20464"/>
    <cellStyle name="Calculation 2 9 3 4 2 2" xfId="20465"/>
    <cellStyle name="Calculation 2 9 3 4 3" xfId="20466"/>
    <cellStyle name="Calculation 2 9 3 5" xfId="20467"/>
    <cellStyle name="Calculation 2 9 3 5 2" xfId="20468"/>
    <cellStyle name="Calculation 2 9 3 6" xfId="20469"/>
    <cellStyle name="Calculation 2 9 3 7" xfId="20470"/>
    <cellStyle name="Calculation 2 9 3 8" xfId="20471"/>
    <cellStyle name="Calculation 2 9 3 9" xfId="20472"/>
    <cellStyle name="Calculation 2 9 4" xfId="20473"/>
    <cellStyle name="Calculation 2 9 4 2" xfId="20474"/>
    <cellStyle name="Calculation 2 9 4 2 2" xfId="52610"/>
    <cellStyle name="Calculation 2 9 4 2 3" xfId="52611"/>
    <cellStyle name="Calculation 2 9 4 3" xfId="20475"/>
    <cellStyle name="Calculation 2 9 4 4" xfId="52612"/>
    <cellStyle name="Calculation 2 9 5" xfId="20476"/>
    <cellStyle name="Calculation 2 9 5 2" xfId="20477"/>
    <cellStyle name="Calculation 2 9 5 2 2" xfId="52613"/>
    <cellStyle name="Calculation 2 9 5 2 3" xfId="52614"/>
    <cellStyle name="Calculation 2 9 5 3" xfId="20478"/>
    <cellStyle name="Calculation 2 9 5 4" xfId="52615"/>
    <cellStyle name="Calculation 2 9 6" xfId="20479"/>
    <cellStyle name="Calculation 2 9 6 2" xfId="20480"/>
    <cellStyle name="Calculation 2 9 6 2 2" xfId="52616"/>
    <cellStyle name="Calculation 2 9 6 2 3" xfId="52617"/>
    <cellStyle name="Calculation 2 9 6 3" xfId="20481"/>
    <cellStyle name="Calculation 2 9 6 4" xfId="52618"/>
    <cellStyle name="Calculation 2 9 7" xfId="20482"/>
    <cellStyle name="Calculation 2 9 7 2" xfId="20483"/>
    <cellStyle name="Calculation 2 9 7 2 2" xfId="52619"/>
    <cellStyle name="Calculation 2 9 7 2 3" xfId="52620"/>
    <cellStyle name="Calculation 2 9 7 3" xfId="20484"/>
    <cellStyle name="Calculation 2 9 7 4" xfId="52621"/>
    <cellStyle name="Calculation 2 9 8" xfId="20485"/>
    <cellStyle name="Calculation 2 9 8 2" xfId="20486"/>
    <cellStyle name="Calculation 2 9 8 2 2" xfId="52622"/>
    <cellStyle name="Calculation 2 9 8 2 3" xfId="52623"/>
    <cellStyle name="Calculation 2 9 8 3" xfId="20487"/>
    <cellStyle name="Calculation 2 9 8 4" xfId="52624"/>
    <cellStyle name="Calculation 2 9 9" xfId="20488"/>
    <cellStyle name="Calculation 2 9 9 2" xfId="20489"/>
    <cellStyle name="Calculation 2 9 9 2 2" xfId="52625"/>
    <cellStyle name="Calculation 2 9 9 2 3" xfId="52626"/>
    <cellStyle name="Calculation 2 9 9 3" xfId="20490"/>
    <cellStyle name="Calculation 2 9 9 4" xfId="52627"/>
    <cellStyle name="Calculation 3" xfId="20491"/>
    <cellStyle name="Calculation 3 10" xfId="52628"/>
    <cellStyle name="Calculation 3 2" xfId="20492"/>
    <cellStyle name="Calculation 3 2 2" xfId="20493"/>
    <cellStyle name="Calculation 3 2 2 2" xfId="20494"/>
    <cellStyle name="Calculation 3 2 2 2 2" xfId="20495"/>
    <cellStyle name="Calculation 3 2 2 2 2 2" xfId="20496"/>
    <cellStyle name="Calculation 3 2 2 2 2 2 2" xfId="20497"/>
    <cellStyle name="Calculation 3 2 2 2 2 2 2 2" xfId="20498"/>
    <cellStyle name="Calculation 3 2 2 2 2 2 2 2 2" xfId="20499"/>
    <cellStyle name="Calculation 3 2 2 2 2 2 2 3" xfId="20500"/>
    <cellStyle name="Calculation 3 2 2 2 2 2 3" xfId="20501"/>
    <cellStyle name="Calculation 3 2 2 2 2 2 3 2" xfId="20502"/>
    <cellStyle name="Calculation 3 2 2 2 2 2 3 2 2" xfId="20503"/>
    <cellStyle name="Calculation 3 2 2 2 2 2 3 3" xfId="20504"/>
    <cellStyle name="Calculation 3 2 2 2 2 2 4" xfId="20505"/>
    <cellStyle name="Calculation 3 2 2 2 2 2 4 2" xfId="20506"/>
    <cellStyle name="Calculation 3 2 2 2 2 2 5" xfId="20507"/>
    <cellStyle name="Calculation 3 2 2 2 2 3" xfId="20508"/>
    <cellStyle name="Calculation 3 2 2 2 2 3 2" xfId="20509"/>
    <cellStyle name="Calculation 3 2 2 2 2 3 2 2" xfId="20510"/>
    <cellStyle name="Calculation 3 2 2 2 2 3 3" xfId="20511"/>
    <cellStyle name="Calculation 3 2 2 2 2 4" xfId="20512"/>
    <cellStyle name="Calculation 3 2 2 2 2 4 2" xfId="20513"/>
    <cellStyle name="Calculation 3 2 2 2 2 4 2 2" xfId="20514"/>
    <cellStyle name="Calculation 3 2 2 2 2 4 3" xfId="20515"/>
    <cellStyle name="Calculation 3 2 2 2 2 5" xfId="20516"/>
    <cellStyle name="Calculation 3 2 2 2 2 5 2" xfId="20517"/>
    <cellStyle name="Calculation 3 2 2 2 2 6" xfId="20518"/>
    <cellStyle name="Calculation 3 2 2 2 3" xfId="52629"/>
    <cellStyle name="Calculation 3 2 2 2 4" xfId="52630"/>
    <cellStyle name="Calculation 3 2 2 2 5" xfId="52631"/>
    <cellStyle name="Calculation 3 2 2 2 6" xfId="52632"/>
    <cellStyle name="Calculation 3 2 2 3" xfId="20519"/>
    <cellStyle name="Calculation 3 2 2 3 2" xfId="20520"/>
    <cellStyle name="Calculation 3 2 2 3 2 2" xfId="20521"/>
    <cellStyle name="Calculation 3 2 2 3 2 2 2" xfId="20522"/>
    <cellStyle name="Calculation 3 2 2 3 2 2 2 2" xfId="20523"/>
    <cellStyle name="Calculation 3 2 2 3 2 2 3" xfId="20524"/>
    <cellStyle name="Calculation 3 2 2 3 2 3" xfId="20525"/>
    <cellStyle name="Calculation 3 2 2 3 2 3 2" xfId="20526"/>
    <cellStyle name="Calculation 3 2 2 3 2 3 2 2" xfId="20527"/>
    <cellStyle name="Calculation 3 2 2 3 2 3 3" xfId="20528"/>
    <cellStyle name="Calculation 3 2 2 3 2 4" xfId="20529"/>
    <cellStyle name="Calculation 3 2 2 3 2 4 2" xfId="20530"/>
    <cellStyle name="Calculation 3 2 2 3 2 5" xfId="20531"/>
    <cellStyle name="Calculation 3 2 2 3 3" xfId="20532"/>
    <cellStyle name="Calculation 3 2 2 3 3 2" xfId="20533"/>
    <cellStyle name="Calculation 3 2 2 3 3 2 2" xfId="20534"/>
    <cellStyle name="Calculation 3 2 2 3 3 3" xfId="20535"/>
    <cellStyle name="Calculation 3 2 2 3 4" xfId="20536"/>
    <cellStyle name="Calculation 3 2 2 3 4 2" xfId="20537"/>
    <cellStyle name="Calculation 3 2 2 3 4 2 2" xfId="20538"/>
    <cellStyle name="Calculation 3 2 2 3 4 3" xfId="20539"/>
    <cellStyle name="Calculation 3 2 2 3 5" xfId="20540"/>
    <cellStyle name="Calculation 3 2 2 3 5 2" xfId="20541"/>
    <cellStyle name="Calculation 3 2 2 3 6" xfId="20542"/>
    <cellStyle name="Calculation 3 2 2 4" xfId="52633"/>
    <cellStyle name="Calculation 3 2 2 5" xfId="52634"/>
    <cellStyle name="Calculation 3 2 2 6" xfId="52635"/>
    <cellStyle name="Calculation 3 2 2 7" xfId="52636"/>
    <cellStyle name="Calculation 3 2 3" xfId="20543"/>
    <cellStyle name="Calculation 3 2 3 2" xfId="20544"/>
    <cellStyle name="Calculation 3 2 3 2 2" xfId="20545"/>
    <cellStyle name="Calculation 3 2 3 2 2 2" xfId="20546"/>
    <cellStyle name="Calculation 3 2 3 2 2 2 2" xfId="20547"/>
    <cellStyle name="Calculation 3 2 3 2 2 2 2 2" xfId="20548"/>
    <cellStyle name="Calculation 3 2 3 2 2 2 3" xfId="20549"/>
    <cellStyle name="Calculation 3 2 3 2 2 3" xfId="20550"/>
    <cellStyle name="Calculation 3 2 3 2 2 3 2" xfId="20551"/>
    <cellStyle name="Calculation 3 2 3 2 2 3 2 2" xfId="20552"/>
    <cellStyle name="Calculation 3 2 3 2 2 3 3" xfId="20553"/>
    <cellStyle name="Calculation 3 2 3 2 2 4" xfId="20554"/>
    <cellStyle name="Calculation 3 2 3 2 2 4 2" xfId="20555"/>
    <cellStyle name="Calculation 3 2 3 2 2 5" xfId="20556"/>
    <cellStyle name="Calculation 3 2 3 2 3" xfId="20557"/>
    <cellStyle name="Calculation 3 2 3 2 3 2" xfId="20558"/>
    <cellStyle name="Calculation 3 2 3 2 3 2 2" xfId="20559"/>
    <cellStyle name="Calculation 3 2 3 2 3 3" xfId="20560"/>
    <cellStyle name="Calculation 3 2 3 2 4" xfId="20561"/>
    <cellStyle name="Calculation 3 2 3 2 4 2" xfId="20562"/>
    <cellStyle name="Calculation 3 2 3 2 4 2 2" xfId="20563"/>
    <cellStyle name="Calculation 3 2 3 2 4 3" xfId="20564"/>
    <cellStyle name="Calculation 3 2 3 2 5" xfId="20565"/>
    <cellStyle name="Calculation 3 2 3 2 5 2" xfId="20566"/>
    <cellStyle name="Calculation 3 2 3 2 6" xfId="20567"/>
    <cellStyle name="Calculation 3 2 3 3" xfId="52637"/>
    <cellStyle name="Calculation 3 2 3 4" xfId="52638"/>
    <cellStyle name="Calculation 3 2 3 5" xfId="52639"/>
    <cellStyle name="Calculation 3 2 3 6" xfId="52640"/>
    <cellStyle name="Calculation 3 2 4" xfId="20568"/>
    <cellStyle name="Calculation 3 2 4 2" xfId="20569"/>
    <cellStyle name="Calculation 3 2 4 2 2" xfId="20570"/>
    <cellStyle name="Calculation 3 2 4 2 2 2" xfId="20571"/>
    <cellStyle name="Calculation 3 2 4 2 2 2 2" xfId="20572"/>
    <cellStyle name="Calculation 3 2 4 2 2 3" xfId="20573"/>
    <cellStyle name="Calculation 3 2 4 2 3" xfId="20574"/>
    <cellStyle name="Calculation 3 2 4 2 3 2" xfId="20575"/>
    <cellStyle name="Calculation 3 2 4 2 3 2 2" xfId="20576"/>
    <cellStyle name="Calculation 3 2 4 2 3 3" xfId="20577"/>
    <cellStyle name="Calculation 3 2 4 2 4" xfId="20578"/>
    <cellStyle name="Calculation 3 2 4 2 4 2" xfId="20579"/>
    <cellStyle name="Calculation 3 2 4 2 5" xfId="20580"/>
    <cellStyle name="Calculation 3 2 4 3" xfId="20581"/>
    <cellStyle name="Calculation 3 2 4 3 2" xfId="20582"/>
    <cellStyle name="Calculation 3 2 4 3 2 2" xfId="20583"/>
    <cellStyle name="Calculation 3 2 4 3 3" xfId="20584"/>
    <cellStyle name="Calculation 3 2 4 4" xfId="20585"/>
    <cellStyle name="Calculation 3 2 4 4 2" xfId="20586"/>
    <cellStyle name="Calculation 3 2 4 4 2 2" xfId="20587"/>
    <cellStyle name="Calculation 3 2 4 4 3" xfId="20588"/>
    <cellStyle name="Calculation 3 2 4 5" xfId="20589"/>
    <cellStyle name="Calculation 3 2 4 5 2" xfId="20590"/>
    <cellStyle name="Calculation 3 2 4 6" xfId="20591"/>
    <cellStyle name="Calculation 3 2 5" xfId="52641"/>
    <cellStyle name="Calculation 3 2 6" xfId="52642"/>
    <cellStyle name="Calculation 3 2 7" xfId="52643"/>
    <cellStyle name="Calculation 3 3" xfId="20592"/>
    <cellStyle name="Calculation 3 3 2" xfId="20593"/>
    <cellStyle name="Calculation 3 3 2 2" xfId="20594"/>
    <cellStyle name="Calculation 3 3 2 2 2" xfId="20595"/>
    <cellStyle name="Calculation 3 3 2 2 2 2" xfId="20596"/>
    <cellStyle name="Calculation 3 3 2 2 2 2 2" xfId="20597"/>
    <cellStyle name="Calculation 3 3 2 2 2 2 2 2" xfId="20598"/>
    <cellStyle name="Calculation 3 3 2 2 2 2 2 2 2" xfId="20599"/>
    <cellStyle name="Calculation 3 3 2 2 2 2 2 3" xfId="20600"/>
    <cellStyle name="Calculation 3 3 2 2 2 2 3" xfId="20601"/>
    <cellStyle name="Calculation 3 3 2 2 2 2 3 2" xfId="20602"/>
    <cellStyle name="Calculation 3 3 2 2 2 2 3 2 2" xfId="20603"/>
    <cellStyle name="Calculation 3 3 2 2 2 2 3 3" xfId="20604"/>
    <cellStyle name="Calculation 3 3 2 2 2 2 4" xfId="20605"/>
    <cellStyle name="Calculation 3 3 2 2 2 2 4 2" xfId="20606"/>
    <cellStyle name="Calculation 3 3 2 2 2 2 5" xfId="20607"/>
    <cellStyle name="Calculation 3 3 2 2 2 3" xfId="20608"/>
    <cellStyle name="Calculation 3 3 2 2 2 3 2" xfId="20609"/>
    <cellStyle name="Calculation 3 3 2 2 2 3 2 2" xfId="20610"/>
    <cellStyle name="Calculation 3 3 2 2 2 3 3" xfId="20611"/>
    <cellStyle name="Calculation 3 3 2 2 2 4" xfId="20612"/>
    <cellStyle name="Calculation 3 3 2 2 2 4 2" xfId="20613"/>
    <cellStyle name="Calculation 3 3 2 2 2 4 2 2" xfId="20614"/>
    <cellStyle name="Calculation 3 3 2 2 2 4 3" xfId="20615"/>
    <cellStyle name="Calculation 3 3 2 2 2 5" xfId="20616"/>
    <cellStyle name="Calculation 3 3 2 2 2 5 2" xfId="20617"/>
    <cellStyle name="Calculation 3 3 2 2 2 6" xfId="20618"/>
    <cellStyle name="Calculation 3 3 2 2 3" xfId="52644"/>
    <cellStyle name="Calculation 3 3 2 2 4" xfId="52645"/>
    <cellStyle name="Calculation 3 3 2 2 5" xfId="52646"/>
    <cellStyle name="Calculation 3 3 2 2 6" xfId="52647"/>
    <cellStyle name="Calculation 3 3 2 3" xfId="20619"/>
    <cellStyle name="Calculation 3 3 2 3 2" xfId="20620"/>
    <cellStyle name="Calculation 3 3 2 3 2 2" xfId="20621"/>
    <cellStyle name="Calculation 3 3 2 3 2 2 2" xfId="20622"/>
    <cellStyle name="Calculation 3 3 2 3 2 2 2 2" xfId="20623"/>
    <cellStyle name="Calculation 3 3 2 3 2 2 3" xfId="20624"/>
    <cellStyle name="Calculation 3 3 2 3 2 3" xfId="20625"/>
    <cellStyle name="Calculation 3 3 2 3 2 3 2" xfId="20626"/>
    <cellStyle name="Calculation 3 3 2 3 2 3 2 2" xfId="20627"/>
    <cellStyle name="Calculation 3 3 2 3 2 3 3" xfId="20628"/>
    <cellStyle name="Calculation 3 3 2 3 2 4" xfId="20629"/>
    <cellStyle name="Calculation 3 3 2 3 2 4 2" xfId="20630"/>
    <cellStyle name="Calculation 3 3 2 3 2 5" xfId="20631"/>
    <cellStyle name="Calculation 3 3 2 3 3" xfId="20632"/>
    <cellStyle name="Calculation 3 3 2 3 3 2" xfId="20633"/>
    <cellStyle name="Calculation 3 3 2 3 3 2 2" xfId="20634"/>
    <cellStyle name="Calculation 3 3 2 3 3 3" xfId="20635"/>
    <cellStyle name="Calculation 3 3 2 3 4" xfId="20636"/>
    <cellStyle name="Calculation 3 3 2 3 4 2" xfId="20637"/>
    <cellStyle name="Calculation 3 3 2 3 4 2 2" xfId="20638"/>
    <cellStyle name="Calculation 3 3 2 3 4 3" xfId="20639"/>
    <cellStyle name="Calculation 3 3 2 3 5" xfId="20640"/>
    <cellStyle name="Calculation 3 3 2 3 5 2" xfId="20641"/>
    <cellStyle name="Calculation 3 3 2 3 6" xfId="20642"/>
    <cellStyle name="Calculation 3 3 2 4" xfId="52648"/>
    <cellStyle name="Calculation 3 3 2 5" xfId="52649"/>
    <cellStyle name="Calculation 3 3 2 6" xfId="52650"/>
    <cellStyle name="Calculation 3 3 2 7" xfId="52651"/>
    <cellStyle name="Calculation 3 3 3" xfId="20643"/>
    <cellStyle name="Calculation 3 3 3 2" xfId="20644"/>
    <cellStyle name="Calculation 3 3 3 2 2" xfId="20645"/>
    <cellStyle name="Calculation 3 3 3 2 2 2" xfId="20646"/>
    <cellStyle name="Calculation 3 3 3 2 2 2 2" xfId="20647"/>
    <cellStyle name="Calculation 3 3 3 2 2 2 2 2" xfId="20648"/>
    <cellStyle name="Calculation 3 3 3 2 2 2 3" xfId="20649"/>
    <cellStyle name="Calculation 3 3 3 2 2 3" xfId="20650"/>
    <cellStyle name="Calculation 3 3 3 2 2 3 2" xfId="20651"/>
    <cellStyle name="Calculation 3 3 3 2 2 3 2 2" xfId="20652"/>
    <cellStyle name="Calculation 3 3 3 2 2 3 3" xfId="20653"/>
    <cellStyle name="Calculation 3 3 3 2 2 4" xfId="20654"/>
    <cellStyle name="Calculation 3 3 3 2 2 4 2" xfId="20655"/>
    <cellStyle name="Calculation 3 3 3 2 2 5" xfId="20656"/>
    <cellStyle name="Calculation 3 3 3 2 3" xfId="20657"/>
    <cellStyle name="Calculation 3 3 3 2 3 2" xfId="20658"/>
    <cellStyle name="Calculation 3 3 3 2 3 2 2" xfId="20659"/>
    <cellStyle name="Calculation 3 3 3 2 3 3" xfId="20660"/>
    <cellStyle name="Calculation 3 3 3 2 4" xfId="20661"/>
    <cellStyle name="Calculation 3 3 3 2 4 2" xfId="20662"/>
    <cellStyle name="Calculation 3 3 3 2 4 2 2" xfId="20663"/>
    <cellStyle name="Calculation 3 3 3 2 4 3" xfId="20664"/>
    <cellStyle name="Calculation 3 3 3 2 5" xfId="20665"/>
    <cellStyle name="Calculation 3 3 3 2 5 2" xfId="20666"/>
    <cellStyle name="Calculation 3 3 3 2 6" xfId="20667"/>
    <cellStyle name="Calculation 3 3 3 3" xfId="52652"/>
    <cellStyle name="Calculation 3 3 3 4" xfId="52653"/>
    <cellStyle name="Calculation 3 3 3 5" xfId="52654"/>
    <cellStyle name="Calculation 3 3 3 6" xfId="52655"/>
    <cellStyle name="Calculation 3 3 4" xfId="20668"/>
    <cellStyle name="Calculation 3 3 4 2" xfId="20669"/>
    <cellStyle name="Calculation 3 3 4 2 2" xfId="20670"/>
    <cellStyle name="Calculation 3 3 4 2 2 2" xfId="20671"/>
    <cellStyle name="Calculation 3 3 4 2 2 2 2" xfId="20672"/>
    <cellStyle name="Calculation 3 3 4 2 2 3" xfId="20673"/>
    <cellStyle name="Calculation 3 3 4 2 3" xfId="20674"/>
    <cellStyle name="Calculation 3 3 4 2 3 2" xfId="20675"/>
    <cellStyle name="Calculation 3 3 4 2 3 2 2" xfId="20676"/>
    <cellStyle name="Calculation 3 3 4 2 3 3" xfId="20677"/>
    <cellStyle name="Calculation 3 3 4 2 4" xfId="20678"/>
    <cellStyle name="Calculation 3 3 4 2 4 2" xfId="20679"/>
    <cellStyle name="Calculation 3 3 4 2 5" xfId="20680"/>
    <cellStyle name="Calculation 3 3 4 3" xfId="20681"/>
    <cellStyle name="Calculation 3 3 4 3 2" xfId="20682"/>
    <cellStyle name="Calculation 3 3 4 3 2 2" xfId="20683"/>
    <cellStyle name="Calculation 3 3 4 3 3" xfId="20684"/>
    <cellStyle name="Calculation 3 3 4 4" xfId="20685"/>
    <cellStyle name="Calculation 3 3 4 4 2" xfId="20686"/>
    <cellStyle name="Calculation 3 3 4 4 2 2" xfId="20687"/>
    <cellStyle name="Calculation 3 3 4 4 3" xfId="20688"/>
    <cellStyle name="Calculation 3 3 4 5" xfId="20689"/>
    <cellStyle name="Calculation 3 3 4 5 2" xfId="20690"/>
    <cellStyle name="Calculation 3 3 4 6" xfId="20691"/>
    <cellStyle name="Calculation 3 3 5" xfId="52656"/>
    <cellStyle name="Calculation 3 3 6" xfId="52657"/>
    <cellStyle name="Calculation 3 3 7" xfId="52658"/>
    <cellStyle name="Calculation 3 4" xfId="20692"/>
    <cellStyle name="Calculation 3 4 2" xfId="20693"/>
    <cellStyle name="Calculation 3 4 2 2" xfId="20694"/>
    <cellStyle name="Calculation 3 4 2 2 2" xfId="20695"/>
    <cellStyle name="Calculation 3 4 2 2 2 2" xfId="20696"/>
    <cellStyle name="Calculation 3 4 2 2 2 2 2" xfId="20697"/>
    <cellStyle name="Calculation 3 4 2 2 2 2 2 2" xfId="20698"/>
    <cellStyle name="Calculation 3 4 2 2 2 2 3" xfId="20699"/>
    <cellStyle name="Calculation 3 4 2 2 2 3" xfId="20700"/>
    <cellStyle name="Calculation 3 4 2 2 2 3 2" xfId="20701"/>
    <cellStyle name="Calculation 3 4 2 2 2 3 2 2" xfId="20702"/>
    <cellStyle name="Calculation 3 4 2 2 2 3 3" xfId="20703"/>
    <cellStyle name="Calculation 3 4 2 2 2 4" xfId="20704"/>
    <cellStyle name="Calculation 3 4 2 2 2 4 2" xfId="20705"/>
    <cellStyle name="Calculation 3 4 2 2 2 5" xfId="20706"/>
    <cellStyle name="Calculation 3 4 2 2 3" xfId="20707"/>
    <cellStyle name="Calculation 3 4 2 2 3 2" xfId="20708"/>
    <cellStyle name="Calculation 3 4 2 2 3 2 2" xfId="20709"/>
    <cellStyle name="Calculation 3 4 2 2 3 3" xfId="20710"/>
    <cellStyle name="Calculation 3 4 2 2 4" xfId="20711"/>
    <cellStyle name="Calculation 3 4 2 2 4 2" xfId="20712"/>
    <cellStyle name="Calculation 3 4 2 2 4 2 2" xfId="20713"/>
    <cellStyle name="Calculation 3 4 2 2 4 3" xfId="20714"/>
    <cellStyle name="Calculation 3 4 2 2 5" xfId="20715"/>
    <cellStyle name="Calculation 3 4 2 2 5 2" xfId="20716"/>
    <cellStyle name="Calculation 3 4 2 2 6" xfId="20717"/>
    <cellStyle name="Calculation 3 4 2 3" xfId="52659"/>
    <cellStyle name="Calculation 3 4 2 4" xfId="52660"/>
    <cellStyle name="Calculation 3 4 2 5" xfId="52661"/>
    <cellStyle name="Calculation 3 4 2 6" xfId="52662"/>
    <cellStyle name="Calculation 3 4 3" xfId="20718"/>
    <cellStyle name="Calculation 3 4 3 2" xfId="20719"/>
    <cellStyle name="Calculation 3 4 3 2 2" xfId="20720"/>
    <cellStyle name="Calculation 3 4 3 2 2 2" xfId="20721"/>
    <cellStyle name="Calculation 3 4 3 2 2 2 2" xfId="20722"/>
    <cellStyle name="Calculation 3 4 3 2 2 3" xfId="20723"/>
    <cellStyle name="Calculation 3 4 3 2 3" xfId="20724"/>
    <cellStyle name="Calculation 3 4 3 2 3 2" xfId="20725"/>
    <cellStyle name="Calculation 3 4 3 2 3 2 2" xfId="20726"/>
    <cellStyle name="Calculation 3 4 3 2 3 3" xfId="20727"/>
    <cellStyle name="Calculation 3 4 3 2 4" xfId="20728"/>
    <cellStyle name="Calculation 3 4 3 2 4 2" xfId="20729"/>
    <cellStyle name="Calculation 3 4 3 2 5" xfId="20730"/>
    <cellStyle name="Calculation 3 4 3 3" xfId="20731"/>
    <cellStyle name="Calculation 3 4 3 3 2" xfId="20732"/>
    <cellStyle name="Calculation 3 4 3 3 2 2" xfId="20733"/>
    <cellStyle name="Calculation 3 4 3 3 3" xfId="20734"/>
    <cellStyle name="Calculation 3 4 3 4" xfId="20735"/>
    <cellStyle name="Calculation 3 4 3 4 2" xfId="20736"/>
    <cellStyle name="Calculation 3 4 3 4 2 2" xfId="20737"/>
    <cellStyle name="Calculation 3 4 3 4 3" xfId="20738"/>
    <cellStyle name="Calculation 3 4 3 5" xfId="20739"/>
    <cellStyle name="Calculation 3 4 3 5 2" xfId="20740"/>
    <cellStyle name="Calculation 3 4 3 6" xfId="20741"/>
    <cellStyle name="Calculation 3 4 4" xfId="52663"/>
    <cellStyle name="Calculation 3 4 5" xfId="52664"/>
    <cellStyle name="Calculation 3 4 6" xfId="52665"/>
    <cellStyle name="Calculation 3 5" xfId="20742"/>
    <cellStyle name="Calculation 3 5 2" xfId="20743"/>
    <cellStyle name="Calculation 3 5 2 2" xfId="20744"/>
    <cellStyle name="Calculation 3 5 2 2 2" xfId="20745"/>
    <cellStyle name="Calculation 3 5 2 2 2 2" xfId="20746"/>
    <cellStyle name="Calculation 3 5 2 2 2 2 2" xfId="20747"/>
    <cellStyle name="Calculation 3 5 2 2 2 2 2 2" xfId="20748"/>
    <cellStyle name="Calculation 3 5 2 2 2 2 3" xfId="20749"/>
    <cellStyle name="Calculation 3 5 2 2 2 3" xfId="20750"/>
    <cellStyle name="Calculation 3 5 2 2 2 3 2" xfId="20751"/>
    <cellStyle name="Calculation 3 5 2 2 2 3 2 2" xfId="20752"/>
    <cellStyle name="Calculation 3 5 2 2 2 3 3" xfId="20753"/>
    <cellStyle name="Calculation 3 5 2 2 2 4" xfId="20754"/>
    <cellStyle name="Calculation 3 5 2 2 2 4 2" xfId="20755"/>
    <cellStyle name="Calculation 3 5 2 2 2 5" xfId="20756"/>
    <cellStyle name="Calculation 3 5 2 2 3" xfId="20757"/>
    <cellStyle name="Calculation 3 5 2 2 3 2" xfId="20758"/>
    <cellStyle name="Calculation 3 5 2 2 3 2 2" xfId="20759"/>
    <cellStyle name="Calculation 3 5 2 2 3 3" xfId="20760"/>
    <cellStyle name="Calculation 3 5 2 2 4" xfId="20761"/>
    <cellStyle name="Calculation 3 5 2 2 4 2" xfId="20762"/>
    <cellStyle name="Calculation 3 5 2 2 4 2 2" xfId="20763"/>
    <cellStyle name="Calculation 3 5 2 2 4 3" xfId="20764"/>
    <cellStyle name="Calculation 3 5 2 2 5" xfId="20765"/>
    <cellStyle name="Calculation 3 5 2 2 5 2" xfId="20766"/>
    <cellStyle name="Calculation 3 5 2 2 6" xfId="20767"/>
    <cellStyle name="Calculation 3 5 2 3" xfId="52666"/>
    <cellStyle name="Calculation 3 5 2 4" xfId="52667"/>
    <cellStyle name="Calculation 3 5 2 5" xfId="52668"/>
    <cellStyle name="Calculation 3 5 2 6" xfId="52669"/>
    <cellStyle name="Calculation 3 5 3" xfId="20768"/>
    <cellStyle name="Calculation 3 5 3 2" xfId="20769"/>
    <cellStyle name="Calculation 3 5 3 2 2" xfId="20770"/>
    <cellStyle name="Calculation 3 5 3 2 2 2" xfId="20771"/>
    <cellStyle name="Calculation 3 5 3 2 2 2 2" xfId="20772"/>
    <cellStyle name="Calculation 3 5 3 2 2 3" xfId="20773"/>
    <cellStyle name="Calculation 3 5 3 2 3" xfId="20774"/>
    <cellStyle name="Calculation 3 5 3 2 3 2" xfId="20775"/>
    <cellStyle name="Calculation 3 5 3 2 3 2 2" xfId="20776"/>
    <cellStyle name="Calculation 3 5 3 2 3 3" xfId="20777"/>
    <cellStyle name="Calculation 3 5 3 2 4" xfId="20778"/>
    <cellStyle name="Calculation 3 5 3 2 4 2" xfId="20779"/>
    <cellStyle name="Calculation 3 5 3 2 5" xfId="20780"/>
    <cellStyle name="Calculation 3 5 3 3" xfId="20781"/>
    <cellStyle name="Calculation 3 5 3 3 2" xfId="20782"/>
    <cellStyle name="Calculation 3 5 3 3 2 2" xfId="20783"/>
    <cellStyle name="Calculation 3 5 3 3 3" xfId="20784"/>
    <cellStyle name="Calculation 3 5 3 4" xfId="20785"/>
    <cellStyle name="Calculation 3 5 3 4 2" xfId="20786"/>
    <cellStyle name="Calculation 3 5 3 4 2 2" xfId="20787"/>
    <cellStyle name="Calculation 3 5 3 4 3" xfId="20788"/>
    <cellStyle name="Calculation 3 5 3 5" xfId="20789"/>
    <cellStyle name="Calculation 3 5 3 5 2" xfId="20790"/>
    <cellStyle name="Calculation 3 5 3 6" xfId="20791"/>
    <cellStyle name="Calculation 3 5 4" xfId="52670"/>
    <cellStyle name="Calculation 3 5 5" xfId="52671"/>
    <cellStyle name="Calculation 3 5 6" xfId="52672"/>
    <cellStyle name="Calculation 3 6" xfId="20792"/>
    <cellStyle name="Calculation 3 6 2" xfId="20793"/>
    <cellStyle name="Calculation 3 6 2 2" xfId="20794"/>
    <cellStyle name="Calculation 3 6 2 2 2" xfId="20795"/>
    <cellStyle name="Calculation 3 6 2 2 2 2" xfId="20796"/>
    <cellStyle name="Calculation 3 6 2 2 2 2 2" xfId="20797"/>
    <cellStyle name="Calculation 3 6 2 2 2 2 2 2" xfId="20798"/>
    <cellStyle name="Calculation 3 6 2 2 2 2 3" xfId="20799"/>
    <cellStyle name="Calculation 3 6 2 2 2 3" xfId="20800"/>
    <cellStyle name="Calculation 3 6 2 2 2 3 2" xfId="20801"/>
    <cellStyle name="Calculation 3 6 2 2 2 3 2 2" xfId="20802"/>
    <cellStyle name="Calculation 3 6 2 2 2 3 3" xfId="20803"/>
    <cellStyle name="Calculation 3 6 2 2 2 4" xfId="20804"/>
    <cellStyle name="Calculation 3 6 2 2 2 4 2" xfId="20805"/>
    <cellStyle name="Calculation 3 6 2 2 2 5" xfId="20806"/>
    <cellStyle name="Calculation 3 6 2 2 3" xfId="20807"/>
    <cellStyle name="Calculation 3 6 2 2 3 2" xfId="20808"/>
    <cellStyle name="Calculation 3 6 2 2 3 2 2" xfId="20809"/>
    <cellStyle name="Calculation 3 6 2 2 3 3" xfId="20810"/>
    <cellStyle name="Calculation 3 6 2 2 4" xfId="20811"/>
    <cellStyle name="Calculation 3 6 2 2 4 2" xfId="20812"/>
    <cellStyle name="Calculation 3 6 2 2 4 2 2" xfId="20813"/>
    <cellStyle name="Calculation 3 6 2 2 4 3" xfId="20814"/>
    <cellStyle name="Calculation 3 6 2 2 5" xfId="20815"/>
    <cellStyle name="Calculation 3 6 2 2 5 2" xfId="20816"/>
    <cellStyle name="Calculation 3 6 2 2 6" xfId="20817"/>
    <cellStyle name="Calculation 3 6 2 3" xfId="52673"/>
    <cellStyle name="Calculation 3 6 2 4" xfId="52674"/>
    <cellStyle name="Calculation 3 6 2 5" xfId="52675"/>
    <cellStyle name="Calculation 3 6 2 6" xfId="52676"/>
    <cellStyle name="Calculation 3 6 3" xfId="20818"/>
    <cellStyle name="Calculation 3 6 3 2" xfId="20819"/>
    <cellStyle name="Calculation 3 6 3 2 2" xfId="20820"/>
    <cellStyle name="Calculation 3 6 3 2 2 2" xfId="20821"/>
    <cellStyle name="Calculation 3 6 3 2 2 2 2" xfId="20822"/>
    <cellStyle name="Calculation 3 6 3 2 2 3" xfId="20823"/>
    <cellStyle name="Calculation 3 6 3 2 3" xfId="20824"/>
    <cellStyle name="Calculation 3 6 3 2 3 2" xfId="20825"/>
    <cellStyle name="Calculation 3 6 3 2 3 2 2" xfId="20826"/>
    <cellStyle name="Calculation 3 6 3 2 3 3" xfId="20827"/>
    <cellStyle name="Calculation 3 6 3 2 4" xfId="20828"/>
    <cellStyle name="Calculation 3 6 3 2 4 2" xfId="20829"/>
    <cellStyle name="Calculation 3 6 3 2 5" xfId="20830"/>
    <cellStyle name="Calculation 3 6 3 3" xfId="20831"/>
    <cellStyle name="Calculation 3 6 3 3 2" xfId="20832"/>
    <cellStyle name="Calculation 3 6 3 3 2 2" xfId="20833"/>
    <cellStyle name="Calculation 3 6 3 3 3" xfId="20834"/>
    <cellStyle name="Calculation 3 6 3 4" xfId="20835"/>
    <cellStyle name="Calculation 3 6 3 4 2" xfId="20836"/>
    <cellStyle name="Calculation 3 6 3 4 2 2" xfId="20837"/>
    <cellStyle name="Calculation 3 6 3 4 3" xfId="20838"/>
    <cellStyle name="Calculation 3 6 3 5" xfId="20839"/>
    <cellStyle name="Calculation 3 6 3 5 2" xfId="20840"/>
    <cellStyle name="Calculation 3 6 3 6" xfId="20841"/>
    <cellStyle name="Calculation 3 6 4" xfId="52677"/>
    <cellStyle name="Calculation 3 6 5" xfId="52678"/>
    <cellStyle name="Calculation 3 6 6" xfId="52679"/>
    <cellStyle name="Calculation 3 6 7" xfId="52680"/>
    <cellStyle name="Calculation 3 7" xfId="20842"/>
    <cellStyle name="Calculation 3 7 2" xfId="20843"/>
    <cellStyle name="Calculation 3 7 2 2" xfId="20844"/>
    <cellStyle name="Calculation 3 7 2 2 2" xfId="20845"/>
    <cellStyle name="Calculation 3 7 2 2 2 2" xfId="20846"/>
    <cellStyle name="Calculation 3 7 2 2 2 2 2" xfId="20847"/>
    <cellStyle name="Calculation 3 7 2 2 2 2 2 2" xfId="20848"/>
    <cellStyle name="Calculation 3 7 2 2 2 2 3" xfId="20849"/>
    <cellStyle name="Calculation 3 7 2 2 2 3" xfId="20850"/>
    <cellStyle name="Calculation 3 7 2 2 2 3 2" xfId="20851"/>
    <cellStyle name="Calculation 3 7 2 2 2 3 2 2" xfId="20852"/>
    <cellStyle name="Calculation 3 7 2 2 2 3 3" xfId="20853"/>
    <cellStyle name="Calculation 3 7 2 2 2 4" xfId="20854"/>
    <cellStyle name="Calculation 3 7 2 2 2 4 2" xfId="20855"/>
    <cellStyle name="Calculation 3 7 2 2 2 5" xfId="20856"/>
    <cellStyle name="Calculation 3 7 2 2 3" xfId="20857"/>
    <cellStyle name="Calculation 3 7 2 2 3 2" xfId="20858"/>
    <cellStyle name="Calculation 3 7 2 2 3 2 2" xfId="20859"/>
    <cellStyle name="Calculation 3 7 2 2 3 3" xfId="20860"/>
    <cellStyle name="Calculation 3 7 2 2 4" xfId="20861"/>
    <cellStyle name="Calculation 3 7 2 2 4 2" xfId="20862"/>
    <cellStyle name="Calculation 3 7 2 2 4 2 2" xfId="20863"/>
    <cellStyle name="Calculation 3 7 2 2 4 3" xfId="20864"/>
    <cellStyle name="Calculation 3 7 2 2 5" xfId="20865"/>
    <cellStyle name="Calculation 3 7 2 2 5 2" xfId="20866"/>
    <cellStyle name="Calculation 3 7 2 2 6" xfId="20867"/>
    <cellStyle name="Calculation 3 7 2 3" xfId="52681"/>
    <cellStyle name="Calculation 3 7 2 4" xfId="52682"/>
    <cellStyle name="Calculation 3 7 2 5" xfId="52683"/>
    <cellStyle name="Calculation 3 7 2 6" xfId="52684"/>
    <cellStyle name="Calculation 3 7 3" xfId="20868"/>
    <cellStyle name="Calculation 3 7 3 2" xfId="20869"/>
    <cellStyle name="Calculation 3 7 3 2 2" xfId="20870"/>
    <cellStyle name="Calculation 3 7 3 2 2 2" xfId="20871"/>
    <cellStyle name="Calculation 3 7 3 2 2 2 2" xfId="20872"/>
    <cellStyle name="Calculation 3 7 3 2 2 3" xfId="20873"/>
    <cellStyle name="Calculation 3 7 3 2 3" xfId="20874"/>
    <cellStyle name="Calculation 3 7 3 2 3 2" xfId="20875"/>
    <cellStyle name="Calculation 3 7 3 2 3 2 2" xfId="20876"/>
    <cellStyle name="Calculation 3 7 3 2 3 3" xfId="20877"/>
    <cellStyle name="Calculation 3 7 3 2 4" xfId="20878"/>
    <cellStyle name="Calculation 3 7 3 2 4 2" xfId="20879"/>
    <cellStyle name="Calculation 3 7 3 2 5" xfId="20880"/>
    <cellStyle name="Calculation 3 7 3 3" xfId="20881"/>
    <cellStyle name="Calculation 3 7 3 3 2" xfId="20882"/>
    <cellStyle name="Calculation 3 7 3 3 2 2" xfId="20883"/>
    <cellStyle name="Calculation 3 7 3 3 3" xfId="20884"/>
    <cellStyle name="Calculation 3 7 3 4" xfId="20885"/>
    <cellStyle name="Calculation 3 7 3 4 2" xfId="20886"/>
    <cellStyle name="Calculation 3 7 3 4 2 2" xfId="20887"/>
    <cellStyle name="Calculation 3 7 3 4 3" xfId="20888"/>
    <cellStyle name="Calculation 3 7 3 5" xfId="20889"/>
    <cellStyle name="Calculation 3 7 3 5 2" xfId="20890"/>
    <cellStyle name="Calculation 3 7 3 6" xfId="20891"/>
    <cellStyle name="Calculation 3 7 4" xfId="52685"/>
    <cellStyle name="Calculation 3 7 5" xfId="52686"/>
    <cellStyle name="Calculation 3 7 6" xfId="52687"/>
    <cellStyle name="Calculation 3 7 7" xfId="52688"/>
    <cellStyle name="Calculation 3 8" xfId="20892"/>
    <cellStyle name="Calculation 3 8 2" xfId="20893"/>
    <cellStyle name="Calculation 3 8 2 2" xfId="20894"/>
    <cellStyle name="Calculation 3 8 2 2 2" xfId="20895"/>
    <cellStyle name="Calculation 3 8 2 2 2 2" xfId="20896"/>
    <cellStyle name="Calculation 3 8 2 2 3" xfId="20897"/>
    <cellStyle name="Calculation 3 8 2 3" xfId="20898"/>
    <cellStyle name="Calculation 3 8 2 3 2" xfId="20899"/>
    <cellStyle name="Calculation 3 8 2 3 2 2" xfId="20900"/>
    <cellStyle name="Calculation 3 8 2 3 3" xfId="20901"/>
    <cellStyle name="Calculation 3 8 2 4" xfId="20902"/>
    <cellStyle name="Calculation 3 8 2 4 2" xfId="20903"/>
    <cellStyle name="Calculation 3 8 2 5" xfId="20904"/>
    <cellStyle name="Calculation 3 8 3" xfId="20905"/>
    <cellStyle name="Calculation 3 8 3 2" xfId="20906"/>
    <cellStyle name="Calculation 3 8 3 2 2" xfId="20907"/>
    <cellStyle name="Calculation 3 8 3 3" xfId="20908"/>
    <cellStyle name="Calculation 3 8 4" xfId="20909"/>
    <cellStyle name="Calculation 3 8 4 2" xfId="20910"/>
    <cellStyle name="Calculation 3 8 4 2 2" xfId="20911"/>
    <cellStyle name="Calculation 3 8 4 3" xfId="20912"/>
    <cellStyle name="Calculation 3 8 5" xfId="20913"/>
    <cellStyle name="Calculation 3 8 5 2" xfId="20914"/>
    <cellStyle name="Calculation 3 8 6" xfId="20915"/>
    <cellStyle name="Calculation 3 9" xfId="52689"/>
    <cellStyle name="Calculation 4" xfId="20916"/>
    <cellStyle name="Calculation 4 2" xfId="20917"/>
    <cellStyle name="Calculation 4 2 2" xfId="20918"/>
    <cellStyle name="Calculation 4 2 2 2" xfId="20919"/>
    <cellStyle name="Calculation 4 2 2 2 2" xfId="20920"/>
    <cellStyle name="Calculation 4 2 2 2 2 2" xfId="20921"/>
    <cellStyle name="Calculation 4 2 2 2 2 2 2" xfId="20922"/>
    <cellStyle name="Calculation 4 2 2 2 2 2 2 2" xfId="20923"/>
    <cellStyle name="Calculation 4 2 2 2 2 2 2 2 2" xfId="20924"/>
    <cellStyle name="Calculation 4 2 2 2 2 2 2 3" xfId="20925"/>
    <cellStyle name="Calculation 4 2 2 2 2 2 3" xfId="20926"/>
    <cellStyle name="Calculation 4 2 2 2 2 2 3 2" xfId="20927"/>
    <cellStyle name="Calculation 4 2 2 2 2 2 3 2 2" xfId="20928"/>
    <cellStyle name="Calculation 4 2 2 2 2 2 3 3" xfId="20929"/>
    <cellStyle name="Calculation 4 2 2 2 2 2 4" xfId="20930"/>
    <cellStyle name="Calculation 4 2 2 2 2 2 4 2" xfId="20931"/>
    <cellStyle name="Calculation 4 2 2 2 2 2 5" xfId="20932"/>
    <cellStyle name="Calculation 4 2 2 2 2 3" xfId="20933"/>
    <cellStyle name="Calculation 4 2 2 2 2 3 2" xfId="20934"/>
    <cellStyle name="Calculation 4 2 2 2 2 3 2 2" xfId="20935"/>
    <cellStyle name="Calculation 4 2 2 2 2 3 3" xfId="20936"/>
    <cellStyle name="Calculation 4 2 2 2 2 4" xfId="20937"/>
    <cellStyle name="Calculation 4 2 2 2 2 4 2" xfId="20938"/>
    <cellStyle name="Calculation 4 2 2 2 2 4 2 2" xfId="20939"/>
    <cellStyle name="Calculation 4 2 2 2 2 4 3" xfId="20940"/>
    <cellStyle name="Calculation 4 2 2 2 2 5" xfId="20941"/>
    <cellStyle name="Calculation 4 2 2 2 2 5 2" xfId="20942"/>
    <cellStyle name="Calculation 4 2 2 2 2 6" xfId="20943"/>
    <cellStyle name="Calculation 4 2 2 2 3" xfId="52690"/>
    <cellStyle name="Calculation 4 2 2 2 4" xfId="52691"/>
    <cellStyle name="Calculation 4 2 2 2 5" xfId="52692"/>
    <cellStyle name="Calculation 4 2 2 2 6" xfId="52693"/>
    <cellStyle name="Calculation 4 2 2 3" xfId="20944"/>
    <cellStyle name="Calculation 4 2 2 3 2" xfId="20945"/>
    <cellStyle name="Calculation 4 2 2 3 2 2" xfId="20946"/>
    <cellStyle name="Calculation 4 2 2 3 2 2 2" xfId="20947"/>
    <cellStyle name="Calculation 4 2 2 3 2 2 2 2" xfId="20948"/>
    <cellStyle name="Calculation 4 2 2 3 2 2 3" xfId="20949"/>
    <cellStyle name="Calculation 4 2 2 3 2 3" xfId="20950"/>
    <cellStyle name="Calculation 4 2 2 3 2 3 2" xfId="20951"/>
    <cellStyle name="Calculation 4 2 2 3 2 3 2 2" xfId="20952"/>
    <cellStyle name="Calculation 4 2 2 3 2 3 3" xfId="20953"/>
    <cellStyle name="Calculation 4 2 2 3 2 4" xfId="20954"/>
    <cellStyle name="Calculation 4 2 2 3 2 4 2" xfId="20955"/>
    <cellStyle name="Calculation 4 2 2 3 2 5" xfId="20956"/>
    <cellStyle name="Calculation 4 2 2 3 3" xfId="20957"/>
    <cellStyle name="Calculation 4 2 2 3 3 2" xfId="20958"/>
    <cellStyle name="Calculation 4 2 2 3 3 2 2" xfId="20959"/>
    <cellStyle name="Calculation 4 2 2 3 3 3" xfId="20960"/>
    <cellStyle name="Calculation 4 2 2 3 4" xfId="20961"/>
    <cellStyle name="Calculation 4 2 2 3 4 2" xfId="20962"/>
    <cellStyle name="Calculation 4 2 2 3 4 2 2" xfId="20963"/>
    <cellStyle name="Calculation 4 2 2 3 4 3" xfId="20964"/>
    <cellStyle name="Calculation 4 2 2 3 5" xfId="20965"/>
    <cellStyle name="Calculation 4 2 2 3 5 2" xfId="20966"/>
    <cellStyle name="Calculation 4 2 2 3 6" xfId="20967"/>
    <cellStyle name="Calculation 4 2 2 4" xfId="52694"/>
    <cellStyle name="Calculation 4 2 2 5" xfId="52695"/>
    <cellStyle name="Calculation 4 2 2 6" xfId="52696"/>
    <cellStyle name="Calculation 4 2 2 7" xfId="52697"/>
    <cellStyle name="Calculation 4 2 3" xfId="20968"/>
    <cellStyle name="Calculation 4 2 3 2" xfId="20969"/>
    <cellStyle name="Calculation 4 2 3 2 2" xfId="20970"/>
    <cellStyle name="Calculation 4 2 3 2 2 2" xfId="20971"/>
    <cellStyle name="Calculation 4 2 3 2 2 2 2" xfId="20972"/>
    <cellStyle name="Calculation 4 2 3 2 2 2 2 2" xfId="20973"/>
    <cellStyle name="Calculation 4 2 3 2 2 2 3" xfId="20974"/>
    <cellStyle name="Calculation 4 2 3 2 2 3" xfId="20975"/>
    <cellStyle name="Calculation 4 2 3 2 2 3 2" xfId="20976"/>
    <cellStyle name="Calculation 4 2 3 2 2 3 2 2" xfId="20977"/>
    <cellStyle name="Calculation 4 2 3 2 2 3 3" xfId="20978"/>
    <cellStyle name="Calculation 4 2 3 2 2 4" xfId="20979"/>
    <cellStyle name="Calculation 4 2 3 2 2 4 2" xfId="20980"/>
    <cellStyle name="Calculation 4 2 3 2 2 5" xfId="20981"/>
    <cellStyle name="Calculation 4 2 3 2 3" xfId="20982"/>
    <cellStyle name="Calculation 4 2 3 2 3 2" xfId="20983"/>
    <cellStyle name="Calculation 4 2 3 2 3 2 2" xfId="20984"/>
    <cellStyle name="Calculation 4 2 3 2 3 3" xfId="20985"/>
    <cellStyle name="Calculation 4 2 3 2 4" xfId="20986"/>
    <cellStyle name="Calculation 4 2 3 2 4 2" xfId="20987"/>
    <cellStyle name="Calculation 4 2 3 2 4 2 2" xfId="20988"/>
    <cellStyle name="Calculation 4 2 3 2 4 3" xfId="20989"/>
    <cellStyle name="Calculation 4 2 3 2 5" xfId="20990"/>
    <cellStyle name="Calculation 4 2 3 2 5 2" xfId="20991"/>
    <cellStyle name="Calculation 4 2 3 2 6" xfId="20992"/>
    <cellStyle name="Calculation 4 2 3 3" xfId="52698"/>
    <cellStyle name="Calculation 4 2 3 4" xfId="52699"/>
    <cellStyle name="Calculation 4 2 3 5" xfId="52700"/>
    <cellStyle name="Calculation 4 2 3 6" xfId="52701"/>
    <cellStyle name="Calculation 4 2 4" xfId="20993"/>
    <cellStyle name="Calculation 4 2 4 2" xfId="20994"/>
    <cellStyle name="Calculation 4 2 4 2 2" xfId="20995"/>
    <cellStyle name="Calculation 4 2 4 2 2 2" xfId="20996"/>
    <cellStyle name="Calculation 4 2 4 2 2 2 2" xfId="20997"/>
    <cellStyle name="Calculation 4 2 4 2 2 3" xfId="20998"/>
    <cellStyle name="Calculation 4 2 4 2 3" xfId="20999"/>
    <cellStyle name="Calculation 4 2 4 2 3 2" xfId="21000"/>
    <cellStyle name="Calculation 4 2 4 2 3 2 2" xfId="21001"/>
    <cellStyle name="Calculation 4 2 4 2 3 3" xfId="21002"/>
    <cellStyle name="Calculation 4 2 4 2 4" xfId="21003"/>
    <cellStyle name="Calculation 4 2 4 2 4 2" xfId="21004"/>
    <cellStyle name="Calculation 4 2 4 2 5" xfId="21005"/>
    <cellStyle name="Calculation 4 2 4 3" xfId="21006"/>
    <cellStyle name="Calculation 4 2 4 3 2" xfId="21007"/>
    <cellStyle name="Calculation 4 2 4 3 2 2" xfId="21008"/>
    <cellStyle name="Calculation 4 2 4 3 3" xfId="21009"/>
    <cellStyle name="Calculation 4 2 4 4" xfId="21010"/>
    <cellStyle name="Calculation 4 2 4 4 2" xfId="21011"/>
    <cellStyle name="Calculation 4 2 4 4 2 2" xfId="21012"/>
    <cellStyle name="Calculation 4 2 4 4 3" xfId="21013"/>
    <cellStyle name="Calculation 4 2 4 5" xfId="21014"/>
    <cellStyle name="Calculation 4 2 4 5 2" xfId="21015"/>
    <cellStyle name="Calculation 4 2 4 6" xfId="21016"/>
    <cellStyle name="Calculation 4 2 5" xfId="52702"/>
    <cellStyle name="Calculation 4 2 6" xfId="52703"/>
    <cellStyle name="Calculation 4 2 7" xfId="52704"/>
    <cellStyle name="Calculation 4 3" xfId="21017"/>
    <cellStyle name="Calculation 4 3 2" xfId="21018"/>
    <cellStyle name="Calculation 4 3 2 2" xfId="21019"/>
    <cellStyle name="Calculation 4 3 2 2 2" xfId="21020"/>
    <cellStyle name="Calculation 4 3 2 2 2 2" xfId="21021"/>
    <cellStyle name="Calculation 4 3 2 2 2 2 2" xfId="21022"/>
    <cellStyle name="Calculation 4 3 2 2 2 2 2 2" xfId="21023"/>
    <cellStyle name="Calculation 4 3 2 2 2 2 3" xfId="21024"/>
    <cellStyle name="Calculation 4 3 2 2 2 3" xfId="21025"/>
    <cellStyle name="Calculation 4 3 2 2 2 3 2" xfId="21026"/>
    <cellStyle name="Calculation 4 3 2 2 2 3 2 2" xfId="21027"/>
    <cellStyle name="Calculation 4 3 2 2 2 3 3" xfId="21028"/>
    <cellStyle name="Calculation 4 3 2 2 2 4" xfId="21029"/>
    <cellStyle name="Calculation 4 3 2 2 2 4 2" xfId="21030"/>
    <cellStyle name="Calculation 4 3 2 2 2 5" xfId="21031"/>
    <cellStyle name="Calculation 4 3 2 2 3" xfId="21032"/>
    <cellStyle name="Calculation 4 3 2 2 3 2" xfId="21033"/>
    <cellStyle name="Calculation 4 3 2 2 3 2 2" xfId="21034"/>
    <cellStyle name="Calculation 4 3 2 2 3 3" xfId="21035"/>
    <cellStyle name="Calculation 4 3 2 2 4" xfId="21036"/>
    <cellStyle name="Calculation 4 3 2 2 4 2" xfId="21037"/>
    <cellStyle name="Calculation 4 3 2 2 4 2 2" xfId="21038"/>
    <cellStyle name="Calculation 4 3 2 2 4 3" xfId="21039"/>
    <cellStyle name="Calculation 4 3 2 2 5" xfId="21040"/>
    <cellStyle name="Calculation 4 3 2 2 5 2" xfId="21041"/>
    <cellStyle name="Calculation 4 3 2 2 6" xfId="21042"/>
    <cellStyle name="Calculation 4 3 2 3" xfId="52705"/>
    <cellStyle name="Calculation 4 3 2 4" xfId="52706"/>
    <cellStyle name="Calculation 4 3 2 5" xfId="52707"/>
    <cellStyle name="Calculation 4 3 2 6" xfId="52708"/>
    <cellStyle name="Calculation 4 3 3" xfId="21043"/>
    <cellStyle name="Calculation 4 3 3 2" xfId="21044"/>
    <cellStyle name="Calculation 4 3 3 2 2" xfId="21045"/>
    <cellStyle name="Calculation 4 3 3 2 2 2" xfId="21046"/>
    <cellStyle name="Calculation 4 3 3 2 2 2 2" xfId="21047"/>
    <cellStyle name="Calculation 4 3 3 2 2 3" xfId="21048"/>
    <cellStyle name="Calculation 4 3 3 2 3" xfId="21049"/>
    <cellStyle name="Calculation 4 3 3 2 3 2" xfId="21050"/>
    <cellStyle name="Calculation 4 3 3 2 3 2 2" xfId="21051"/>
    <cellStyle name="Calculation 4 3 3 2 3 3" xfId="21052"/>
    <cellStyle name="Calculation 4 3 3 2 4" xfId="21053"/>
    <cellStyle name="Calculation 4 3 3 2 4 2" xfId="21054"/>
    <cellStyle name="Calculation 4 3 3 2 5" xfId="21055"/>
    <cellStyle name="Calculation 4 3 3 3" xfId="21056"/>
    <cellStyle name="Calculation 4 3 3 3 2" xfId="21057"/>
    <cellStyle name="Calculation 4 3 3 3 2 2" xfId="21058"/>
    <cellStyle name="Calculation 4 3 3 3 3" xfId="21059"/>
    <cellStyle name="Calculation 4 3 3 4" xfId="21060"/>
    <cellStyle name="Calculation 4 3 3 4 2" xfId="21061"/>
    <cellStyle name="Calculation 4 3 3 4 2 2" xfId="21062"/>
    <cellStyle name="Calculation 4 3 3 4 3" xfId="21063"/>
    <cellStyle name="Calculation 4 3 3 5" xfId="21064"/>
    <cellStyle name="Calculation 4 3 3 5 2" xfId="21065"/>
    <cellStyle name="Calculation 4 3 3 6" xfId="21066"/>
    <cellStyle name="Calculation 4 3 4" xfId="52709"/>
    <cellStyle name="Calculation 4 3 5" xfId="52710"/>
    <cellStyle name="Calculation 4 3 6" xfId="52711"/>
    <cellStyle name="Calculation 4 4" xfId="21067"/>
    <cellStyle name="Calculation 4 4 2" xfId="21068"/>
    <cellStyle name="Calculation 4 4 2 2" xfId="21069"/>
    <cellStyle name="Calculation 4 4 2 2 2" xfId="21070"/>
    <cellStyle name="Calculation 4 4 2 2 2 2" xfId="21071"/>
    <cellStyle name="Calculation 4 4 2 2 2 2 2" xfId="21072"/>
    <cellStyle name="Calculation 4 4 2 2 2 2 2 2" xfId="21073"/>
    <cellStyle name="Calculation 4 4 2 2 2 2 3" xfId="21074"/>
    <cellStyle name="Calculation 4 4 2 2 2 3" xfId="21075"/>
    <cellStyle name="Calculation 4 4 2 2 2 3 2" xfId="21076"/>
    <cellStyle name="Calculation 4 4 2 2 2 3 2 2" xfId="21077"/>
    <cellStyle name="Calculation 4 4 2 2 2 3 3" xfId="21078"/>
    <cellStyle name="Calculation 4 4 2 2 2 4" xfId="21079"/>
    <cellStyle name="Calculation 4 4 2 2 2 4 2" xfId="21080"/>
    <cellStyle name="Calculation 4 4 2 2 2 5" xfId="21081"/>
    <cellStyle name="Calculation 4 4 2 2 3" xfId="21082"/>
    <cellStyle name="Calculation 4 4 2 2 3 2" xfId="21083"/>
    <cellStyle name="Calculation 4 4 2 2 3 2 2" xfId="21084"/>
    <cellStyle name="Calculation 4 4 2 2 3 3" xfId="21085"/>
    <cellStyle name="Calculation 4 4 2 2 4" xfId="21086"/>
    <cellStyle name="Calculation 4 4 2 2 4 2" xfId="21087"/>
    <cellStyle name="Calculation 4 4 2 2 4 2 2" xfId="21088"/>
    <cellStyle name="Calculation 4 4 2 2 4 3" xfId="21089"/>
    <cellStyle name="Calculation 4 4 2 2 5" xfId="21090"/>
    <cellStyle name="Calculation 4 4 2 2 5 2" xfId="21091"/>
    <cellStyle name="Calculation 4 4 2 2 6" xfId="21092"/>
    <cellStyle name="Calculation 4 4 2 3" xfId="52712"/>
    <cellStyle name="Calculation 4 4 2 4" xfId="52713"/>
    <cellStyle name="Calculation 4 4 2 5" xfId="52714"/>
    <cellStyle name="Calculation 4 4 2 6" xfId="52715"/>
    <cellStyle name="Calculation 4 4 3" xfId="21093"/>
    <cellStyle name="Calculation 4 4 3 2" xfId="21094"/>
    <cellStyle name="Calculation 4 4 3 2 2" xfId="21095"/>
    <cellStyle name="Calculation 4 4 3 2 2 2" xfId="21096"/>
    <cellStyle name="Calculation 4 4 3 2 2 2 2" xfId="21097"/>
    <cellStyle name="Calculation 4 4 3 2 2 3" xfId="21098"/>
    <cellStyle name="Calculation 4 4 3 2 3" xfId="21099"/>
    <cellStyle name="Calculation 4 4 3 2 3 2" xfId="21100"/>
    <cellStyle name="Calculation 4 4 3 2 3 2 2" xfId="21101"/>
    <cellStyle name="Calculation 4 4 3 2 3 3" xfId="21102"/>
    <cellStyle name="Calculation 4 4 3 2 4" xfId="21103"/>
    <cellStyle name="Calculation 4 4 3 2 4 2" xfId="21104"/>
    <cellStyle name="Calculation 4 4 3 2 5" xfId="21105"/>
    <cellStyle name="Calculation 4 4 3 3" xfId="21106"/>
    <cellStyle name="Calculation 4 4 3 3 2" xfId="21107"/>
    <cellStyle name="Calculation 4 4 3 3 2 2" xfId="21108"/>
    <cellStyle name="Calculation 4 4 3 3 3" xfId="21109"/>
    <cellStyle name="Calculation 4 4 3 4" xfId="21110"/>
    <cellStyle name="Calculation 4 4 3 4 2" xfId="21111"/>
    <cellStyle name="Calculation 4 4 3 4 2 2" xfId="21112"/>
    <cellStyle name="Calculation 4 4 3 4 3" xfId="21113"/>
    <cellStyle name="Calculation 4 4 3 5" xfId="21114"/>
    <cellStyle name="Calculation 4 4 3 5 2" xfId="21115"/>
    <cellStyle name="Calculation 4 4 3 6" xfId="21116"/>
    <cellStyle name="Calculation 4 4 4" xfId="52716"/>
    <cellStyle name="Calculation 4 4 5" xfId="52717"/>
    <cellStyle name="Calculation 4 4 6" xfId="52718"/>
    <cellStyle name="Calculation 4 5" xfId="21117"/>
    <cellStyle name="Calculation 4 5 2" xfId="21118"/>
    <cellStyle name="Calculation 4 5 2 2" xfId="21119"/>
    <cellStyle name="Calculation 4 5 2 2 2" xfId="21120"/>
    <cellStyle name="Calculation 4 5 2 2 2 2" xfId="21121"/>
    <cellStyle name="Calculation 4 5 2 2 2 2 2" xfId="21122"/>
    <cellStyle name="Calculation 4 5 2 2 2 2 2 2" xfId="21123"/>
    <cellStyle name="Calculation 4 5 2 2 2 2 3" xfId="21124"/>
    <cellStyle name="Calculation 4 5 2 2 2 3" xfId="21125"/>
    <cellStyle name="Calculation 4 5 2 2 2 3 2" xfId="21126"/>
    <cellStyle name="Calculation 4 5 2 2 2 3 2 2" xfId="21127"/>
    <cellStyle name="Calculation 4 5 2 2 2 3 3" xfId="21128"/>
    <cellStyle name="Calculation 4 5 2 2 2 4" xfId="21129"/>
    <cellStyle name="Calculation 4 5 2 2 2 4 2" xfId="21130"/>
    <cellStyle name="Calculation 4 5 2 2 2 5" xfId="21131"/>
    <cellStyle name="Calculation 4 5 2 2 3" xfId="21132"/>
    <cellStyle name="Calculation 4 5 2 2 3 2" xfId="21133"/>
    <cellStyle name="Calculation 4 5 2 2 3 2 2" xfId="21134"/>
    <cellStyle name="Calculation 4 5 2 2 3 3" xfId="21135"/>
    <cellStyle name="Calculation 4 5 2 2 4" xfId="21136"/>
    <cellStyle name="Calculation 4 5 2 2 4 2" xfId="21137"/>
    <cellStyle name="Calculation 4 5 2 2 4 2 2" xfId="21138"/>
    <cellStyle name="Calculation 4 5 2 2 4 3" xfId="21139"/>
    <cellStyle name="Calculation 4 5 2 2 5" xfId="21140"/>
    <cellStyle name="Calculation 4 5 2 2 5 2" xfId="21141"/>
    <cellStyle name="Calculation 4 5 2 2 6" xfId="21142"/>
    <cellStyle name="Calculation 4 5 2 3" xfId="52719"/>
    <cellStyle name="Calculation 4 5 2 4" xfId="52720"/>
    <cellStyle name="Calculation 4 5 2 5" xfId="52721"/>
    <cellStyle name="Calculation 4 5 2 6" xfId="52722"/>
    <cellStyle name="Calculation 4 5 3" xfId="21143"/>
    <cellStyle name="Calculation 4 5 3 2" xfId="21144"/>
    <cellStyle name="Calculation 4 5 3 2 2" xfId="21145"/>
    <cellStyle name="Calculation 4 5 3 2 2 2" xfId="21146"/>
    <cellStyle name="Calculation 4 5 3 2 2 2 2" xfId="21147"/>
    <cellStyle name="Calculation 4 5 3 2 2 3" xfId="21148"/>
    <cellStyle name="Calculation 4 5 3 2 3" xfId="21149"/>
    <cellStyle name="Calculation 4 5 3 2 3 2" xfId="21150"/>
    <cellStyle name="Calculation 4 5 3 2 3 2 2" xfId="21151"/>
    <cellStyle name="Calculation 4 5 3 2 3 3" xfId="21152"/>
    <cellStyle name="Calculation 4 5 3 2 4" xfId="21153"/>
    <cellStyle name="Calculation 4 5 3 2 4 2" xfId="21154"/>
    <cellStyle name="Calculation 4 5 3 2 5" xfId="21155"/>
    <cellStyle name="Calculation 4 5 3 3" xfId="21156"/>
    <cellStyle name="Calculation 4 5 3 3 2" xfId="21157"/>
    <cellStyle name="Calculation 4 5 3 3 2 2" xfId="21158"/>
    <cellStyle name="Calculation 4 5 3 3 3" xfId="21159"/>
    <cellStyle name="Calculation 4 5 3 4" xfId="21160"/>
    <cellStyle name="Calculation 4 5 3 4 2" xfId="21161"/>
    <cellStyle name="Calculation 4 5 3 4 2 2" xfId="21162"/>
    <cellStyle name="Calculation 4 5 3 4 3" xfId="21163"/>
    <cellStyle name="Calculation 4 5 3 5" xfId="21164"/>
    <cellStyle name="Calculation 4 5 3 5 2" xfId="21165"/>
    <cellStyle name="Calculation 4 5 3 6" xfId="21166"/>
    <cellStyle name="Calculation 4 5 4" xfId="52723"/>
    <cellStyle name="Calculation 4 5 5" xfId="52724"/>
    <cellStyle name="Calculation 4 5 6" xfId="52725"/>
    <cellStyle name="Calculation 4 5 7" xfId="52726"/>
    <cellStyle name="Calculation 4 6" xfId="21167"/>
    <cellStyle name="Calculation 4 6 2" xfId="21168"/>
    <cellStyle name="Calculation 4 6 2 2" xfId="21169"/>
    <cellStyle name="Calculation 4 6 2 2 2" xfId="21170"/>
    <cellStyle name="Calculation 4 6 2 2 2 2" xfId="21171"/>
    <cellStyle name="Calculation 4 6 2 2 2 2 2" xfId="21172"/>
    <cellStyle name="Calculation 4 6 2 2 2 2 2 2" xfId="21173"/>
    <cellStyle name="Calculation 4 6 2 2 2 2 3" xfId="21174"/>
    <cellStyle name="Calculation 4 6 2 2 2 3" xfId="21175"/>
    <cellStyle name="Calculation 4 6 2 2 2 3 2" xfId="21176"/>
    <cellStyle name="Calculation 4 6 2 2 2 3 2 2" xfId="21177"/>
    <cellStyle name="Calculation 4 6 2 2 2 3 3" xfId="21178"/>
    <cellStyle name="Calculation 4 6 2 2 2 4" xfId="21179"/>
    <cellStyle name="Calculation 4 6 2 2 2 4 2" xfId="21180"/>
    <cellStyle name="Calculation 4 6 2 2 2 5" xfId="21181"/>
    <cellStyle name="Calculation 4 6 2 2 3" xfId="21182"/>
    <cellStyle name="Calculation 4 6 2 2 3 2" xfId="21183"/>
    <cellStyle name="Calculation 4 6 2 2 3 2 2" xfId="21184"/>
    <cellStyle name="Calculation 4 6 2 2 3 3" xfId="21185"/>
    <cellStyle name="Calculation 4 6 2 2 4" xfId="21186"/>
    <cellStyle name="Calculation 4 6 2 2 4 2" xfId="21187"/>
    <cellStyle name="Calculation 4 6 2 2 4 2 2" xfId="21188"/>
    <cellStyle name="Calculation 4 6 2 2 4 3" xfId="21189"/>
    <cellStyle name="Calculation 4 6 2 2 5" xfId="21190"/>
    <cellStyle name="Calculation 4 6 2 2 5 2" xfId="21191"/>
    <cellStyle name="Calculation 4 6 2 2 6" xfId="21192"/>
    <cellStyle name="Calculation 4 6 2 3" xfId="52727"/>
    <cellStyle name="Calculation 4 6 2 4" xfId="52728"/>
    <cellStyle name="Calculation 4 6 2 5" xfId="52729"/>
    <cellStyle name="Calculation 4 6 2 6" xfId="52730"/>
    <cellStyle name="Calculation 4 6 3" xfId="21193"/>
    <cellStyle name="Calculation 4 6 3 2" xfId="21194"/>
    <cellStyle name="Calculation 4 6 3 2 2" xfId="21195"/>
    <cellStyle name="Calculation 4 6 3 2 2 2" xfId="21196"/>
    <cellStyle name="Calculation 4 6 3 2 2 2 2" xfId="21197"/>
    <cellStyle name="Calculation 4 6 3 2 2 3" xfId="21198"/>
    <cellStyle name="Calculation 4 6 3 2 3" xfId="21199"/>
    <cellStyle name="Calculation 4 6 3 2 3 2" xfId="21200"/>
    <cellStyle name="Calculation 4 6 3 2 3 2 2" xfId="21201"/>
    <cellStyle name="Calculation 4 6 3 2 3 3" xfId="21202"/>
    <cellStyle name="Calculation 4 6 3 2 4" xfId="21203"/>
    <cellStyle name="Calculation 4 6 3 2 4 2" xfId="21204"/>
    <cellStyle name="Calculation 4 6 3 2 5" xfId="21205"/>
    <cellStyle name="Calculation 4 6 3 3" xfId="21206"/>
    <cellStyle name="Calculation 4 6 3 3 2" xfId="21207"/>
    <cellStyle name="Calculation 4 6 3 3 2 2" xfId="21208"/>
    <cellStyle name="Calculation 4 6 3 3 3" xfId="21209"/>
    <cellStyle name="Calculation 4 6 3 4" xfId="21210"/>
    <cellStyle name="Calculation 4 6 3 4 2" xfId="21211"/>
    <cellStyle name="Calculation 4 6 3 4 2 2" xfId="21212"/>
    <cellStyle name="Calculation 4 6 3 4 3" xfId="21213"/>
    <cellStyle name="Calculation 4 6 3 5" xfId="21214"/>
    <cellStyle name="Calculation 4 6 3 5 2" xfId="21215"/>
    <cellStyle name="Calculation 4 6 3 6" xfId="21216"/>
    <cellStyle name="Calculation 4 6 4" xfId="52731"/>
    <cellStyle name="Calculation 4 6 5" xfId="52732"/>
    <cellStyle name="Calculation 4 6 6" xfId="52733"/>
    <cellStyle name="Calculation 4 6 7" xfId="52734"/>
    <cellStyle name="Calculation 4 7" xfId="21217"/>
    <cellStyle name="Calculation 4 7 2" xfId="21218"/>
    <cellStyle name="Calculation 4 7 2 2" xfId="21219"/>
    <cellStyle name="Calculation 4 7 2 2 2" xfId="21220"/>
    <cellStyle name="Calculation 4 7 2 2 2 2" xfId="21221"/>
    <cellStyle name="Calculation 4 7 2 2 3" xfId="21222"/>
    <cellStyle name="Calculation 4 7 2 3" xfId="21223"/>
    <cellStyle name="Calculation 4 7 2 3 2" xfId="21224"/>
    <cellStyle name="Calculation 4 7 2 3 2 2" xfId="21225"/>
    <cellStyle name="Calculation 4 7 2 3 3" xfId="21226"/>
    <cellStyle name="Calculation 4 7 2 4" xfId="21227"/>
    <cellStyle name="Calculation 4 7 2 4 2" xfId="21228"/>
    <cellStyle name="Calculation 4 7 2 5" xfId="21229"/>
    <cellStyle name="Calculation 4 7 3" xfId="21230"/>
    <cellStyle name="Calculation 4 7 3 2" xfId="21231"/>
    <cellStyle name="Calculation 4 7 3 2 2" xfId="21232"/>
    <cellStyle name="Calculation 4 7 3 3" xfId="21233"/>
    <cellStyle name="Calculation 4 7 4" xfId="21234"/>
    <cellStyle name="Calculation 4 7 4 2" xfId="21235"/>
    <cellStyle name="Calculation 4 7 4 2 2" xfId="21236"/>
    <cellStyle name="Calculation 4 7 4 3" xfId="21237"/>
    <cellStyle name="Calculation 4 7 5" xfId="21238"/>
    <cellStyle name="Calculation 4 7 5 2" xfId="21239"/>
    <cellStyle name="Calculation 4 7 6" xfId="21240"/>
    <cellStyle name="Calculation 4 8" xfId="52735"/>
    <cellStyle name="Calculation 4 9" xfId="52736"/>
    <cellStyle name="Calculation 5" xfId="21241"/>
    <cellStyle name="Calculation 5 10" xfId="52737"/>
    <cellStyle name="Calculation 5 2" xfId="21242"/>
    <cellStyle name="Calculation 5 2 2" xfId="21243"/>
    <cellStyle name="Calculation 5 2 2 2" xfId="21244"/>
    <cellStyle name="Calculation 5 2 2 2 2" xfId="21245"/>
    <cellStyle name="Calculation 5 2 2 2 2 2" xfId="21246"/>
    <cellStyle name="Calculation 5 2 2 2 2 2 2" xfId="21247"/>
    <cellStyle name="Calculation 5 2 2 2 2 2 2 2" xfId="21248"/>
    <cellStyle name="Calculation 5 2 2 2 2 2 2 2 2" xfId="21249"/>
    <cellStyle name="Calculation 5 2 2 2 2 2 2 3" xfId="21250"/>
    <cellStyle name="Calculation 5 2 2 2 2 2 3" xfId="21251"/>
    <cellStyle name="Calculation 5 2 2 2 2 2 3 2" xfId="21252"/>
    <cellStyle name="Calculation 5 2 2 2 2 2 3 2 2" xfId="21253"/>
    <cellStyle name="Calculation 5 2 2 2 2 2 3 3" xfId="21254"/>
    <cellStyle name="Calculation 5 2 2 2 2 2 4" xfId="21255"/>
    <cellStyle name="Calculation 5 2 2 2 2 2 4 2" xfId="21256"/>
    <cellStyle name="Calculation 5 2 2 2 2 2 5" xfId="21257"/>
    <cellStyle name="Calculation 5 2 2 2 2 3" xfId="21258"/>
    <cellStyle name="Calculation 5 2 2 2 2 3 2" xfId="21259"/>
    <cellStyle name="Calculation 5 2 2 2 2 3 2 2" xfId="21260"/>
    <cellStyle name="Calculation 5 2 2 2 2 3 3" xfId="21261"/>
    <cellStyle name="Calculation 5 2 2 2 2 4" xfId="21262"/>
    <cellStyle name="Calculation 5 2 2 2 2 4 2" xfId="21263"/>
    <cellStyle name="Calculation 5 2 2 2 2 4 2 2" xfId="21264"/>
    <cellStyle name="Calculation 5 2 2 2 2 4 3" xfId="21265"/>
    <cellStyle name="Calculation 5 2 2 2 2 5" xfId="21266"/>
    <cellStyle name="Calculation 5 2 2 2 2 5 2" xfId="21267"/>
    <cellStyle name="Calculation 5 2 2 2 2 6" xfId="21268"/>
    <cellStyle name="Calculation 5 2 2 2 3" xfId="52738"/>
    <cellStyle name="Calculation 5 2 2 2 4" xfId="52739"/>
    <cellStyle name="Calculation 5 2 2 2 5" xfId="52740"/>
    <cellStyle name="Calculation 5 2 2 2 6" xfId="52741"/>
    <cellStyle name="Calculation 5 2 2 3" xfId="21269"/>
    <cellStyle name="Calculation 5 2 2 3 2" xfId="21270"/>
    <cellStyle name="Calculation 5 2 2 3 2 2" xfId="21271"/>
    <cellStyle name="Calculation 5 2 2 3 2 2 2" xfId="21272"/>
    <cellStyle name="Calculation 5 2 2 3 2 2 2 2" xfId="21273"/>
    <cellStyle name="Calculation 5 2 2 3 2 2 3" xfId="21274"/>
    <cellStyle name="Calculation 5 2 2 3 2 3" xfId="21275"/>
    <cellStyle name="Calculation 5 2 2 3 2 3 2" xfId="21276"/>
    <cellStyle name="Calculation 5 2 2 3 2 3 2 2" xfId="21277"/>
    <cellStyle name="Calculation 5 2 2 3 2 3 3" xfId="21278"/>
    <cellStyle name="Calculation 5 2 2 3 2 4" xfId="21279"/>
    <cellStyle name="Calculation 5 2 2 3 2 4 2" xfId="21280"/>
    <cellStyle name="Calculation 5 2 2 3 2 5" xfId="21281"/>
    <cellStyle name="Calculation 5 2 2 3 3" xfId="21282"/>
    <cellStyle name="Calculation 5 2 2 3 3 2" xfId="21283"/>
    <cellStyle name="Calculation 5 2 2 3 3 2 2" xfId="21284"/>
    <cellStyle name="Calculation 5 2 2 3 3 3" xfId="21285"/>
    <cellStyle name="Calculation 5 2 2 3 4" xfId="21286"/>
    <cellStyle name="Calculation 5 2 2 3 4 2" xfId="21287"/>
    <cellStyle name="Calculation 5 2 2 3 4 2 2" xfId="21288"/>
    <cellStyle name="Calculation 5 2 2 3 4 3" xfId="21289"/>
    <cellStyle name="Calculation 5 2 2 3 5" xfId="21290"/>
    <cellStyle name="Calculation 5 2 2 3 5 2" xfId="21291"/>
    <cellStyle name="Calculation 5 2 2 3 6" xfId="21292"/>
    <cellStyle name="Calculation 5 2 2 4" xfId="52742"/>
    <cellStyle name="Calculation 5 2 2 5" xfId="52743"/>
    <cellStyle name="Calculation 5 2 2 6" xfId="52744"/>
    <cellStyle name="Calculation 5 2 2 7" xfId="52745"/>
    <cellStyle name="Calculation 5 2 3" xfId="21293"/>
    <cellStyle name="Calculation 5 2 3 2" xfId="21294"/>
    <cellStyle name="Calculation 5 2 3 2 2" xfId="21295"/>
    <cellStyle name="Calculation 5 2 3 2 2 2" xfId="21296"/>
    <cellStyle name="Calculation 5 2 3 2 2 2 2" xfId="21297"/>
    <cellStyle name="Calculation 5 2 3 2 2 2 2 2" xfId="21298"/>
    <cellStyle name="Calculation 5 2 3 2 2 2 3" xfId="21299"/>
    <cellStyle name="Calculation 5 2 3 2 2 3" xfId="21300"/>
    <cellStyle name="Calculation 5 2 3 2 2 3 2" xfId="21301"/>
    <cellStyle name="Calculation 5 2 3 2 2 3 2 2" xfId="21302"/>
    <cellStyle name="Calculation 5 2 3 2 2 3 3" xfId="21303"/>
    <cellStyle name="Calculation 5 2 3 2 2 4" xfId="21304"/>
    <cellStyle name="Calculation 5 2 3 2 2 4 2" xfId="21305"/>
    <cellStyle name="Calculation 5 2 3 2 2 5" xfId="21306"/>
    <cellStyle name="Calculation 5 2 3 2 3" xfId="21307"/>
    <cellStyle name="Calculation 5 2 3 2 3 2" xfId="21308"/>
    <cellStyle name="Calculation 5 2 3 2 3 2 2" xfId="21309"/>
    <cellStyle name="Calculation 5 2 3 2 3 3" xfId="21310"/>
    <cellStyle name="Calculation 5 2 3 2 4" xfId="21311"/>
    <cellStyle name="Calculation 5 2 3 2 4 2" xfId="21312"/>
    <cellStyle name="Calculation 5 2 3 2 4 2 2" xfId="21313"/>
    <cellStyle name="Calculation 5 2 3 2 4 3" xfId="21314"/>
    <cellStyle name="Calculation 5 2 3 2 5" xfId="21315"/>
    <cellStyle name="Calculation 5 2 3 2 5 2" xfId="21316"/>
    <cellStyle name="Calculation 5 2 3 2 6" xfId="21317"/>
    <cellStyle name="Calculation 5 2 3 3" xfId="52746"/>
    <cellStyle name="Calculation 5 2 3 4" xfId="52747"/>
    <cellStyle name="Calculation 5 2 3 5" xfId="52748"/>
    <cellStyle name="Calculation 5 2 3 6" xfId="52749"/>
    <cellStyle name="Calculation 5 2 4" xfId="21318"/>
    <cellStyle name="Calculation 5 2 4 2" xfId="21319"/>
    <cellStyle name="Calculation 5 2 4 2 2" xfId="21320"/>
    <cellStyle name="Calculation 5 2 4 2 2 2" xfId="21321"/>
    <cellStyle name="Calculation 5 2 4 2 2 2 2" xfId="21322"/>
    <cellStyle name="Calculation 5 2 4 2 2 3" xfId="21323"/>
    <cellStyle name="Calculation 5 2 4 2 3" xfId="21324"/>
    <cellStyle name="Calculation 5 2 4 2 3 2" xfId="21325"/>
    <cellStyle name="Calculation 5 2 4 2 3 2 2" xfId="21326"/>
    <cellStyle name="Calculation 5 2 4 2 3 3" xfId="21327"/>
    <cellStyle name="Calculation 5 2 4 2 4" xfId="21328"/>
    <cellStyle name="Calculation 5 2 4 2 4 2" xfId="21329"/>
    <cellStyle name="Calculation 5 2 4 2 5" xfId="21330"/>
    <cellStyle name="Calculation 5 2 4 3" xfId="21331"/>
    <cellStyle name="Calculation 5 2 4 3 2" xfId="21332"/>
    <cellStyle name="Calculation 5 2 4 3 2 2" xfId="21333"/>
    <cellStyle name="Calculation 5 2 4 3 3" xfId="21334"/>
    <cellStyle name="Calculation 5 2 4 4" xfId="21335"/>
    <cellStyle name="Calculation 5 2 4 4 2" xfId="21336"/>
    <cellStyle name="Calculation 5 2 4 4 2 2" xfId="21337"/>
    <cellStyle name="Calculation 5 2 4 4 3" xfId="21338"/>
    <cellStyle name="Calculation 5 2 4 5" xfId="21339"/>
    <cellStyle name="Calculation 5 2 4 5 2" xfId="21340"/>
    <cellStyle name="Calculation 5 2 4 6" xfId="21341"/>
    <cellStyle name="Calculation 5 2 5" xfId="52750"/>
    <cellStyle name="Calculation 5 2 6" xfId="52751"/>
    <cellStyle name="Calculation 5 2 7" xfId="52752"/>
    <cellStyle name="Calculation 5 2 8" xfId="52753"/>
    <cellStyle name="Calculation 5 3" xfId="21342"/>
    <cellStyle name="Calculation 5 3 2" xfId="21343"/>
    <cellStyle name="Calculation 5 3 2 2" xfId="21344"/>
    <cellStyle name="Calculation 5 3 2 2 2" xfId="21345"/>
    <cellStyle name="Calculation 5 3 2 2 2 2" xfId="21346"/>
    <cellStyle name="Calculation 5 3 2 2 2 2 2" xfId="21347"/>
    <cellStyle name="Calculation 5 3 2 2 2 2 2 2" xfId="21348"/>
    <cellStyle name="Calculation 5 3 2 2 2 2 3" xfId="21349"/>
    <cellStyle name="Calculation 5 3 2 2 2 3" xfId="21350"/>
    <cellStyle name="Calculation 5 3 2 2 2 3 2" xfId="21351"/>
    <cellStyle name="Calculation 5 3 2 2 2 3 2 2" xfId="21352"/>
    <cellStyle name="Calculation 5 3 2 2 2 3 3" xfId="21353"/>
    <cellStyle name="Calculation 5 3 2 2 2 4" xfId="21354"/>
    <cellStyle name="Calculation 5 3 2 2 2 4 2" xfId="21355"/>
    <cellStyle name="Calculation 5 3 2 2 2 5" xfId="21356"/>
    <cellStyle name="Calculation 5 3 2 2 3" xfId="21357"/>
    <cellStyle name="Calculation 5 3 2 2 3 2" xfId="21358"/>
    <cellStyle name="Calculation 5 3 2 2 3 2 2" xfId="21359"/>
    <cellStyle name="Calculation 5 3 2 2 3 3" xfId="21360"/>
    <cellStyle name="Calculation 5 3 2 2 4" xfId="21361"/>
    <cellStyle name="Calculation 5 3 2 2 4 2" xfId="21362"/>
    <cellStyle name="Calculation 5 3 2 2 4 2 2" xfId="21363"/>
    <cellStyle name="Calculation 5 3 2 2 4 3" xfId="21364"/>
    <cellStyle name="Calculation 5 3 2 2 5" xfId="21365"/>
    <cellStyle name="Calculation 5 3 2 2 5 2" xfId="21366"/>
    <cellStyle name="Calculation 5 3 2 2 6" xfId="21367"/>
    <cellStyle name="Calculation 5 3 2 3" xfId="52754"/>
    <cellStyle name="Calculation 5 3 2 4" xfId="52755"/>
    <cellStyle name="Calculation 5 3 2 5" xfId="52756"/>
    <cellStyle name="Calculation 5 3 2 6" xfId="52757"/>
    <cellStyle name="Calculation 5 3 3" xfId="21368"/>
    <cellStyle name="Calculation 5 3 3 2" xfId="21369"/>
    <cellStyle name="Calculation 5 3 3 2 2" xfId="21370"/>
    <cellStyle name="Calculation 5 3 3 2 2 2" xfId="21371"/>
    <cellStyle name="Calculation 5 3 3 2 2 2 2" xfId="21372"/>
    <cellStyle name="Calculation 5 3 3 2 2 3" xfId="21373"/>
    <cellStyle name="Calculation 5 3 3 2 3" xfId="21374"/>
    <cellStyle name="Calculation 5 3 3 2 3 2" xfId="21375"/>
    <cellStyle name="Calculation 5 3 3 2 3 2 2" xfId="21376"/>
    <cellStyle name="Calculation 5 3 3 2 3 3" xfId="21377"/>
    <cellStyle name="Calculation 5 3 3 2 4" xfId="21378"/>
    <cellStyle name="Calculation 5 3 3 2 4 2" xfId="21379"/>
    <cellStyle name="Calculation 5 3 3 2 5" xfId="21380"/>
    <cellStyle name="Calculation 5 3 3 3" xfId="21381"/>
    <cellStyle name="Calculation 5 3 3 3 2" xfId="21382"/>
    <cellStyle name="Calculation 5 3 3 3 2 2" xfId="21383"/>
    <cellStyle name="Calculation 5 3 3 3 3" xfId="21384"/>
    <cellStyle name="Calculation 5 3 3 4" xfId="21385"/>
    <cellStyle name="Calculation 5 3 3 4 2" xfId="21386"/>
    <cellStyle name="Calculation 5 3 3 4 2 2" xfId="21387"/>
    <cellStyle name="Calculation 5 3 3 4 3" xfId="21388"/>
    <cellStyle name="Calculation 5 3 3 5" xfId="21389"/>
    <cellStyle name="Calculation 5 3 3 5 2" xfId="21390"/>
    <cellStyle name="Calculation 5 3 3 6" xfId="21391"/>
    <cellStyle name="Calculation 5 3 4" xfId="52758"/>
    <cellStyle name="Calculation 5 3 5" xfId="52759"/>
    <cellStyle name="Calculation 5 3 6" xfId="52760"/>
    <cellStyle name="Calculation 5 3 7" xfId="52761"/>
    <cellStyle name="Calculation 5 4" xfId="21392"/>
    <cellStyle name="Calculation 5 4 2" xfId="21393"/>
    <cellStyle name="Calculation 5 4 2 2" xfId="21394"/>
    <cellStyle name="Calculation 5 4 2 2 2" xfId="21395"/>
    <cellStyle name="Calculation 5 4 2 2 2 2" xfId="21396"/>
    <cellStyle name="Calculation 5 4 2 2 2 2 2" xfId="21397"/>
    <cellStyle name="Calculation 5 4 2 2 2 2 2 2" xfId="21398"/>
    <cellStyle name="Calculation 5 4 2 2 2 2 3" xfId="21399"/>
    <cellStyle name="Calculation 5 4 2 2 2 3" xfId="21400"/>
    <cellStyle name="Calculation 5 4 2 2 2 3 2" xfId="21401"/>
    <cellStyle name="Calculation 5 4 2 2 2 3 2 2" xfId="21402"/>
    <cellStyle name="Calculation 5 4 2 2 2 3 3" xfId="21403"/>
    <cellStyle name="Calculation 5 4 2 2 2 4" xfId="21404"/>
    <cellStyle name="Calculation 5 4 2 2 2 4 2" xfId="21405"/>
    <cellStyle name="Calculation 5 4 2 2 2 5" xfId="21406"/>
    <cellStyle name="Calculation 5 4 2 2 3" xfId="21407"/>
    <cellStyle name="Calculation 5 4 2 2 3 2" xfId="21408"/>
    <cellStyle name="Calculation 5 4 2 2 3 2 2" xfId="21409"/>
    <cellStyle name="Calculation 5 4 2 2 3 3" xfId="21410"/>
    <cellStyle name="Calculation 5 4 2 2 4" xfId="21411"/>
    <cellStyle name="Calculation 5 4 2 2 4 2" xfId="21412"/>
    <cellStyle name="Calculation 5 4 2 2 4 2 2" xfId="21413"/>
    <cellStyle name="Calculation 5 4 2 2 4 3" xfId="21414"/>
    <cellStyle name="Calculation 5 4 2 2 5" xfId="21415"/>
    <cellStyle name="Calculation 5 4 2 2 5 2" xfId="21416"/>
    <cellStyle name="Calculation 5 4 2 2 6" xfId="21417"/>
    <cellStyle name="Calculation 5 4 2 3" xfId="52762"/>
    <cellStyle name="Calculation 5 4 2 4" xfId="52763"/>
    <cellStyle name="Calculation 5 4 2 5" xfId="52764"/>
    <cellStyle name="Calculation 5 4 2 6" xfId="52765"/>
    <cellStyle name="Calculation 5 4 3" xfId="21418"/>
    <cellStyle name="Calculation 5 4 3 2" xfId="21419"/>
    <cellStyle name="Calculation 5 4 3 2 2" xfId="21420"/>
    <cellStyle name="Calculation 5 4 3 2 2 2" xfId="21421"/>
    <cellStyle name="Calculation 5 4 3 2 2 2 2" xfId="21422"/>
    <cellStyle name="Calculation 5 4 3 2 2 3" xfId="21423"/>
    <cellStyle name="Calculation 5 4 3 2 3" xfId="21424"/>
    <cellStyle name="Calculation 5 4 3 2 3 2" xfId="21425"/>
    <cellStyle name="Calculation 5 4 3 2 3 2 2" xfId="21426"/>
    <cellStyle name="Calculation 5 4 3 2 3 3" xfId="21427"/>
    <cellStyle name="Calculation 5 4 3 2 4" xfId="21428"/>
    <cellStyle name="Calculation 5 4 3 2 4 2" xfId="21429"/>
    <cellStyle name="Calculation 5 4 3 2 5" xfId="21430"/>
    <cellStyle name="Calculation 5 4 3 3" xfId="21431"/>
    <cellStyle name="Calculation 5 4 3 3 2" xfId="21432"/>
    <cellStyle name="Calculation 5 4 3 3 2 2" xfId="21433"/>
    <cellStyle name="Calculation 5 4 3 3 3" xfId="21434"/>
    <cellStyle name="Calculation 5 4 3 4" xfId="21435"/>
    <cellStyle name="Calculation 5 4 3 4 2" xfId="21436"/>
    <cellStyle name="Calculation 5 4 3 4 2 2" xfId="21437"/>
    <cellStyle name="Calculation 5 4 3 4 3" xfId="21438"/>
    <cellStyle name="Calculation 5 4 3 5" xfId="21439"/>
    <cellStyle name="Calculation 5 4 3 5 2" xfId="21440"/>
    <cellStyle name="Calculation 5 4 3 6" xfId="21441"/>
    <cellStyle name="Calculation 5 4 4" xfId="52766"/>
    <cellStyle name="Calculation 5 4 5" xfId="52767"/>
    <cellStyle name="Calculation 5 4 6" xfId="52768"/>
    <cellStyle name="Calculation 5 4 7" xfId="52769"/>
    <cellStyle name="Calculation 5 5" xfId="21442"/>
    <cellStyle name="Calculation 5 5 2" xfId="21443"/>
    <cellStyle name="Calculation 5 5 2 2" xfId="21444"/>
    <cellStyle name="Calculation 5 5 2 2 2" xfId="21445"/>
    <cellStyle name="Calculation 5 5 2 2 2 2" xfId="21446"/>
    <cellStyle name="Calculation 5 5 2 2 2 2 2" xfId="21447"/>
    <cellStyle name="Calculation 5 5 2 2 2 2 2 2" xfId="21448"/>
    <cellStyle name="Calculation 5 5 2 2 2 2 3" xfId="21449"/>
    <cellStyle name="Calculation 5 5 2 2 2 3" xfId="21450"/>
    <cellStyle name="Calculation 5 5 2 2 2 3 2" xfId="21451"/>
    <cellStyle name="Calculation 5 5 2 2 2 3 2 2" xfId="21452"/>
    <cellStyle name="Calculation 5 5 2 2 2 3 3" xfId="21453"/>
    <cellStyle name="Calculation 5 5 2 2 2 4" xfId="21454"/>
    <cellStyle name="Calculation 5 5 2 2 2 4 2" xfId="21455"/>
    <cellStyle name="Calculation 5 5 2 2 2 5" xfId="21456"/>
    <cellStyle name="Calculation 5 5 2 2 3" xfId="21457"/>
    <cellStyle name="Calculation 5 5 2 2 3 2" xfId="21458"/>
    <cellStyle name="Calculation 5 5 2 2 3 2 2" xfId="21459"/>
    <cellStyle name="Calculation 5 5 2 2 3 3" xfId="21460"/>
    <cellStyle name="Calculation 5 5 2 2 4" xfId="21461"/>
    <cellStyle name="Calculation 5 5 2 2 4 2" xfId="21462"/>
    <cellStyle name="Calculation 5 5 2 2 4 2 2" xfId="21463"/>
    <cellStyle name="Calculation 5 5 2 2 4 3" xfId="21464"/>
    <cellStyle name="Calculation 5 5 2 2 5" xfId="21465"/>
    <cellStyle name="Calculation 5 5 2 2 5 2" xfId="21466"/>
    <cellStyle name="Calculation 5 5 2 2 6" xfId="21467"/>
    <cellStyle name="Calculation 5 5 2 3" xfId="52770"/>
    <cellStyle name="Calculation 5 5 2 4" xfId="52771"/>
    <cellStyle name="Calculation 5 5 2 5" xfId="52772"/>
    <cellStyle name="Calculation 5 5 2 6" xfId="52773"/>
    <cellStyle name="Calculation 5 5 3" xfId="21468"/>
    <cellStyle name="Calculation 5 5 3 2" xfId="21469"/>
    <cellStyle name="Calculation 5 5 3 2 2" xfId="21470"/>
    <cellStyle name="Calculation 5 5 3 2 2 2" xfId="21471"/>
    <cellStyle name="Calculation 5 5 3 2 2 2 2" xfId="21472"/>
    <cellStyle name="Calculation 5 5 3 2 2 3" xfId="21473"/>
    <cellStyle name="Calculation 5 5 3 2 3" xfId="21474"/>
    <cellStyle name="Calculation 5 5 3 2 3 2" xfId="21475"/>
    <cellStyle name="Calculation 5 5 3 2 3 2 2" xfId="21476"/>
    <cellStyle name="Calculation 5 5 3 2 3 3" xfId="21477"/>
    <cellStyle name="Calculation 5 5 3 2 4" xfId="21478"/>
    <cellStyle name="Calculation 5 5 3 2 4 2" xfId="21479"/>
    <cellStyle name="Calculation 5 5 3 2 5" xfId="21480"/>
    <cellStyle name="Calculation 5 5 3 3" xfId="21481"/>
    <cellStyle name="Calculation 5 5 3 3 2" xfId="21482"/>
    <cellStyle name="Calculation 5 5 3 3 2 2" xfId="21483"/>
    <cellStyle name="Calculation 5 5 3 3 3" xfId="21484"/>
    <cellStyle name="Calculation 5 5 3 4" xfId="21485"/>
    <cellStyle name="Calculation 5 5 3 4 2" xfId="21486"/>
    <cellStyle name="Calculation 5 5 3 4 2 2" xfId="21487"/>
    <cellStyle name="Calculation 5 5 3 4 3" xfId="21488"/>
    <cellStyle name="Calculation 5 5 3 5" xfId="21489"/>
    <cellStyle name="Calculation 5 5 3 5 2" xfId="21490"/>
    <cellStyle name="Calculation 5 5 3 6" xfId="21491"/>
    <cellStyle name="Calculation 5 5 4" xfId="52774"/>
    <cellStyle name="Calculation 5 5 5" xfId="52775"/>
    <cellStyle name="Calculation 5 5 6" xfId="52776"/>
    <cellStyle name="Calculation 5 5 7" xfId="52777"/>
    <cellStyle name="Calculation 5 6" xfId="21492"/>
    <cellStyle name="Calculation 5 6 2" xfId="21493"/>
    <cellStyle name="Calculation 5 6 2 2" xfId="21494"/>
    <cellStyle name="Calculation 5 6 2 2 2" xfId="21495"/>
    <cellStyle name="Calculation 5 6 2 2 2 2" xfId="21496"/>
    <cellStyle name="Calculation 5 6 2 2 2 2 2" xfId="21497"/>
    <cellStyle name="Calculation 5 6 2 2 2 2 2 2" xfId="21498"/>
    <cellStyle name="Calculation 5 6 2 2 2 2 3" xfId="21499"/>
    <cellStyle name="Calculation 5 6 2 2 2 3" xfId="21500"/>
    <cellStyle name="Calculation 5 6 2 2 2 3 2" xfId="21501"/>
    <cellStyle name="Calculation 5 6 2 2 2 3 2 2" xfId="21502"/>
    <cellStyle name="Calculation 5 6 2 2 2 3 3" xfId="21503"/>
    <cellStyle name="Calculation 5 6 2 2 2 4" xfId="21504"/>
    <cellStyle name="Calculation 5 6 2 2 2 4 2" xfId="21505"/>
    <cellStyle name="Calculation 5 6 2 2 2 5" xfId="21506"/>
    <cellStyle name="Calculation 5 6 2 2 3" xfId="21507"/>
    <cellStyle name="Calculation 5 6 2 2 3 2" xfId="21508"/>
    <cellStyle name="Calculation 5 6 2 2 3 2 2" xfId="21509"/>
    <cellStyle name="Calculation 5 6 2 2 3 3" xfId="21510"/>
    <cellStyle name="Calculation 5 6 2 2 4" xfId="21511"/>
    <cellStyle name="Calculation 5 6 2 2 4 2" xfId="21512"/>
    <cellStyle name="Calculation 5 6 2 2 4 2 2" xfId="21513"/>
    <cellStyle name="Calculation 5 6 2 2 4 3" xfId="21514"/>
    <cellStyle name="Calculation 5 6 2 2 5" xfId="21515"/>
    <cellStyle name="Calculation 5 6 2 2 5 2" xfId="21516"/>
    <cellStyle name="Calculation 5 6 2 2 6" xfId="21517"/>
    <cellStyle name="Calculation 5 6 2 3" xfId="52778"/>
    <cellStyle name="Calculation 5 6 2 4" xfId="52779"/>
    <cellStyle name="Calculation 5 6 2 5" xfId="52780"/>
    <cellStyle name="Calculation 5 6 2 6" xfId="52781"/>
    <cellStyle name="Calculation 5 6 3" xfId="21518"/>
    <cellStyle name="Calculation 5 6 3 2" xfId="21519"/>
    <cellStyle name="Calculation 5 6 3 2 2" xfId="21520"/>
    <cellStyle name="Calculation 5 6 3 2 2 2" xfId="21521"/>
    <cellStyle name="Calculation 5 6 3 2 2 2 2" xfId="21522"/>
    <cellStyle name="Calculation 5 6 3 2 2 3" xfId="21523"/>
    <cellStyle name="Calculation 5 6 3 2 3" xfId="21524"/>
    <cellStyle name="Calculation 5 6 3 2 3 2" xfId="21525"/>
    <cellStyle name="Calculation 5 6 3 2 3 2 2" xfId="21526"/>
    <cellStyle name="Calculation 5 6 3 2 3 3" xfId="21527"/>
    <cellStyle name="Calculation 5 6 3 2 4" xfId="21528"/>
    <cellStyle name="Calculation 5 6 3 2 4 2" xfId="21529"/>
    <cellStyle name="Calculation 5 6 3 2 5" xfId="21530"/>
    <cellStyle name="Calculation 5 6 3 3" xfId="21531"/>
    <cellStyle name="Calculation 5 6 3 3 2" xfId="21532"/>
    <cellStyle name="Calculation 5 6 3 3 2 2" xfId="21533"/>
    <cellStyle name="Calculation 5 6 3 3 3" xfId="21534"/>
    <cellStyle name="Calculation 5 6 3 4" xfId="21535"/>
    <cellStyle name="Calculation 5 6 3 4 2" xfId="21536"/>
    <cellStyle name="Calculation 5 6 3 4 2 2" xfId="21537"/>
    <cellStyle name="Calculation 5 6 3 4 3" xfId="21538"/>
    <cellStyle name="Calculation 5 6 3 5" xfId="21539"/>
    <cellStyle name="Calculation 5 6 3 5 2" xfId="21540"/>
    <cellStyle name="Calculation 5 6 3 6" xfId="21541"/>
    <cellStyle name="Calculation 5 6 4" xfId="52782"/>
    <cellStyle name="Calculation 5 6 5" xfId="52783"/>
    <cellStyle name="Calculation 5 6 6" xfId="52784"/>
    <cellStyle name="Calculation 5 6 7" xfId="52785"/>
    <cellStyle name="Calculation 5 7" xfId="21542"/>
    <cellStyle name="Calculation 5 7 2" xfId="21543"/>
    <cellStyle name="Calculation 5 7 2 2" xfId="21544"/>
    <cellStyle name="Calculation 5 7 2 2 2" xfId="21545"/>
    <cellStyle name="Calculation 5 7 2 2 2 2" xfId="21546"/>
    <cellStyle name="Calculation 5 7 2 2 3" xfId="21547"/>
    <cellStyle name="Calculation 5 7 2 3" xfId="21548"/>
    <cellStyle name="Calculation 5 7 2 3 2" xfId="21549"/>
    <cellStyle name="Calculation 5 7 2 3 2 2" xfId="21550"/>
    <cellStyle name="Calculation 5 7 2 3 3" xfId="21551"/>
    <cellStyle name="Calculation 5 7 2 4" xfId="21552"/>
    <cellStyle name="Calculation 5 7 2 4 2" xfId="21553"/>
    <cellStyle name="Calculation 5 7 2 5" xfId="21554"/>
    <cellStyle name="Calculation 5 7 3" xfId="21555"/>
    <cellStyle name="Calculation 5 7 3 2" xfId="21556"/>
    <cellStyle name="Calculation 5 7 3 2 2" xfId="21557"/>
    <cellStyle name="Calculation 5 7 3 3" xfId="21558"/>
    <cellStyle name="Calculation 5 7 4" xfId="21559"/>
    <cellStyle name="Calculation 5 7 4 2" xfId="21560"/>
    <cellStyle name="Calculation 5 7 4 2 2" xfId="21561"/>
    <cellStyle name="Calculation 5 7 4 3" xfId="21562"/>
    <cellStyle name="Calculation 5 7 5" xfId="21563"/>
    <cellStyle name="Calculation 5 7 5 2" xfId="21564"/>
    <cellStyle name="Calculation 5 7 6" xfId="21565"/>
    <cellStyle name="Calculation 5 8" xfId="52786"/>
    <cellStyle name="Calculation 5 9" xfId="52787"/>
    <cellStyle name="Calculation 6" xfId="52788"/>
    <cellStyle name="Calculation 6 2" xfId="52789"/>
    <cellStyle name="Calculation 6 3" xfId="52790"/>
    <cellStyle name="Calculation 7" xfId="52791"/>
    <cellStyle name="Calculation 8" xfId="52792"/>
    <cellStyle name="Calculation 9" xfId="52793"/>
    <cellStyle name="Caption" xfId="351"/>
    <cellStyle name="Caption 2" xfId="52794"/>
    <cellStyle name="Caption 2 2" xfId="52795"/>
    <cellStyle name="Caption 3" xfId="52796"/>
    <cellStyle name="Check" xfId="352"/>
    <cellStyle name="Check Cell 2" xfId="353"/>
    <cellStyle name="Check Cell 3" xfId="21566"/>
    <cellStyle name="CodeHeading" xfId="354"/>
    <cellStyle name="CodeHeading 2" xfId="355"/>
    <cellStyle name="CodeHeading 3" xfId="356"/>
    <cellStyle name="CodeHeading_20100721_4YearDispo_with PCTadmin to HMT" xfId="357"/>
    <cellStyle name="Col_Top_Wrap" xfId="358"/>
    <cellStyle name="ColHeader" xfId="359"/>
    <cellStyle name="ColHeader 2" xfId="52797"/>
    <cellStyle name="ColHeader 2 2" xfId="52798"/>
    <cellStyle name="ColHeader 3" xfId="52799"/>
    <cellStyle name="Comma" xfId="3" builtinId="3"/>
    <cellStyle name="Comma 10" xfId="360"/>
    <cellStyle name="Comma 10 2" xfId="361"/>
    <cellStyle name="Comma 10 3" xfId="362"/>
    <cellStyle name="Comma 11" xfId="363"/>
    <cellStyle name="Comma 11 2" xfId="364"/>
    <cellStyle name="Comma 11 3" xfId="365"/>
    <cellStyle name="Comma 12" xfId="366"/>
    <cellStyle name="Comma 13" xfId="367"/>
    <cellStyle name="Comma 14" xfId="368"/>
    <cellStyle name="Comma 15" xfId="369"/>
    <cellStyle name="Comma 2" xfId="7"/>
    <cellStyle name="Comma 2 2" xfId="370"/>
    <cellStyle name="Comma 2 2 2" xfId="371"/>
    <cellStyle name="Comma 2 2 2 2" xfId="372"/>
    <cellStyle name="Comma 2 2 2 2 2" xfId="52800"/>
    <cellStyle name="Comma 2 2 2 3" xfId="373"/>
    <cellStyle name="Comma 2 2 2 3 2" xfId="52801"/>
    <cellStyle name="Comma 2 2 2 4" xfId="52802"/>
    <cellStyle name="Comma 2 2 3" xfId="374"/>
    <cellStyle name="Comma 2 2 3 2" xfId="52803"/>
    <cellStyle name="Comma 2 2 3 3" xfId="52804"/>
    <cellStyle name="Comma 2 2 3 4" xfId="52805"/>
    <cellStyle name="Comma 2 2 4" xfId="375"/>
    <cellStyle name="Comma 2 2 4 2" xfId="52806"/>
    <cellStyle name="Comma 2 2 5" xfId="52807"/>
    <cellStyle name="Comma 2 2 6" xfId="52808"/>
    <cellStyle name="Comma 2 3" xfId="376"/>
    <cellStyle name="Comma 2 3 2" xfId="52809"/>
    <cellStyle name="Comma 2 3 3" xfId="52810"/>
    <cellStyle name="Comma 2 3 4" xfId="52811"/>
    <cellStyle name="Comma 2 4" xfId="377"/>
    <cellStyle name="Comma 2 4 2" xfId="52812"/>
    <cellStyle name="Comma 2 4 3" xfId="52813"/>
    <cellStyle name="Comma 2 4 4" xfId="52814"/>
    <cellStyle name="Comma 2 5" xfId="378"/>
    <cellStyle name="Comma 2 5 2" xfId="52815"/>
    <cellStyle name="Comma 2 6" xfId="21567"/>
    <cellStyle name="Comma 2 6 2" xfId="52816"/>
    <cellStyle name="Comma 2 7" xfId="52817"/>
    <cellStyle name="Comma 3" xfId="379"/>
    <cellStyle name="Comma 3 2" xfId="380"/>
    <cellStyle name="Comma 3 2 2" xfId="381"/>
    <cellStyle name="Comma 3 2 2 2" xfId="382"/>
    <cellStyle name="Comma 3 2 2 2 2" xfId="383"/>
    <cellStyle name="Comma 3 2 2 2 3" xfId="384"/>
    <cellStyle name="Comma 3 2 2 3" xfId="385"/>
    <cellStyle name="Comma 3 2 2 4" xfId="386"/>
    <cellStyle name="Comma 3 2 3" xfId="387"/>
    <cellStyle name="Comma 3 2 3 2" xfId="388"/>
    <cellStyle name="Comma 3 2 3 3" xfId="389"/>
    <cellStyle name="Comma 3 2 4" xfId="390"/>
    <cellStyle name="Comma 3 2 4 2" xfId="391"/>
    <cellStyle name="Comma 3 2 4 3" xfId="392"/>
    <cellStyle name="Comma 3 2 5" xfId="393"/>
    <cellStyle name="Comma 3 2 6" xfId="394"/>
    <cellStyle name="Comma 3 2 7" xfId="52818"/>
    <cellStyle name="Comma 3 3" xfId="395"/>
    <cellStyle name="Comma 3 3 2" xfId="396"/>
    <cellStyle name="Comma 3 3 2 2" xfId="397"/>
    <cellStyle name="Comma 3 3 2 2 2" xfId="398"/>
    <cellStyle name="Comma 3 3 2 2 3" xfId="399"/>
    <cellStyle name="Comma 3 3 2 3" xfId="400"/>
    <cellStyle name="Comma 3 3 2 4" xfId="401"/>
    <cellStyle name="Comma 3 3 3" xfId="402"/>
    <cellStyle name="Comma 3 3 3 2" xfId="403"/>
    <cellStyle name="Comma 3 3 3 3" xfId="404"/>
    <cellStyle name="Comma 3 3 4" xfId="405"/>
    <cellStyle name="Comma 3 3 5" xfId="406"/>
    <cellStyle name="Comma 3 4" xfId="407"/>
    <cellStyle name="Comma 3 4 2" xfId="408"/>
    <cellStyle name="Comma 3 4 2 2" xfId="409"/>
    <cellStyle name="Comma 3 4 2 3" xfId="410"/>
    <cellStyle name="Comma 3 4 3" xfId="411"/>
    <cellStyle name="Comma 3 4 4" xfId="412"/>
    <cellStyle name="Comma 3 5" xfId="413"/>
    <cellStyle name="Comma 3 5 2" xfId="414"/>
    <cellStyle name="Comma 3 5 3" xfId="415"/>
    <cellStyle name="Comma 3 6" xfId="416"/>
    <cellStyle name="Comma 3 6 2" xfId="417"/>
    <cellStyle name="Comma 3 6 3" xfId="418"/>
    <cellStyle name="Comma 4" xfId="419"/>
    <cellStyle name="Comma 4 2" xfId="420"/>
    <cellStyle name="Comma 4 2 2" xfId="421"/>
    <cellStyle name="Comma 4 2 2 2" xfId="422"/>
    <cellStyle name="Comma 4 2 2 2 2" xfId="423"/>
    <cellStyle name="Comma 4 2 2 2 3" xfId="424"/>
    <cellStyle name="Comma 4 2 2 3" xfId="425"/>
    <cellStyle name="Comma 4 2 2 4" xfId="426"/>
    <cellStyle name="Comma 4 2 2 5" xfId="52819"/>
    <cellStyle name="Comma 4 2 3" xfId="427"/>
    <cellStyle name="Comma 4 2 3 2" xfId="428"/>
    <cellStyle name="Comma 4 2 3 3" xfId="429"/>
    <cellStyle name="Comma 4 2 3 4" xfId="52820"/>
    <cellStyle name="Comma 4 2 4" xfId="430"/>
    <cellStyle name="Comma 4 2 4 2" xfId="431"/>
    <cellStyle name="Comma 4 2 4 3" xfId="432"/>
    <cellStyle name="Comma 4 2 5" xfId="433"/>
    <cellStyle name="Comma 4 2 6" xfId="434"/>
    <cellStyle name="Comma 4 2 7" xfId="52821"/>
    <cellStyle name="Comma 4 3" xfId="435"/>
    <cellStyle name="Comma 4 3 2" xfId="436"/>
    <cellStyle name="Comma 4 3 2 2" xfId="437"/>
    <cellStyle name="Comma 4 3 2 2 2" xfId="438"/>
    <cellStyle name="Comma 4 3 2 2 3" xfId="439"/>
    <cellStyle name="Comma 4 3 2 3" xfId="440"/>
    <cellStyle name="Comma 4 3 2 4" xfId="441"/>
    <cellStyle name="Comma 4 3 3" xfId="442"/>
    <cellStyle name="Comma 4 3 3 2" xfId="443"/>
    <cellStyle name="Comma 4 3 3 3" xfId="444"/>
    <cellStyle name="Comma 4 3 4" xfId="445"/>
    <cellStyle name="Comma 4 3 5" xfId="446"/>
    <cellStyle name="Comma 4 3 6" xfId="52822"/>
    <cellStyle name="Comma 4 4" xfId="447"/>
    <cellStyle name="Comma 4 4 2" xfId="448"/>
    <cellStyle name="Comma 4 4 2 2" xfId="449"/>
    <cellStyle name="Comma 4 4 2 3" xfId="450"/>
    <cellStyle name="Comma 4 4 3" xfId="451"/>
    <cellStyle name="Comma 4 4 4" xfId="452"/>
    <cellStyle name="Comma 4 4 5" xfId="52823"/>
    <cellStyle name="Comma 4 5" xfId="453"/>
    <cellStyle name="Comma 4 5 2" xfId="454"/>
    <cellStyle name="Comma 4 5 3" xfId="455"/>
    <cellStyle name="Comma 4 6" xfId="456"/>
    <cellStyle name="Comma 4 6 2" xfId="457"/>
    <cellStyle name="Comma 4 6 3" xfId="458"/>
    <cellStyle name="Comma 4 7" xfId="52824"/>
    <cellStyle name="Comma 5" xfId="459"/>
    <cellStyle name="Comma 5 2" xfId="460"/>
    <cellStyle name="Comma 5 2 2" xfId="52825"/>
    <cellStyle name="Comma 5 2 3" xfId="52826"/>
    <cellStyle name="Comma 5 2 4" xfId="52827"/>
    <cellStyle name="Comma 5 3" xfId="52828"/>
    <cellStyle name="Comma 5 4" xfId="52829"/>
    <cellStyle name="Comma 5 5" xfId="52830"/>
    <cellStyle name="Comma 6" xfId="461"/>
    <cellStyle name="Comma 6 2" xfId="462"/>
    <cellStyle name="Comma 6 2 2" xfId="463"/>
    <cellStyle name="Comma 6 2 2 2" xfId="464"/>
    <cellStyle name="Comma 6 2 2 3" xfId="465"/>
    <cellStyle name="Comma 6 2 3" xfId="466"/>
    <cellStyle name="Comma 6 2 4" xfId="467"/>
    <cellStyle name="Comma 6 2 5" xfId="52831"/>
    <cellStyle name="Comma 6 3" xfId="468"/>
    <cellStyle name="Comma 6 3 2" xfId="469"/>
    <cellStyle name="Comma 6 3 3" xfId="470"/>
    <cellStyle name="Comma 6 3 4" xfId="52832"/>
    <cellStyle name="Comma 6 4" xfId="471"/>
    <cellStyle name="Comma 6 4 2" xfId="472"/>
    <cellStyle name="Comma 6 4 3" xfId="473"/>
    <cellStyle name="Comma 6 5" xfId="52833"/>
    <cellStyle name="Comma 7" xfId="474"/>
    <cellStyle name="Comma 7 2" xfId="475"/>
    <cellStyle name="Comma 7 2 2" xfId="476"/>
    <cellStyle name="Comma 7 2 2 2" xfId="477"/>
    <cellStyle name="Comma 7 2 2 3" xfId="478"/>
    <cellStyle name="Comma 7 2 3" xfId="479"/>
    <cellStyle name="Comma 7 2 4" xfId="480"/>
    <cellStyle name="Comma 7 3" xfId="481"/>
    <cellStyle name="Comma 7 3 2" xfId="482"/>
    <cellStyle name="Comma 7 3 3" xfId="483"/>
    <cellStyle name="Comma 7 4" xfId="52834"/>
    <cellStyle name="Comma 8" xfId="484"/>
    <cellStyle name="Comma 8 2" xfId="485"/>
    <cellStyle name="Comma 8 2 2" xfId="486"/>
    <cellStyle name="Comma 8 2 3" xfId="487"/>
    <cellStyle name="Comma 8 3" xfId="488"/>
    <cellStyle name="Comma 8 4" xfId="489"/>
    <cellStyle name="Comma 8 5" xfId="52835"/>
    <cellStyle name="Comma 9" xfId="490"/>
    <cellStyle name="Comma 9 2" xfId="491"/>
    <cellStyle name="Comma 9 3" xfId="492"/>
    <cellStyle name="CoverTextNotes" xfId="493"/>
    <cellStyle name="CoverTextNotes 2" xfId="494"/>
    <cellStyle name="Currency 2" xfId="495"/>
    <cellStyle name="Currency 2 2" xfId="496"/>
    <cellStyle name="Currency 2 2 2" xfId="21568"/>
    <cellStyle name="Currency 2 2 3" xfId="52836"/>
    <cellStyle name="Currency 2 3" xfId="497"/>
    <cellStyle name="Currency 2 4" xfId="52837"/>
    <cellStyle name="Currency 3" xfId="498"/>
    <cellStyle name="Currency 3 2" xfId="52838"/>
    <cellStyle name="Currency 3 3" xfId="52839"/>
    <cellStyle name="Currency 4" xfId="499"/>
    <cellStyle name="Currency 4 2" xfId="500"/>
    <cellStyle name="Currency 5" xfId="501"/>
    <cellStyle name="DATA Amount" xfId="21569"/>
    <cellStyle name="DATA Amount [1]" xfId="21570"/>
    <cellStyle name="DATA Amount [2]" xfId="21571"/>
    <cellStyle name="DATA Currency" xfId="21572"/>
    <cellStyle name="DATA Currency [1]" xfId="21573"/>
    <cellStyle name="DATA Currency [2]" xfId="21574"/>
    <cellStyle name="DATA Date Long" xfId="21575"/>
    <cellStyle name="DATA Date Short" xfId="21576"/>
    <cellStyle name="DATA List" xfId="21577"/>
    <cellStyle name="DATA Memo" xfId="21578"/>
    <cellStyle name="DATA Percent" xfId="21579"/>
    <cellStyle name="DATA Percent [1]" xfId="21580"/>
    <cellStyle name="DATA Percent [2]" xfId="21581"/>
    <cellStyle name="DATA Text" xfId="21582"/>
    <cellStyle name="DATA Version" xfId="21583"/>
    <cellStyle name="DataEntry" xfId="502"/>
    <cellStyle name="DataEntry 2" xfId="52840"/>
    <cellStyle name="DataEntry 2 2" xfId="52841"/>
    <cellStyle name="DataEntry 3" xfId="52842"/>
    <cellStyle name="Date Feeder Field" xfId="503"/>
    <cellStyle name="Date Feeder Field 2" xfId="52843"/>
    <cellStyle name="Date Feeder Field 2 2" xfId="52844"/>
    <cellStyle name="Date Feeder Field 2 3" xfId="52845"/>
    <cellStyle name="Date Feeder Field 3" xfId="52846"/>
    <cellStyle name="Date Feeder Field 4" xfId="52847"/>
    <cellStyle name="Decimal_0dp" xfId="504"/>
    <cellStyle name="DHOnlyNoteItem" xfId="505"/>
    <cellStyle name="direct user entry" xfId="506"/>
    <cellStyle name="direct user entry 2" xfId="507"/>
    <cellStyle name="Estimated historic data" xfId="508"/>
    <cellStyle name="Estimated historic data 2" xfId="509"/>
    <cellStyle name="Euro" xfId="510"/>
    <cellStyle name="Exception" xfId="511"/>
    <cellStyle name="Explanation" xfId="512"/>
    <cellStyle name="Explanatory Text 2" xfId="513"/>
    <cellStyle name="Explanatory Text 3" xfId="21584"/>
    <cellStyle name="EYCheck" xfId="514"/>
    <cellStyle name="EYDate" xfId="515"/>
    <cellStyle name="EYHeader1" xfId="516"/>
    <cellStyle name="EYHeader1 2" xfId="52848"/>
    <cellStyle name="EYHeader1 2 2" xfId="52849"/>
    <cellStyle name="EYHeader1 3" xfId="52850"/>
    <cellStyle name="EYHeader2" xfId="517"/>
    <cellStyle name="EYInputValue" xfId="518"/>
    <cellStyle name="EYPercent" xfId="519"/>
    <cellStyle name="Feeder Field" xfId="520"/>
    <cellStyle name="Feeder Field 2" xfId="52851"/>
    <cellStyle name="Feeder Field 2 2" xfId="52852"/>
    <cellStyle name="Feeder Field 2 3" xfId="52853"/>
    <cellStyle name="Feeder Field 3" xfId="52854"/>
    <cellStyle name="Feeder Field 4" xfId="52855"/>
    <cellStyle name="Finance" xfId="521"/>
    <cellStyle name="Finance 2" xfId="522"/>
    <cellStyle name="Forecast Cell Column Heading" xfId="523"/>
    <cellStyle name="Formla" xfId="524"/>
    <cellStyle name="Formla 2" xfId="52856"/>
    <cellStyle name="Formla 2 2" xfId="52857"/>
    <cellStyle name="Formla 3" xfId="52858"/>
    <cellStyle name="FormlaBold" xfId="525"/>
    <cellStyle name="FormlaBold 2" xfId="52859"/>
    <cellStyle name="FormlaBold 2 2" xfId="52860"/>
    <cellStyle name="FormlaBold 3" xfId="52861"/>
    <cellStyle name="FrmulaBldRed" xfId="526"/>
    <cellStyle name="FrmulaBldRed 2" xfId="52862"/>
    <cellStyle name="FrmulaBldRed 2 2" xfId="52863"/>
    <cellStyle name="FrmulaBldRed 3" xfId="52864"/>
    <cellStyle name="Good 2" xfId="527"/>
    <cellStyle name="Good 3" xfId="21585"/>
    <cellStyle name="Greyed" xfId="528"/>
    <cellStyle name="Greyed 2" xfId="529"/>
    <cellStyle name="Greyed 3" xfId="530"/>
    <cellStyle name="Greyed out" xfId="531"/>
    <cellStyle name="Greyed_20100721_4YearDispo_with PCTadmin to HMT" xfId="532"/>
    <cellStyle name="H1" xfId="533"/>
    <cellStyle name="H2" xfId="534"/>
    <cellStyle name="H3" xfId="535"/>
    <cellStyle name="H3Bold" xfId="536"/>
    <cellStyle name="hard no." xfId="537"/>
    <cellStyle name="hard no. 2" xfId="52865"/>
    <cellStyle name="hard no. 2 2" xfId="52866"/>
    <cellStyle name="hard no. 3" xfId="52867"/>
    <cellStyle name="Heading 1 2" xfId="538"/>
    <cellStyle name="Heading 1 2 3" xfId="539"/>
    <cellStyle name="Heading 1 3" xfId="21586"/>
    <cellStyle name="Heading 2 2" xfId="540"/>
    <cellStyle name="Heading 2 3" xfId="21587"/>
    <cellStyle name="Heading 3 2" xfId="541"/>
    <cellStyle name="Heading 3 2 10" xfId="21588"/>
    <cellStyle name="Heading 3 2 10 2" xfId="52868"/>
    <cellStyle name="Heading 3 2 10 2 2" xfId="52869"/>
    <cellStyle name="Heading 3 2 10 3" xfId="52870"/>
    <cellStyle name="Heading 3 2 11" xfId="21589"/>
    <cellStyle name="Heading 3 2 11 2" xfId="52871"/>
    <cellStyle name="Heading 3 2 11 2 2" xfId="52872"/>
    <cellStyle name="Heading 3 2 11 3" xfId="52873"/>
    <cellStyle name="Heading 3 2 12" xfId="21590"/>
    <cellStyle name="Heading 3 2 12 2" xfId="52874"/>
    <cellStyle name="Heading 3 2 12 2 2" xfId="52875"/>
    <cellStyle name="Heading 3 2 12 3" xfId="52876"/>
    <cellStyle name="Heading 3 2 13" xfId="21591"/>
    <cellStyle name="Heading 3 2 2" xfId="21592"/>
    <cellStyle name="Heading 3 2 2 10" xfId="21593"/>
    <cellStyle name="Heading 3 2 2 10 2" xfId="52877"/>
    <cellStyle name="Heading 3 2 2 10 2 2" xfId="52878"/>
    <cellStyle name="Heading 3 2 2 10 3" xfId="52879"/>
    <cellStyle name="Heading 3 2 2 11" xfId="21594"/>
    <cellStyle name="Heading 3 2 2 2" xfId="21595"/>
    <cellStyle name="Heading 3 2 2 2 2" xfId="21596"/>
    <cellStyle name="Heading 3 2 2 2 2 2" xfId="52880"/>
    <cellStyle name="Heading 3 2 2 2 2 2 2" xfId="52881"/>
    <cellStyle name="Heading 3 2 2 2 2 3" xfId="52882"/>
    <cellStyle name="Heading 3 2 2 2 3" xfId="21597"/>
    <cellStyle name="Heading 3 2 2 2 3 2" xfId="52883"/>
    <cellStyle name="Heading 3 2 2 2 3 2 2" xfId="52884"/>
    <cellStyle name="Heading 3 2 2 2 3 3" xfId="52885"/>
    <cellStyle name="Heading 3 2 2 2 4" xfId="21598"/>
    <cellStyle name="Heading 3 2 2 2 4 2" xfId="52886"/>
    <cellStyle name="Heading 3 2 2 2 4 2 2" xfId="52887"/>
    <cellStyle name="Heading 3 2 2 2 4 3" xfId="52888"/>
    <cellStyle name="Heading 3 2 2 2 5" xfId="21599"/>
    <cellStyle name="Heading 3 2 2 2 5 2" xfId="52889"/>
    <cellStyle name="Heading 3 2 2 2 5 2 2" xfId="52890"/>
    <cellStyle name="Heading 3 2 2 2 5 3" xfId="52891"/>
    <cellStyle name="Heading 3 2 2 2 6" xfId="21600"/>
    <cellStyle name="Heading 3 2 2 2 6 2" xfId="52892"/>
    <cellStyle name="Heading 3 2 2 2 6 2 2" xfId="52893"/>
    <cellStyle name="Heading 3 2 2 2 6 3" xfId="52894"/>
    <cellStyle name="Heading 3 2 2 2 7" xfId="21601"/>
    <cellStyle name="Heading 3 2 2 2 7 2" xfId="52895"/>
    <cellStyle name="Heading 3 2 2 3" xfId="21602"/>
    <cellStyle name="Heading 3 2 2 3 2" xfId="21603"/>
    <cellStyle name="Heading 3 2 2 3 2 2" xfId="52896"/>
    <cellStyle name="Heading 3 2 2 3 2 2 2" xfId="52897"/>
    <cellStyle name="Heading 3 2 2 3 2 3" xfId="52898"/>
    <cellStyle name="Heading 3 2 2 3 3" xfId="21604"/>
    <cellStyle name="Heading 3 2 2 3 3 2" xfId="52899"/>
    <cellStyle name="Heading 3 2 2 3 3 2 2" xfId="52900"/>
    <cellStyle name="Heading 3 2 2 3 3 3" xfId="52901"/>
    <cellStyle name="Heading 3 2 2 3 4" xfId="21605"/>
    <cellStyle name="Heading 3 2 2 3 4 2" xfId="52902"/>
    <cellStyle name="Heading 3 2 2 3 4 2 2" xfId="52903"/>
    <cellStyle name="Heading 3 2 2 3 4 3" xfId="52904"/>
    <cellStyle name="Heading 3 2 2 3 5" xfId="21606"/>
    <cellStyle name="Heading 3 2 2 3 5 2" xfId="52905"/>
    <cellStyle name="Heading 3 2 2 3 5 2 2" xfId="52906"/>
    <cellStyle name="Heading 3 2 2 3 5 3" xfId="52907"/>
    <cellStyle name="Heading 3 2 2 3 6" xfId="21607"/>
    <cellStyle name="Heading 3 2 2 3 6 2" xfId="52908"/>
    <cellStyle name="Heading 3 2 2 3 6 2 2" xfId="52909"/>
    <cellStyle name="Heading 3 2 2 3 6 3" xfId="52910"/>
    <cellStyle name="Heading 3 2 2 3 7" xfId="21608"/>
    <cellStyle name="Heading 3 2 2 3 7 2" xfId="52911"/>
    <cellStyle name="Heading 3 2 2 4" xfId="21609"/>
    <cellStyle name="Heading 3 2 2 4 2" xfId="21610"/>
    <cellStyle name="Heading 3 2 2 4 2 2" xfId="52912"/>
    <cellStyle name="Heading 3 2 2 4 2 2 2" xfId="52913"/>
    <cellStyle name="Heading 3 2 2 4 2 3" xfId="52914"/>
    <cellStyle name="Heading 3 2 2 4 3" xfId="21611"/>
    <cellStyle name="Heading 3 2 2 4 3 2" xfId="52915"/>
    <cellStyle name="Heading 3 2 2 4 3 2 2" xfId="52916"/>
    <cellStyle name="Heading 3 2 2 4 3 3" xfId="52917"/>
    <cellStyle name="Heading 3 2 2 4 4" xfId="21612"/>
    <cellStyle name="Heading 3 2 2 4 4 2" xfId="52918"/>
    <cellStyle name="Heading 3 2 2 4 4 2 2" xfId="52919"/>
    <cellStyle name="Heading 3 2 2 4 4 3" xfId="52920"/>
    <cellStyle name="Heading 3 2 2 4 5" xfId="21613"/>
    <cellStyle name="Heading 3 2 2 4 5 2" xfId="52921"/>
    <cellStyle name="Heading 3 2 2 4 5 2 2" xfId="52922"/>
    <cellStyle name="Heading 3 2 2 4 5 3" xfId="52923"/>
    <cellStyle name="Heading 3 2 2 4 6" xfId="21614"/>
    <cellStyle name="Heading 3 2 2 4 6 2" xfId="52924"/>
    <cellStyle name="Heading 3 2 2 4 6 2 2" xfId="52925"/>
    <cellStyle name="Heading 3 2 2 4 6 3" xfId="52926"/>
    <cellStyle name="Heading 3 2 2 4 7" xfId="21615"/>
    <cellStyle name="Heading 3 2 2 4 7 2" xfId="52927"/>
    <cellStyle name="Heading 3 2 2 5" xfId="21616"/>
    <cellStyle name="Heading 3 2 2 5 2" xfId="52928"/>
    <cellStyle name="Heading 3 2 2 5 2 2" xfId="52929"/>
    <cellStyle name="Heading 3 2 2 5 3" xfId="52930"/>
    <cellStyle name="Heading 3 2 2 6" xfId="21617"/>
    <cellStyle name="Heading 3 2 2 6 2" xfId="52931"/>
    <cellStyle name="Heading 3 2 2 6 2 2" xfId="52932"/>
    <cellStyle name="Heading 3 2 2 6 3" xfId="52933"/>
    <cellStyle name="Heading 3 2 2 7" xfId="21618"/>
    <cellStyle name="Heading 3 2 2 7 2" xfId="52934"/>
    <cellStyle name="Heading 3 2 2 7 2 2" xfId="52935"/>
    <cellStyle name="Heading 3 2 2 7 3" xfId="52936"/>
    <cellStyle name="Heading 3 2 2 8" xfId="21619"/>
    <cellStyle name="Heading 3 2 2 8 2" xfId="52937"/>
    <cellStyle name="Heading 3 2 2 8 2 2" xfId="52938"/>
    <cellStyle name="Heading 3 2 2 8 3" xfId="52939"/>
    <cellStyle name="Heading 3 2 2 9" xfId="21620"/>
    <cellStyle name="Heading 3 2 2 9 2" xfId="52940"/>
    <cellStyle name="Heading 3 2 2 9 2 2" xfId="52941"/>
    <cellStyle name="Heading 3 2 2 9 3" xfId="52942"/>
    <cellStyle name="Heading 3 2 3" xfId="21621"/>
    <cellStyle name="Heading 3 2 3 2" xfId="21622"/>
    <cellStyle name="Heading 3 2 3 2 2" xfId="52943"/>
    <cellStyle name="Heading 3 2 3 2 2 2" xfId="52944"/>
    <cellStyle name="Heading 3 2 3 2 3" xfId="52945"/>
    <cellStyle name="Heading 3 2 3 3" xfId="21623"/>
    <cellStyle name="Heading 3 2 3 3 2" xfId="52946"/>
    <cellStyle name="Heading 3 2 3 3 2 2" xfId="52947"/>
    <cellStyle name="Heading 3 2 3 3 3" xfId="52948"/>
    <cellStyle name="Heading 3 2 3 4" xfId="21624"/>
    <cellStyle name="Heading 3 2 3 4 2" xfId="52949"/>
    <cellStyle name="Heading 3 2 3 4 2 2" xfId="52950"/>
    <cellStyle name="Heading 3 2 3 4 3" xfId="52951"/>
    <cellStyle name="Heading 3 2 3 5" xfId="21625"/>
    <cellStyle name="Heading 3 2 3 5 2" xfId="52952"/>
    <cellStyle name="Heading 3 2 3 5 2 2" xfId="52953"/>
    <cellStyle name="Heading 3 2 3 5 3" xfId="52954"/>
    <cellStyle name="Heading 3 2 3 6" xfId="21626"/>
    <cellStyle name="Heading 3 2 3 6 2" xfId="52955"/>
    <cellStyle name="Heading 3 2 3 6 2 2" xfId="52956"/>
    <cellStyle name="Heading 3 2 3 6 3" xfId="52957"/>
    <cellStyle name="Heading 3 2 3 7" xfId="21627"/>
    <cellStyle name="Heading 3 2 3 7 2" xfId="52958"/>
    <cellStyle name="Heading 3 2 4" xfId="21628"/>
    <cellStyle name="Heading 3 2 4 2" xfId="21629"/>
    <cellStyle name="Heading 3 2 4 2 2" xfId="52959"/>
    <cellStyle name="Heading 3 2 4 2 2 2" xfId="52960"/>
    <cellStyle name="Heading 3 2 4 2 3" xfId="52961"/>
    <cellStyle name="Heading 3 2 4 3" xfId="21630"/>
    <cellStyle name="Heading 3 2 4 3 2" xfId="52962"/>
    <cellStyle name="Heading 3 2 4 3 2 2" xfId="52963"/>
    <cellStyle name="Heading 3 2 4 3 3" xfId="52964"/>
    <cellStyle name="Heading 3 2 4 4" xfId="21631"/>
    <cellStyle name="Heading 3 2 4 4 2" xfId="52965"/>
    <cellStyle name="Heading 3 2 4 4 2 2" xfId="52966"/>
    <cellStyle name="Heading 3 2 4 4 3" xfId="52967"/>
    <cellStyle name="Heading 3 2 4 5" xfId="21632"/>
    <cellStyle name="Heading 3 2 4 5 2" xfId="52968"/>
    <cellStyle name="Heading 3 2 4 5 2 2" xfId="52969"/>
    <cellStyle name="Heading 3 2 4 5 3" xfId="52970"/>
    <cellStyle name="Heading 3 2 4 6" xfId="21633"/>
    <cellStyle name="Heading 3 2 4 6 2" xfId="52971"/>
    <cellStyle name="Heading 3 2 4 6 2 2" xfId="52972"/>
    <cellStyle name="Heading 3 2 4 6 3" xfId="52973"/>
    <cellStyle name="Heading 3 2 4 7" xfId="21634"/>
    <cellStyle name="Heading 3 2 4 7 2" xfId="52974"/>
    <cellStyle name="Heading 3 2 5" xfId="21635"/>
    <cellStyle name="Heading 3 2 5 2" xfId="21636"/>
    <cellStyle name="Heading 3 2 5 2 2" xfId="52975"/>
    <cellStyle name="Heading 3 2 5 2 2 2" xfId="52976"/>
    <cellStyle name="Heading 3 2 5 2 3" xfId="52977"/>
    <cellStyle name="Heading 3 2 5 3" xfId="21637"/>
    <cellStyle name="Heading 3 2 5 3 2" xfId="52978"/>
    <cellStyle name="Heading 3 2 5 3 2 2" xfId="52979"/>
    <cellStyle name="Heading 3 2 5 3 3" xfId="52980"/>
    <cellStyle name="Heading 3 2 5 4" xfId="21638"/>
    <cellStyle name="Heading 3 2 5 4 2" xfId="52981"/>
    <cellStyle name="Heading 3 2 5 4 2 2" xfId="52982"/>
    <cellStyle name="Heading 3 2 5 4 3" xfId="52983"/>
    <cellStyle name="Heading 3 2 5 5" xfId="21639"/>
    <cellStyle name="Heading 3 2 5 5 2" xfId="52984"/>
    <cellStyle name="Heading 3 2 5 5 2 2" xfId="52985"/>
    <cellStyle name="Heading 3 2 5 5 3" xfId="52986"/>
    <cellStyle name="Heading 3 2 5 6" xfId="21640"/>
    <cellStyle name="Heading 3 2 5 6 2" xfId="52987"/>
    <cellStyle name="Heading 3 2 5 6 2 2" xfId="52988"/>
    <cellStyle name="Heading 3 2 5 6 3" xfId="52989"/>
    <cellStyle name="Heading 3 2 5 7" xfId="21641"/>
    <cellStyle name="Heading 3 2 5 7 2" xfId="52990"/>
    <cellStyle name="Heading 3 2 6" xfId="21642"/>
    <cellStyle name="Heading 3 2 6 2" xfId="21643"/>
    <cellStyle name="Heading 3 2 6 2 2" xfId="52991"/>
    <cellStyle name="Heading 3 2 6 2 2 2" xfId="52992"/>
    <cellStyle name="Heading 3 2 6 2 3" xfId="52993"/>
    <cellStyle name="Heading 3 2 6 3" xfId="21644"/>
    <cellStyle name="Heading 3 2 6 3 2" xfId="52994"/>
    <cellStyle name="Heading 3 2 6 3 2 2" xfId="52995"/>
    <cellStyle name="Heading 3 2 6 3 3" xfId="52996"/>
    <cellStyle name="Heading 3 2 6 4" xfId="21645"/>
    <cellStyle name="Heading 3 2 6 4 2" xfId="52997"/>
    <cellStyle name="Heading 3 2 6 4 2 2" xfId="52998"/>
    <cellStyle name="Heading 3 2 6 4 3" xfId="52999"/>
    <cellStyle name="Heading 3 2 6 5" xfId="21646"/>
    <cellStyle name="Heading 3 2 6 5 2" xfId="53000"/>
    <cellStyle name="Heading 3 2 6 5 2 2" xfId="53001"/>
    <cellStyle name="Heading 3 2 6 5 3" xfId="53002"/>
    <cellStyle name="Heading 3 2 6 6" xfId="21647"/>
    <cellStyle name="Heading 3 2 6 6 2" xfId="53003"/>
    <cellStyle name="Heading 3 2 6 6 2 2" xfId="53004"/>
    <cellStyle name="Heading 3 2 6 6 3" xfId="53005"/>
    <cellStyle name="Heading 3 2 6 7" xfId="21648"/>
    <cellStyle name="Heading 3 2 6 7 2" xfId="53006"/>
    <cellStyle name="Heading 3 2 7" xfId="21649"/>
    <cellStyle name="Heading 3 2 7 2" xfId="53007"/>
    <cellStyle name="Heading 3 2 7 2 2" xfId="53008"/>
    <cellStyle name="Heading 3 2 7 3" xfId="53009"/>
    <cellStyle name="Heading 3 2 8" xfId="21650"/>
    <cellStyle name="Heading 3 2 8 2" xfId="53010"/>
    <cellStyle name="Heading 3 2 8 2 2" xfId="53011"/>
    <cellStyle name="Heading 3 2 8 3" xfId="53012"/>
    <cellStyle name="Heading 3 2 9" xfId="21651"/>
    <cellStyle name="Heading 3 2 9 2" xfId="53013"/>
    <cellStyle name="Heading 3 2 9 2 2" xfId="53014"/>
    <cellStyle name="Heading 3 2 9 3" xfId="53015"/>
    <cellStyle name="Heading 3 3" xfId="21652"/>
    <cellStyle name="Heading 3 3 2" xfId="53016"/>
    <cellStyle name="Heading 3 4" xfId="53017"/>
    <cellStyle name="Heading 3 4 2" xfId="53018"/>
    <cellStyle name="Heading 4 2" xfId="542"/>
    <cellStyle name="Heading 4 3" xfId="21653"/>
    <cellStyle name="house" xfId="543"/>
    <cellStyle name="house 2" xfId="544"/>
    <cellStyle name="Hyperlink" xfId="2" builtinId="8"/>
    <cellStyle name="Hyperlink 2" xfId="545"/>
    <cellStyle name="Hyperlink 2 2" xfId="21654"/>
    <cellStyle name="Hyperlink 2 3" xfId="53019"/>
    <cellStyle name="Hyperlink 2 4" xfId="53020"/>
    <cellStyle name="Hyperlink 3" xfId="546"/>
    <cellStyle name="Hyperlink 3 2" xfId="53021"/>
    <cellStyle name="Hyperlink 3 3" xfId="53022"/>
    <cellStyle name="Hyperlink 4" xfId="547"/>
    <cellStyle name="Hyperlink 4 2" xfId="53023"/>
    <cellStyle name="Hyperlink 5" xfId="548"/>
    <cellStyle name="Hyperlink 5 2" xfId="53024"/>
    <cellStyle name="Hyperlink 6" xfId="1496"/>
    <cellStyle name="IndentedPlain" xfId="549"/>
    <cellStyle name="IndentedPlain 2" xfId="550"/>
    <cellStyle name="Input 1" xfId="551"/>
    <cellStyle name="Input 2" xfId="552"/>
    <cellStyle name="Input 2 10" xfId="21655"/>
    <cellStyle name="Input 2 10 10" xfId="21656"/>
    <cellStyle name="Input 2 10 11" xfId="21657"/>
    <cellStyle name="Input 2 10 2" xfId="21658"/>
    <cellStyle name="Input 2 10 2 2" xfId="21659"/>
    <cellStyle name="Input 2 10 2 2 2" xfId="21660"/>
    <cellStyle name="Input 2 10 2 2 2 2" xfId="21661"/>
    <cellStyle name="Input 2 10 2 2 3" xfId="21662"/>
    <cellStyle name="Input 2 10 2 3" xfId="21663"/>
    <cellStyle name="Input 2 10 2 3 2" xfId="21664"/>
    <cellStyle name="Input 2 10 2 3 2 2" xfId="21665"/>
    <cellStyle name="Input 2 10 2 3 3" xfId="21666"/>
    <cellStyle name="Input 2 10 2 4" xfId="21667"/>
    <cellStyle name="Input 2 10 2 4 2" xfId="21668"/>
    <cellStyle name="Input 2 10 2 5" xfId="21669"/>
    <cellStyle name="Input 2 10 2 6" xfId="21670"/>
    <cellStyle name="Input 2 10 2 7" xfId="21671"/>
    <cellStyle name="Input 2 10 2 8" xfId="21672"/>
    <cellStyle name="Input 2 10 3" xfId="21673"/>
    <cellStyle name="Input 2 10 3 2" xfId="21674"/>
    <cellStyle name="Input 2 10 3 2 2" xfId="21675"/>
    <cellStyle name="Input 2 10 3 2 3" xfId="53025"/>
    <cellStyle name="Input 2 10 3 3" xfId="21676"/>
    <cellStyle name="Input 2 10 3 4" xfId="21677"/>
    <cellStyle name="Input 2 10 3 5" xfId="21678"/>
    <cellStyle name="Input 2 10 3 6" xfId="21679"/>
    <cellStyle name="Input 2 10 4" xfId="21680"/>
    <cellStyle name="Input 2 10 4 2" xfId="21681"/>
    <cellStyle name="Input 2 10 4 2 2" xfId="21682"/>
    <cellStyle name="Input 2 10 4 2 3" xfId="53026"/>
    <cellStyle name="Input 2 10 4 3" xfId="21683"/>
    <cellStyle name="Input 2 10 4 4" xfId="21684"/>
    <cellStyle name="Input 2 10 4 5" xfId="21685"/>
    <cellStyle name="Input 2 10 4 6" xfId="21686"/>
    <cellStyle name="Input 2 10 5" xfId="21687"/>
    <cellStyle name="Input 2 10 5 2" xfId="21688"/>
    <cellStyle name="Input 2 10 5 2 2" xfId="53027"/>
    <cellStyle name="Input 2 10 5 2 3" xfId="53028"/>
    <cellStyle name="Input 2 10 5 3" xfId="21689"/>
    <cellStyle name="Input 2 10 5 4" xfId="21690"/>
    <cellStyle name="Input 2 10 5 5" xfId="21691"/>
    <cellStyle name="Input 2 10 6" xfId="21692"/>
    <cellStyle name="Input 2 10 6 2" xfId="21693"/>
    <cellStyle name="Input 2 10 6 2 2" xfId="53029"/>
    <cellStyle name="Input 2 10 6 2 3" xfId="53030"/>
    <cellStyle name="Input 2 10 6 3" xfId="21694"/>
    <cellStyle name="Input 2 10 6 4" xfId="21695"/>
    <cellStyle name="Input 2 10 7" xfId="21696"/>
    <cellStyle name="Input 2 10 7 2" xfId="21697"/>
    <cellStyle name="Input 2 10 7 2 2" xfId="53031"/>
    <cellStyle name="Input 2 10 7 2 3" xfId="53032"/>
    <cellStyle name="Input 2 10 7 3" xfId="21698"/>
    <cellStyle name="Input 2 10 7 4" xfId="53033"/>
    <cellStyle name="Input 2 10 8" xfId="21699"/>
    <cellStyle name="Input 2 10 8 2" xfId="21700"/>
    <cellStyle name="Input 2 10 8 2 2" xfId="53034"/>
    <cellStyle name="Input 2 10 8 2 3" xfId="53035"/>
    <cellStyle name="Input 2 10 8 3" xfId="21701"/>
    <cellStyle name="Input 2 10 8 4" xfId="53036"/>
    <cellStyle name="Input 2 10 9" xfId="21702"/>
    <cellStyle name="Input 2 10 9 2" xfId="21703"/>
    <cellStyle name="Input 2 10 9 2 2" xfId="53037"/>
    <cellStyle name="Input 2 10 9 2 3" xfId="53038"/>
    <cellStyle name="Input 2 10 9 3" xfId="21704"/>
    <cellStyle name="Input 2 10 9 4" xfId="53039"/>
    <cellStyle name="Input 2 11" xfId="21705"/>
    <cellStyle name="Input 2 11 10" xfId="21706"/>
    <cellStyle name="Input 2 11 11" xfId="53040"/>
    <cellStyle name="Input 2 11 2" xfId="21707"/>
    <cellStyle name="Input 2 11 2 2" xfId="21708"/>
    <cellStyle name="Input 2 11 2 2 2" xfId="53041"/>
    <cellStyle name="Input 2 11 2 2 3" xfId="53042"/>
    <cellStyle name="Input 2 11 2 3" xfId="21709"/>
    <cellStyle name="Input 2 11 2 4" xfId="53043"/>
    <cellStyle name="Input 2 11 3" xfId="21710"/>
    <cellStyle name="Input 2 11 3 2" xfId="21711"/>
    <cellStyle name="Input 2 11 3 2 2" xfId="53044"/>
    <cellStyle name="Input 2 11 3 2 3" xfId="53045"/>
    <cellStyle name="Input 2 11 3 3" xfId="21712"/>
    <cellStyle name="Input 2 11 3 4" xfId="53046"/>
    <cellStyle name="Input 2 11 4" xfId="21713"/>
    <cellStyle name="Input 2 11 4 2" xfId="21714"/>
    <cellStyle name="Input 2 11 4 2 2" xfId="53047"/>
    <cellStyle name="Input 2 11 4 2 3" xfId="53048"/>
    <cellStyle name="Input 2 11 4 3" xfId="21715"/>
    <cellStyle name="Input 2 11 4 4" xfId="53049"/>
    <cellStyle name="Input 2 11 5" xfId="21716"/>
    <cellStyle name="Input 2 11 5 2" xfId="21717"/>
    <cellStyle name="Input 2 11 5 2 2" xfId="53050"/>
    <cellStyle name="Input 2 11 5 2 3" xfId="53051"/>
    <cellStyle name="Input 2 11 5 3" xfId="21718"/>
    <cellStyle name="Input 2 11 5 4" xfId="53052"/>
    <cellStyle name="Input 2 11 6" xfId="21719"/>
    <cellStyle name="Input 2 11 6 2" xfId="21720"/>
    <cellStyle name="Input 2 11 6 2 2" xfId="53053"/>
    <cellStyle name="Input 2 11 6 2 3" xfId="53054"/>
    <cellStyle name="Input 2 11 6 3" xfId="21721"/>
    <cellStyle name="Input 2 11 6 4" xfId="53055"/>
    <cellStyle name="Input 2 11 7" xfId="21722"/>
    <cellStyle name="Input 2 11 7 2" xfId="21723"/>
    <cellStyle name="Input 2 11 7 2 2" xfId="53056"/>
    <cellStyle name="Input 2 11 7 2 3" xfId="53057"/>
    <cellStyle name="Input 2 11 7 3" xfId="21724"/>
    <cellStyle name="Input 2 11 7 4" xfId="53058"/>
    <cellStyle name="Input 2 11 8" xfId="21725"/>
    <cellStyle name="Input 2 11 8 2" xfId="21726"/>
    <cellStyle name="Input 2 11 8 2 2" xfId="53059"/>
    <cellStyle name="Input 2 11 8 2 3" xfId="53060"/>
    <cellStyle name="Input 2 11 8 3" xfId="21727"/>
    <cellStyle name="Input 2 11 8 4" xfId="53061"/>
    <cellStyle name="Input 2 11 9" xfId="21728"/>
    <cellStyle name="Input 2 11 9 2" xfId="21729"/>
    <cellStyle name="Input 2 11 9 2 2" xfId="53062"/>
    <cellStyle name="Input 2 11 9 2 3" xfId="53063"/>
    <cellStyle name="Input 2 11 9 3" xfId="21730"/>
    <cellStyle name="Input 2 11 9 4" xfId="53064"/>
    <cellStyle name="Input 2 12" xfId="21731"/>
    <cellStyle name="Input 2 12 10" xfId="21732"/>
    <cellStyle name="Input 2 12 11" xfId="53065"/>
    <cellStyle name="Input 2 12 2" xfId="21733"/>
    <cellStyle name="Input 2 12 2 2" xfId="21734"/>
    <cellStyle name="Input 2 12 2 2 2" xfId="53066"/>
    <cellStyle name="Input 2 12 2 2 3" xfId="53067"/>
    <cellStyle name="Input 2 12 2 3" xfId="21735"/>
    <cellStyle name="Input 2 12 2 4" xfId="53068"/>
    <cellStyle name="Input 2 12 3" xfId="21736"/>
    <cellStyle name="Input 2 12 3 2" xfId="21737"/>
    <cellStyle name="Input 2 12 3 2 2" xfId="53069"/>
    <cellStyle name="Input 2 12 3 2 3" xfId="53070"/>
    <cellStyle name="Input 2 12 3 3" xfId="21738"/>
    <cellStyle name="Input 2 12 3 4" xfId="53071"/>
    <cellStyle name="Input 2 12 4" xfId="21739"/>
    <cellStyle name="Input 2 12 4 2" xfId="21740"/>
    <cellStyle name="Input 2 12 4 2 2" xfId="53072"/>
    <cellStyle name="Input 2 12 4 2 3" xfId="53073"/>
    <cellStyle name="Input 2 12 4 3" xfId="21741"/>
    <cellStyle name="Input 2 12 4 4" xfId="53074"/>
    <cellStyle name="Input 2 12 5" xfId="21742"/>
    <cellStyle name="Input 2 12 5 2" xfId="21743"/>
    <cellStyle name="Input 2 12 5 2 2" xfId="53075"/>
    <cellStyle name="Input 2 12 5 2 3" xfId="53076"/>
    <cellStyle name="Input 2 12 5 3" xfId="21744"/>
    <cellStyle name="Input 2 12 5 4" xfId="53077"/>
    <cellStyle name="Input 2 12 6" xfId="21745"/>
    <cellStyle name="Input 2 12 6 2" xfId="21746"/>
    <cellStyle name="Input 2 12 6 2 2" xfId="53078"/>
    <cellStyle name="Input 2 12 6 2 3" xfId="53079"/>
    <cellStyle name="Input 2 12 6 3" xfId="21747"/>
    <cellStyle name="Input 2 12 6 4" xfId="53080"/>
    <cellStyle name="Input 2 12 7" xfId="21748"/>
    <cellStyle name="Input 2 12 7 2" xfId="21749"/>
    <cellStyle name="Input 2 12 7 2 2" xfId="53081"/>
    <cellStyle name="Input 2 12 7 2 3" xfId="53082"/>
    <cellStyle name="Input 2 12 7 3" xfId="21750"/>
    <cellStyle name="Input 2 12 7 4" xfId="53083"/>
    <cellStyle name="Input 2 12 8" xfId="21751"/>
    <cellStyle name="Input 2 12 8 2" xfId="21752"/>
    <cellStyle name="Input 2 12 8 2 2" xfId="53084"/>
    <cellStyle name="Input 2 12 8 2 3" xfId="53085"/>
    <cellStyle name="Input 2 12 8 3" xfId="21753"/>
    <cellStyle name="Input 2 12 8 4" xfId="53086"/>
    <cellStyle name="Input 2 12 9" xfId="21754"/>
    <cellStyle name="Input 2 12 9 2" xfId="21755"/>
    <cellStyle name="Input 2 12 9 2 2" xfId="53087"/>
    <cellStyle name="Input 2 12 9 2 3" xfId="53088"/>
    <cellStyle name="Input 2 12 9 3" xfId="21756"/>
    <cellStyle name="Input 2 12 9 4" xfId="53089"/>
    <cellStyle name="Input 2 13" xfId="21757"/>
    <cellStyle name="Input 2 13 10" xfId="21758"/>
    <cellStyle name="Input 2 13 11" xfId="53090"/>
    <cellStyle name="Input 2 13 2" xfId="21759"/>
    <cellStyle name="Input 2 13 2 2" xfId="21760"/>
    <cellStyle name="Input 2 13 2 2 2" xfId="53091"/>
    <cellStyle name="Input 2 13 2 2 3" xfId="53092"/>
    <cellStyle name="Input 2 13 2 3" xfId="21761"/>
    <cellStyle name="Input 2 13 2 4" xfId="53093"/>
    <cellStyle name="Input 2 13 3" xfId="21762"/>
    <cellStyle name="Input 2 13 3 2" xfId="21763"/>
    <cellStyle name="Input 2 13 3 2 2" xfId="53094"/>
    <cellStyle name="Input 2 13 3 2 3" xfId="53095"/>
    <cellStyle name="Input 2 13 3 3" xfId="21764"/>
    <cellStyle name="Input 2 13 3 4" xfId="53096"/>
    <cellStyle name="Input 2 13 4" xfId="21765"/>
    <cellStyle name="Input 2 13 4 2" xfId="21766"/>
    <cellStyle name="Input 2 13 4 2 2" xfId="53097"/>
    <cellStyle name="Input 2 13 4 2 3" xfId="53098"/>
    <cellStyle name="Input 2 13 4 3" xfId="21767"/>
    <cellStyle name="Input 2 13 4 4" xfId="53099"/>
    <cellStyle name="Input 2 13 5" xfId="21768"/>
    <cellStyle name="Input 2 13 5 2" xfId="21769"/>
    <cellStyle name="Input 2 13 5 2 2" xfId="53100"/>
    <cellStyle name="Input 2 13 5 2 3" xfId="53101"/>
    <cellStyle name="Input 2 13 5 3" xfId="21770"/>
    <cellStyle name="Input 2 13 5 4" xfId="53102"/>
    <cellStyle name="Input 2 13 6" xfId="21771"/>
    <cellStyle name="Input 2 13 6 2" xfId="21772"/>
    <cellStyle name="Input 2 13 6 2 2" xfId="53103"/>
    <cellStyle name="Input 2 13 6 2 3" xfId="53104"/>
    <cellStyle name="Input 2 13 6 3" xfId="21773"/>
    <cellStyle name="Input 2 13 6 4" xfId="53105"/>
    <cellStyle name="Input 2 13 7" xfId="21774"/>
    <cellStyle name="Input 2 13 7 2" xfId="21775"/>
    <cellStyle name="Input 2 13 7 2 2" xfId="53106"/>
    <cellStyle name="Input 2 13 7 2 3" xfId="53107"/>
    <cellStyle name="Input 2 13 7 3" xfId="21776"/>
    <cellStyle name="Input 2 13 7 4" xfId="53108"/>
    <cellStyle name="Input 2 13 8" xfId="21777"/>
    <cellStyle name="Input 2 13 8 2" xfId="21778"/>
    <cellStyle name="Input 2 13 8 2 2" xfId="53109"/>
    <cellStyle name="Input 2 13 8 2 3" xfId="53110"/>
    <cellStyle name="Input 2 13 8 3" xfId="21779"/>
    <cellStyle name="Input 2 13 8 4" xfId="53111"/>
    <cellStyle name="Input 2 13 9" xfId="21780"/>
    <cellStyle name="Input 2 13 9 2" xfId="21781"/>
    <cellStyle name="Input 2 13 9 2 2" xfId="53112"/>
    <cellStyle name="Input 2 13 9 2 3" xfId="53113"/>
    <cellStyle name="Input 2 13 9 3" xfId="21782"/>
    <cellStyle name="Input 2 13 9 4" xfId="53114"/>
    <cellStyle name="Input 2 14" xfId="21783"/>
    <cellStyle name="Input 2 14 10" xfId="53115"/>
    <cellStyle name="Input 2 14 2" xfId="21784"/>
    <cellStyle name="Input 2 14 2 2" xfId="21785"/>
    <cellStyle name="Input 2 14 2 2 2" xfId="53116"/>
    <cellStyle name="Input 2 14 2 2 3" xfId="53117"/>
    <cellStyle name="Input 2 14 2 3" xfId="21786"/>
    <cellStyle name="Input 2 14 2 4" xfId="53118"/>
    <cellStyle name="Input 2 14 3" xfId="21787"/>
    <cellStyle name="Input 2 14 3 2" xfId="21788"/>
    <cellStyle name="Input 2 14 3 2 2" xfId="53119"/>
    <cellStyle name="Input 2 14 3 2 3" xfId="53120"/>
    <cellStyle name="Input 2 14 3 3" xfId="21789"/>
    <cellStyle name="Input 2 14 3 4" xfId="53121"/>
    <cellStyle name="Input 2 14 4" xfId="21790"/>
    <cellStyle name="Input 2 14 4 2" xfId="21791"/>
    <cellStyle name="Input 2 14 4 2 2" xfId="53122"/>
    <cellStyle name="Input 2 14 4 2 3" xfId="53123"/>
    <cellStyle name="Input 2 14 4 3" xfId="21792"/>
    <cellStyle name="Input 2 14 4 4" xfId="53124"/>
    <cellStyle name="Input 2 14 5" xfId="21793"/>
    <cellStyle name="Input 2 14 5 2" xfId="21794"/>
    <cellStyle name="Input 2 14 5 2 2" xfId="53125"/>
    <cellStyle name="Input 2 14 5 2 3" xfId="53126"/>
    <cellStyle name="Input 2 14 5 3" xfId="21795"/>
    <cellStyle name="Input 2 14 5 4" xfId="53127"/>
    <cellStyle name="Input 2 14 6" xfId="21796"/>
    <cellStyle name="Input 2 14 6 2" xfId="21797"/>
    <cellStyle name="Input 2 14 6 2 2" xfId="53128"/>
    <cellStyle name="Input 2 14 6 2 3" xfId="53129"/>
    <cellStyle name="Input 2 14 6 3" xfId="21798"/>
    <cellStyle name="Input 2 14 6 4" xfId="53130"/>
    <cellStyle name="Input 2 14 7" xfId="21799"/>
    <cellStyle name="Input 2 14 7 2" xfId="21800"/>
    <cellStyle name="Input 2 14 7 2 2" xfId="53131"/>
    <cellStyle name="Input 2 14 7 2 3" xfId="53132"/>
    <cellStyle name="Input 2 14 7 3" xfId="21801"/>
    <cellStyle name="Input 2 14 7 4" xfId="53133"/>
    <cellStyle name="Input 2 14 8" xfId="21802"/>
    <cellStyle name="Input 2 14 8 2" xfId="21803"/>
    <cellStyle name="Input 2 14 8 2 2" xfId="53134"/>
    <cellStyle name="Input 2 14 8 2 3" xfId="53135"/>
    <cellStyle name="Input 2 14 8 3" xfId="21804"/>
    <cellStyle name="Input 2 14 8 4" xfId="53136"/>
    <cellStyle name="Input 2 14 9" xfId="21805"/>
    <cellStyle name="Input 2 15" xfId="21806"/>
    <cellStyle name="Input 2 15 10" xfId="53137"/>
    <cellStyle name="Input 2 15 2" xfId="21807"/>
    <cellStyle name="Input 2 15 2 2" xfId="21808"/>
    <cellStyle name="Input 2 15 2 2 2" xfId="53138"/>
    <cellStyle name="Input 2 15 2 2 3" xfId="53139"/>
    <cellStyle name="Input 2 15 2 3" xfId="21809"/>
    <cellStyle name="Input 2 15 2 4" xfId="53140"/>
    <cellStyle name="Input 2 15 3" xfId="21810"/>
    <cellStyle name="Input 2 15 3 2" xfId="21811"/>
    <cellStyle name="Input 2 15 3 2 2" xfId="53141"/>
    <cellStyle name="Input 2 15 3 2 3" xfId="53142"/>
    <cellStyle name="Input 2 15 3 3" xfId="21812"/>
    <cellStyle name="Input 2 15 3 4" xfId="53143"/>
    <cellStyle name="Input 2 15 4" xfId="21813"/>
    <cellStyle name="Input 2 15 4 2" xfId="21814"/>
    <cellStyle name="Input 2 15 4 2 2" xfId="53144"/>
    <cellStyle name="Input 2 15 4 2 3" xfId="53145"/>
    <cellStyle name="Input 2 15 4 3" xfId="21815"/>
    <cellStyle name="Input 2 15 4 4" xfId="53146"/>
    <cellStyle name="Input 2 15 5" xfId="21816"/>
    <cellStyle name="Input 2 15 5 2" xfId="21817"/>
    <cellStyle name="Input 2 15 5 2 2" xfId="53147"/>
    <cellStyle name="Input 2 15 5 2 3" xfId="53148"/>
    <cellStyle name="Input 2 15 5 3" xfId="21818"/>
    <cellStyle name="Input 2 15 5 4" xfId="53149"/>
    <cellStyle name="Input 2 15 6" xfId="21819"/>
    <cellStyle name="Input 2 15 6 2" xfId="21820"/>
    <cellStyle name="Input 2 15 6 2 2" xfId="53150"/>
    <cellStyle name="Input 2 15 6 2 3" xfId="53151"/>
    <cellStyle name="Input 2 15 6 3" xfId="21821"/>
    <cellStyle name="Input 2 15 6 4" xfId="53152"/>
    <cellStyle name="Input 2 15 7" xfId="21822"/>
    <cellStyle name="Input 2 15 7 2" xfId="21823"/>
    <cellStyle name="Input 2 15 7 2 2" xfId="53153"/>
    <cellStyle name="Input 2 15 7 2 3" xfId="53154"/>
    <cellStyle name="Input 2 15 7 3" xfId="21824"/>
    <cellStyle name="Input 2 15 7 4" xfId="53155"/>
    <cellStyle name="Input 2 15 8" xfId="21825"/>
    <cellStyle name="Input 2 15 8 2" xfId="21826"/>
    <cellStyle name="Input 2 15 8 2 2" xfId="53156"/>
    <cellStyle name="Input 2 15 8 2 3" xfId="53157"/>
    <cellStyle name="Input 2 15 8 3" xfId="21827"/>
    <cellStyle name="Input 2 15 8 4" xfId="53158"/>
    <cellStyle name="Input 2 15 9" xfId="21828"/>
    <cellStyle name="Input 2 16" xfId="21829"/>
    <cellStyle name="Input 2 16 10" xfId="53159"/>
    <cellStyle name="Input 2 16 2" xfId="21830"/>
    <cellStyle name="Input 2 16 2 2" xfId="21831"/>
    <cellStyle name="Input 2 16 2 2 2" xfId="53160"/>
    <cellStyle name="Input 2 16 2 2 3" xfId="53161"/>
    <cellStyle name="Input 2 16 2 3" xfId="21832"/>
    <cellStyle name="Input 2 16 2 4" xfId="53162"/>
    <cellStyle name="Input 2 16 3" xfId="21833"/>
    <cellStyle name="Input 2 16 3 2" xfId="21834"/>
    <cellStyle name="Input 2 16 3 2 2" xfId="53163"/>
    <cellStyle name="Input 2 16 3 2 3" xfId="53164"/>
    <cellStyle name="Input 2 16 3 3" xfId="21835"/>
    <cellStyle name="Input 2 16 3 4" xfId="53165"/>
    <cellStyle name="Input 2 16 4" xfId="21836"/>
    <cellStyle name="Input 2 16 4 2" xfId="21837"/>
    <cellStyle name="Input 2 16 4 2 2" xfId="53166"/>
    <cellStyle name="Input 2 16 4 2 3" xfId="53167"/>
    <cellStyle name="Input 2 16 4 3" xfId="21838"/>
    <cellStyle name="Input 2 16 4 4" xfId="53168"/>
    <cellStyle name="Input 2 16 5" xfId="21839"/>
    <cellStyle name="Input 2 16 5 2" xfId="21840"/>
    <cellStyle name="Input 2 16 5 2 2" xfId="53169"/>
    <cellStyle name="Input 2 16 5 2 3" xfId="53170"/>
    <cellStyle name="Input 2 16 5 3" xfId="21841"/>
    <cellStyle name="Input 2 16 5 4" xfId="53171"/>
    <cellStyle name="Input 2 16 6" xfId="21842"/>
    <cellStyle name="Input 2 16 6 2" xfId="21843"/>
    <cellStyle name="Input 2 16 6 2 2" xfId="53172"/>
    <cellStyle name="Input 2 16 6 2 3" xfId="53173"/>
    <cellStyle name="Input 2 16 6 3" xfId="21844"/>
    <cellStyle name="Input 2 16 6 4" xfId="53174"/>
    <cellStyle name="Input 2 16 7" xfId="21845"/>
    <cellStyle name="Input 2 16 7 2" xfId="21846"/>
    <cellStyle name="Input 2 16 7 2 2" xfId="53175"/>
    <cellStyle name="Input 2 16 7 2 3" xfId="53176"/>
    <cellStyle name="Input 2 16 7 3" xfId="21847"/>
    <cellStyle name="Input 2 16 7 4" xfId="53177"/>
    <cellStyle name="Input 2 16 8" xfId="21848"/>
    <cellStyle name="Input 2 16 8 2" xfId="21849"/>
    <cellStyle name="Input 2 16 8 2 2" xfId="53178"/>
    <cellStyle name="Input 2 16 8 2 3" xfId="53179"/>
    <cellStyle name="Input 2 16 8 3" xfId="21850"/>
    <cellStyle name="Input 2 16 8 4" xfId="53180"/>
    <cellStyle name="Input 2 16 9" xfId="21851"/>
    <cellStyle name="Input 2 17" xfId="21852"/>
    <cellStyle name="Input 2 17 10" xfId="53181"/>
    <cellStyle name="Input 2 17 2" xfId="21853"/>
    <cellStyle name="Input 2 17 2 2" xfId="21854"/>
    <cellStyle name="Input 2 17 2 2 2" xfId="53182"/>
    <cellStyle name="Input 2 17 2 2 3" xfId="53183"/>
    <cellStyle name="Input 2 17 2 3" xfId="21855"/>
    <cellStyle name="Input 2 17 2 4" xfId="53184"/>
    <cellStyle name="Input 2 17 3" xfId="21856"/>
    <cellStyle name="Input 2 17 3 2" xfId="21857"/>
    <cellStyle name="Input 2 17 3 2 2" xfId="53185"/>
    <cellStyle name="Input 2 17 3 2 3" xfId="53186"/>
    <cellStyle name="Input 2 17 3 3" xfId="21858"/>
    <cellStyle name="Input 2 17 3 4" xfId="53187"/>
    <cellStyle name="Input 2 17 4" xfId="21859"/>
    <cellStyle name="Input 2 17 4 2" xfId="21860"/>
    <cellStyle name="Input 2 17 4 2 2" xfId="53188"/>
    <cellStyle name="Input 2 17 4 2 3" xfId="53189"/>
    <cellStyle name="Input 2 17 4 3" xfId="21861"/>
    <cellStyle name="Input 2 17 4 4" xfId="53190"/>
    <cellStyle name="Input 2 17 5" xfId="21862"/>
    <cellStyle name="Input 2 17 5 2" xfId="21863"/>
    <cellStyle name="Input 2 17 5 2 2" xfId="53191"/>
    <cellStyle name="Input 2 17 5 2 3" xfId="53192"/>
    <cellStyle name="Input 2 17 5 3" xfId="21864"/>
    <cellStyle name="Input 2 17 5 4" xfId="53193"/>
    <cellStyle name="Input 2 17 6" xfId="21865"/>
    <cellStyle name="Input 2 17 6 2" xfId="21866"/>
    <cellStyle name="Input 2 17 6 2 2" xfId="53194"/>
    <cellStyle name="Input 2 17 6 2 3" xfId="53195"/>
    <cellStyle name="Input 2 17 6 3" xfId="21867"/>
    <cellStyle name="Input 2 17 6 4" xfId="53196"/>
    <cellStyle name="Input 2 17 7" xfId="21868"/>
    <cellStyle name="Input 2 17 7 2" xfId="21869"/>
    <cellStyle name="Input 2 17 7 2 2" xfId="53197"/>
    <cellStyle name="Input 2 17 7 2 3" xfId="53198"/>
    <cellStyle name="Input 2 17 7 3" xfId="21870"/>
    <cellStyle name="Input 2 17 7 4" xfId="53199"/>
    <cellStyle name="Input 2 17 8" xfId="21871"/>
    <cellStyle name="Input 2 17 8 2" xfId="21872"/>
    <cellStyle name="Input 2 17 8 2 2" xfId="53200"/>
    <cellStyle name="Input 2 17 8 2 3" xfId="53201"/>
    <cellStyle name="Input 2 17 8 3" xfId="21873"/>
    <cellStyle name="Input 2 17 8 4" xfId="53202"/>
    <cellStyle name="Input 2 17 9" xfId="21874"/>
    <cellStyle name="Input 2 18" xfId="21875"/>
    <cellStyle name="Input 2 18 10" xfId="53203"/>
    <cellStyle name="Input 2 18 2" xfId="21876"/>
    <cellStyle name="Input 2 18 2 2" xfId="21877"/>
    <cellStyle name="Input 2 18 2 2 2" xfId="53204"/>
    <cellStyle name="Input 2 18 2 2 3" xfId="53205"/>
    <cellStyle name="Input 2 18 2 3" xfId="21878"/>
    <cellStyle name="Input 2 18 2 4" xfId="53206"/>
    <cellStyle name="Input 2 18 3" xfId="21879"/>
    <cellStyle name="Input 2 18 3 2" xfId="21880"/>
    <cellStyle name="Input 2 18 3 2 2" xfId="53207"/>
    <cellStyle name="Input 2 18 3 2 3" xfId="53208"/>
    <cellStyle name="Input 2 18 3 3" xfId="21881"/>
    <cellStyle name="Input 2 18 3 4" xfId="53209"/>
    <cellStyle name="Input 2 18 4" xfId="21882"/>
    <cellStyle name="Input 2 18 4 2" xfId="21883"/>
    <cellStyle name="Input 2 18 4 2 2" xfId="53210"/>
    <cellStyle name="Input 2 18 4 2 3" xfId="53211"/>
    <cellStyle name="Input 2 18 4 3" xfId="21884"/>
    <cellStyle name="Input 2 18 4 4" xfId="53212"/>
    <cellStyle name="Input 2 18 5" xfId="21885"/>
    <cellStyle name="Input 2 18 5 2" xfId="21886"/>
    <cellStyle name="Input 2 18 5 2 2" xfId="53213"/>
    <cellStyle name="Input 2 18 5 2 3" xfId="53214"/>
    <cellStyle name="Input 2 18 5 3" xfId="21887"/>
    <cellStyle name="Input 2 18 5 4" xfId="53215"/>
    <cellStyle name="Input 2 18 6" xfId="21888"/>
    <cellStyle name="Input 2 18 6 2" xfId="21889"/>
    <cellStyle name="Input 2 18 6 2 2" xfId="53216"/>
    <cellStyle name="Input 2 18 6 2 3" xfId="53217"/>
    <cellStyle name="Input 2 18 6 3" xfId="21890"/>
    <cellStyle name="Input 2 18 6 4" xfId="53218"/>
    <cellStyle name="Input 2 18 7" xfId="21891"/>
    <cellStyle name="Input 2 18 7 2" xfId="21892"/>
    <cellStyle name="Input 2 18 7 2 2" xfId="53219"/>
    <cellStyle name="Input 2 18 7 2 3" xfId="53220"/>
    <cellStyle name="Input 2 18 7 3" xfId="21893"/>
    <cellStyle name="Input 2 18 7 4" xfId="53221"/>
    <cellStyle name="Input 2 18 8" xfId="21894"/>
    <cellStyle name="Input 2 18 8 2" xfId="21895"/>
    <cellStyle name="Input 2 18 8 2 2" xfId="53222"/>
    <cellStyle name="Input 2 18 8 2 3" xfId="53223"/>
    <cellStyle name="Input 2 18 8 3" xfId="21896"/>
    <cellStyle name="Input 2 18 8 4" xfId="53224"/>
    <cellStyle name="Input 2 18 9" xfId="21897"/>
    <cellStyle name="Input 2 19" xfId="21898"/>
    <cellStyle name="Input 2 19 10" xfId="53225"/>
    <cellStyle name="Input 2 19 11" xfId="53226"/>
    <cellStyle name="Input 2 19 2" xfId="21899"/>
    <cellStyle name="Input 2 19 2 2" xfId="21900"/>
    <cellStyle name="Input 2 19 2 2 2" xfId="53227"/>
    <cellStyle name="Input 2 19 2 2 3" xfId="53228"/>
    <cellStyle name="Input 2 19 2 3" xfId="21901"/>
    <cellStyle name="Input 2 19 2 4" xfId="53229"/>
    <cellStyle name="Input 2 19 3" xfId="21902"/>
    <cellStyle name="Input 2 19 3 2" xfId="21903"/>
    <cellStyle name="Input 2 19 3 2 2" xfId="53230"/>
    <cellStyle name="Input 2 19 3 2 3" xfId="53231"/>
    <cellStyle name="Input 2 19 3 3" xfId="21904"/>
    <cellStyle name="Input 2 19 3 4" xfId="53232"/>
    <cellStyle name="Input 2 19 4" xfId="21905"/>
    <cellStyle name="Input 2 19 4 2" xfId="21906"/>
    <cellStyle name="Input 2 19 4 2 2" xfId="53233"/>
    <cellStyle name="Input 2 19 4 2 3" xfId="53234"/>
    <cellStyle name="Input 2 19 4 3" xfId="21907"/>
    <cellStyle name="Input 2 19 4 4" xfId="53235"/>
    <cellStyle name="Input 2 19 5" xfId="21908"/>
    <cellStyle name="Input 2 19 5 2" xfId="21909"/>
    <cellStyle name="Input 2 19 5 2 2" xfId="53236"/>
    <cellStyle name="Input 2 19 5 2 3" xfId="53237"/>
    <cellStyle name="Input 2 19 5 3" xfId="21910"/>
    <cellStyle name="Input 2 19 5 4" xfId="53238"/>
    <cellStyle name="Input 2 19 6" xfId="21911"/>
    <cellStyle name="Input 2 19 6 2" xfId="21912"/>
    <cellStyle name="Input 2 19 6 2 2" xfId="53239"/>
    <cellStyle name="Input 2 19 6 2 3" xfId="53240"/>
    <cellStyle name="Input 2 19 6 3" xfId="21913"/>
    <cellStyle name="Input 2 19 6 4" xfId="53241"/>
    <cellStyle name="Input 2 19 7" xfId="21914"/>
    <cellStyle name="Input 2 19 7 2" xfId="21915"/>
    <cellStyle name="Input 2 19 7 2 2" xfId="53242"/>
    <cellStyle name="Input 2 19 7 2 3" xfId="53243"/>
    <cellStyle name="Input 2 19 7 3" xfId="21916"/>
    <cellStyle name="Input 2 19 7 4" xfId="53244"/>
    <cellStyle name="Input 2 19 8" xfId="21917"/>
    <cellStyle name="Input 2 19 8 2" xfId="21918"/>
    <cellStyle name="Input 2 19 8 2 2" xfId="53245"/>
    <cellStyle name="Input 2 19 8 2 3" xfId="53246"/>
    <cellStyle name="Input 2 19 8 3" xfId="21919"/>
    <cellStyle name="Input 2 19 8 4" xfId="53247"/>
    <cellStyle name="Input 2 19 9" xfId="21920"/>
    <cellStyle name="Input 2 19 9 2" xfId="53248"/>
    <cellStyle name="Input 2 19 9 3" xfId="53249"/>
    <cellStyle name="Input 2 2" xfId="553"/>
    <cellStyle name="Input 2 2 10" xfId="21921"/>
    <cellStyle name="Input 2 2 10 10" xfId="21922"/>
    <cellStyle name="Input 2 2 10 2" xfId="21923"/>
    <cellStyle name="Input 2 2 10 2 2" xfId="21924"/>
    <cellStyle name="Input 2 2 10 2 2 2" xfId="53250"/>
    <cellStyle name="Input 2 2 10 2 2 3" xfId="53251"/>
    <cellStyle name="Input 2 2 10 2 3" xfId="21925"/>
    <cellStyle name="Input 2 2 10 2 4" xfId="53252"/>
    <cellStyle name="Input 2 2 10 3" xfId="21926"/>
    <cellStyle name="Input 2 2 10 3 2" xfId="21927"/>
    <cellStyle name="Input 2 2 10 3 2 2" xfId="53253"/>
    <cellStyle name="Input 2 2 10 3 2 3" xfId="53254"/>
    <cellStyle name="Input 2 2 10 3 3" xfId="21928"/>
    <cellStyle name="Input 2 2 10 3 4" xfId="53255"/>
    <cellStyle name="Input 2 2 10 4" xfId="21929"/>
    <cellStyle name="Input 2 2 10 4 2" xfId="21930"/>
    <cellStyle name="Input 2 2 10 4 2 2" xfId="53256"/>
    <cellStyle name="Input 2 2 10 4 2 3" xfId="53257"/>
    <cellStyle name="Input 2 2 10 4 3" xfId="21931"/>
    <cellStyle name="Input 2 2 10 4 4" xfId="53258"/>
    <cellStyle name="Input 2 2 10 5" xfId="21932"/>
    <cellStyle name="Input 2 2 10 5 2" xfId="21933"/>
    <cellStyle name="Input 2 2 10 5 2 2" xfId="53259"/>
    <cellStyle name="Input 2 2 10 5 2 3" xfId="53260"/>
    <cellStyle name="Input 2 2 10 5 3" xfId="21934"/>
    <cellStyle name="Input 2 2 10 5 4" xfId="53261"/>
    <cellStyle name="Input 2 2 10 6" xfId="21935"/>
    <cellStyle name="Input 2 2 10 6 2" xfId="21936"/>
    <cellStyle name="Input 2 2 10 6 2 2" xfId="53262"/>
    <cellStyle name="Input 2 2 10 6 2 3" xfId="53263"/>
    <cellStyle name="Input 2 2 10 6 3" xfId="21937"/>
    <cellStyle name="Input 2 2 10 6 4" xfId="53264"/>
    <cellStyle name="Input 2 2 10 7" xfId="21938"/>
    <cellStyle name="Input 2 2 10 7 2" xfId="21939"/>
    <cellStyle name="Input 2 2 10 7 2 2" xfId="53265"/>
    <cellStyle name="Input 2 2 10 7 2 3" xfId="53266"/>
    <cellStyle name="Input 2 2 10 7 3" xfId="21940"/>
    <cellStyle name="Input 2 2 10 7 4" xfId="53267"/>
    <cellStyle name="Input 2 2 10 8" xfId="21941"/>
    <cellStyle name="Input 2 2 10 8 2" xfId="21942"/>
    <cellStyle name="Input 2 2 10 8 2 2" xfId="53268"/>
    <cellStyle name="Input 2 2 10 8 2 3" xfId="53269"/>
    <cellStyle name="Input 2 2 10 8 3" xfId="21943"/>
    <cellStyle name="Input 2 2 10 8 4" xfId="53270"/>
    <cellStyle name="Input 2 2 10 9" xfId="21944"/>
    <cellStyle name="Input 2 2 10 9 2" xfId="21945"/>
    <cellStyle name="Input 2 2 10 9 2 2" xfId="53271"/>
    <cellStyle name="Input 2 2 10 9 2 3" xfId="53272"/>
    <cellStyle name="Input 2 2 10 9 3" xfId="21946"/>
    <cellStyle name="Input 2 2 10 9 4" xfId="53273"/>
    <cellStyle name="Input 2 2 11" xfId="21947"/>
    <cellStyle name="Input 2 2 11 10" xfId="21948"/>
    <cellStyle name="Input 2 2 11 2" xfId="21949"/>
    <cellStyle name="Input 2 2 11 2 2" xfId="21950"/>
    <cellStyle name="Input 2 2 11 2 2 2" xfId="53274"/>
    <cellStyle name="Input 2 2 11 2 2 3" xfId="53275"/>
    <cellStyle name="Input 2 2 11 2 3" xfId="21951"/>
    <cellStyle name="Input 2 2 11 2 4" xfId="53276"/>
    <cellStyle name="Input 2 2 11 3" xfId="21952"/>
    <cellStyle name="Input 2 2 11 3 2" xfId="21953"/>
    <cellStyle name="Input 2 2 11 3 2 2" xfId="53277"/>
    <cellStyle name="Input 2 2 11 3 2 3" xfId="53278"/>
    <cellStyle name="Input 2 2 11 3 3" xfId="21954"/>
    <cellStyle name="Input 2 2 11 3 4" xfId="53279"/>
    <cellStyle name="Input 2 2 11 4" xfId="21955"/>
    <cellStyle name="Input 2 2 11 4 2" xfId="21956"/>
    <cellStyle name="Input 2 2 11 4 2 2" xfId="53280"/>
    <cellStyle name="Input 2 2 11 4 2 3" xfId="53281"/>
    <cellStyle name="Input 2 2 11 4 3" xfId="21957"/>
    <cellStyle name="Input 2 2 11 4 4" xfId="53282"/>
    <cellStyle name="Input 2 2 11 5" xfId="21958"/>
    <cellStyle name="Input 2 2 11 5 2" xfId="21959"/>
    <cellStyle name="Input 2 2 11 5 2 2" xfId="53283"/>
    <cellStyle name="Input 2 2 11 5 2 3" xfId="53284"/>
    <cellStyle name="Input 2 2 11 5 3" xfId="21960"/>
    <cellStyle name="Input 2 2 11 5 4" xfId="53285"/>
    <cellStyle name="Input 2 2 11 6" xfId="21961"/>
    <cellStyle name="Input 2 2 11 6 2" xfId="21962"/>
    <cellStyle name="Input 2 2 11 6 2 2" xfId="53286"/>
    <cellStyle name="Input 2 2 11 6 2 3" xfId="53287"/>
    <cellStyle name="Input 2 2 11 6 3" xfId="21963"/>
    <cellStyle name="Input 2 2 11 6 4" xfId="53288"/>
    <cellStyle name="Input 2 2 11 7" xfId="21964"/>
    <cellStyle name="Input 2 2 11 7 2" xfId="21965"/>
    <cellStyle name="Input 2 2 11 7 2 2" xfId="53289"/>
    <cellStyle name="Input 2 2 11 7 2 3" xfId="53290"/>
    <cellStyle name="Input 2 2 11 7 3" xfId="21966"/>
    <cellStyle name="Input 2 2 11 7 4" xfId="53291"/>
    <cellStyle name="Input 2 2 11 8" xfId="21967"/>
    <cellStyle name="Input 2 2 11 8 2" xfId="21968"/>
    <cellStyle name="Input 2 2 11 8 2 2" xfId="53292"/>
    <cellStyle name="Input 2 2 11 8 2 3" xfId="53293"/>
    <cellStyle name="Input 2 2 11 8 3" xfId="21969"/>
    <cellStyle name="Input 2 2 11 8 4" xfId="53294"/>
    <cellStyle name="Input 2 2 11 9" xfId="21970"/>
    <cellStyle name="Input 2 2 11 9 2" xfId="21971"/>
    <cellStyle name="Input 2 2 11 9 2 2" xfId="53295"/>
    <cellStyle name="Input 2 2 11 9 2 3" xfId="53296"/>
    <cellStyle name="Input 2 2 11 9 3" xfId="21972"/>
    <cellStyle name="Input 2 2 11 9 4" xfId="53297"/>
    <cellStyle name="Input 2 2 12" xfId="21973"/>
    <cellStyle name="Input 2 2 12 10" xfId="21974"/>
    <cellStyle name="Input 2 2 12 2" xfId="21975"/>
    <cellStyle name="Input 2 2 12 2 2" xfId="21976"/>
    <cellStyle name="Input 2 2 12 2 2 2" xfId="53298"/>
    <cellStyle name="Input 2 2 12 2 2 3" xfId="53299"/>
    <cellStyle name="Input 2 2 12 2 3" xfId="21977"/>
    <cellStyle name="Input 2 2 12 2 4" xfId="53300"/>
    <cellStyle name="Input 2 2 12 3" xfId="21978"/>
    <cellStyle name="Input 2 2 12 3 2" xfId="21979"/>
    <cellStyle name="Input 2 2 12 3 2 2" xfId="53301"/>
    <cellStyle name="Input 2 2 12 3 2 3" xfId="53302"/>
    <cellStyle name="Input 2 2 12 3 3" xfId="21980"/>
    <cellStyle name="Input 2 2 12 3 4" xfId="53303"/>
    <cellStyle name="Input 2 2 12 4" xfId="21981"/>
    <cellStyle name="Input 2 2 12 4 2" xfId="21982"/>
    <cellStyle name="Input 2 2 12 4 2 2" xfId="53304"/>
    <cellStyle name="Input 2 2 12 4 2 3" xfId="53305"/>
    <cellStyle name="Input 2 2 12 4 3" xfId="21983"/>
    <cellStyle name="Input 2 2 12 4 4" xfId="53306"/>
    <cellStyle name="Input 2 2 12 5" xfId="21984"/>
    <cellStyle name="Input 2 2 12 5 2" xfId="21985"/>
    <cellStyle name="Input 2 2 12 5 2 2" xfId="53307"/>
    <cellStyle name="Input 2 2 12 5 2 3" xfId="53308"/>
    <cellStyle name="Input 2 2 12 5 3" xfId="21986"/>
    <cellStyle name="Input 2 2 12 5 4" xfId="53309"/>
    <cellStyle name="Input 2 2 12 6" xfId="21987"/>
    <cellStyle name="Input 2 2 12 6 2" xfId="21988"/>
    <cellStyle name="Input 2 2 12 6 2 2" xfId="53310"/>
    <cellStyle name="Input 2 2 12 6 2 3" xfId="53311"/>
    <cellStyle name="Input 2 2 12 6 3" xfId="21989"/>
    <cellStyle name="Input 2 2 12 6 4" xfId="53312"/>
    <cellStyle name="Input 2 2 12 7" xfId="21990"/>
    <cellStyle name="Input 2 2 12 7 2" xfId="21991"/>
    <cellStyle name="Input 2 2 12 7 2 2" xfId="53313"/>
    <cellStyle name="Input 2 2 12 7 2 3" xfId="53314"/>
    <cellStyle name="Input 2 2 12 7 3" xfId="21992"/>
    <cellStyle name="Input 2 2 12 7 4" xfId="53315"/>
    <cellStyle name="Input 2 2 12 8" xfId="21993"/>
    <cellStyle name="Input 2 2 12 8 2" xfId="21994"/>
    <cellStyle name="Input 2 2 12 8 2 2" xfId="53316"/>
    <cellStyle name="Input 2 2 12 8 2 3" xfId="53317"/>
    <cellStyle name="Input 2 2 12 8 3" xfId="21995"/>
    <cellStyle name="Input 2 2 12 8 4" xfId="53318"/>
    <cellStyle name="Input 2 2 12 9" xfId="21996"/>
    <cellStyle name="Input 2 2 12 9 2" xfId="21997"/>
    <cellStyle name="Input 2 2 12 9 2 2" xfId="53319"/>
    <cellStyle name="Input 2 2 12 9 2 3" xfId="53320"/>
    <cellStyle name="Input 2 2 12 9 3" xfId="21998"/>
    <cellStyle name="Input 2 2 12 9 4" xfId="53321"/>
    <cellStyle name="Input 2 2 13" xfId="21999"/>
    <cellStyle name="Input 2 2 13 10" xfId="22000"/>
    <cellStyle name="Input 2 2 13 11" xfId="53322"/>
    <cellStyle name="Input 2 2 13 2" xfId="22001"/>
    <cellStyle name="Input 2 2 13 2 2" xfId="22002"/>
    <cellStyle name="Input 2 2 13 2 2 2" xfId="53323"/>
    <cellStyle name="Input 2 2 13 2 2 3" xfId="53324"/>
    <cellStyle name="Input 2 2 13 2 3" xfId="22003"/>
    <cellStyle name="Input 2 2 13 2 4" xfId="53325"/>
    <cellStyle name="Input 2 2 13 3" xfId="22004"/>
    <cellStyle name="Input 2 2 13 3 2" xfId="22005"/>
    <cellStyle name="Input 2 2 13 3 2 2" xfId="53326"/>
    <cellStyle name="Input 2 2 13 3 2 3" xfId="53327"/>
    <cellStyle name="Input 2 2 13 3 3" xfId="22006"/>
    <cellStyle name="Input 2 2 13 3 4" xfId="53328"/>
    <cellStyle name="Input 2 2 13 4" xfId="22007"/>
    <cellStyle name="Input 2 2 13 4 2" xfId="22008"/>
    <cellStyle name="Input 2 2 13 4 2 2" xfId="53329"/>
    <cellStyle name="Input 2 2 13 4 2 3" xfId="53330"/>
    <cellStyle name="Input 2 2 13 4 3" xfId="22009"/>
    <cellStyle name="Input 2 2 13 4 4" xfId="53331"/>
    <cellStyle name="Input 2 2 13 5" xfId="22010"/>
    <cellStyle name="Input 2 2 13 5 2" xfId="22011"/>
    <cellStyle name="Input 2 2 13 5 2 2" xfId="53332"/>
    <cellStyle name="Input 2 2 13 5 2 3" xfId="53333"/>
    <cellStyle name="Input 2 2 13 5 3" xfId="22012"/>
    <cellStyle name="Input 2 2 13 5 4" xfId="53334"/>
    <cellStyle name="Input 2 2 13 6" xfId="22013"/>
    <cellStyle name="Input 2 2 13 6 2" xfId="22014"/>
    <cellStyle name="Input 2 2 13 6 2 2" xfId="53335"/>
    <cellStyle name="Input 2 2 13 6 2 3" xfId="53336"/>
    <cellStyle name="Input 2 2 13 6 3" xfId="22015"/>
    <cellStyle name="Input 2 2 13 6 4" xfId="53337"/>
    <cellStyle name="Input 2 2 13 7" xfId="22016"/>
    <cellStyle name="Input 2 2 13 7 2" xfId="22017"/>
    <cellStyle name="Input 2 2 13 7 2 2" xfId="53338"/>
    <cellStyle name="Input 2 2 13 7 2 3" xfId="53339"/>
    <cellStyle name="Input 2 2 13 7 3" xfId="22018"/>
    <cellStyle name="Input 2 2 13 7 4" xfId="53340"/>
    <cellStyle name="Input 2 2 13 8" xfId="22019"/>
    <cellStyle name="Input 2 2 13 8 2" xfId="22020"/>
    <cellStyle name="Input 2 2 13 8 2 2" xfId="53341"/>
    <cellStyle name="Input 2 2 13 8 2 3" xfId="53342"/>
    <cellStyle name="Input 2 2 13 8 3" xfId="22021"/>
    <cellStyle name="Input 2 2 13 8 4" xfId="53343"/>
    <cellStyle name="Input 2 2 13 9" xfId="22022"/>
    <cellStyle name="Input 2 2 13 9 2" xfId="22023"/>
    <cellStyle name="Input 2 2 13 9 2 2" xfId="53344"/>
    <cellStyle name="Input 2 2 13 9 2 3" xfId="53345"/>
    <cellStyle name="Input 2 2 13 9 3" xfId="22024"/>
    <cellStyle name="Input 2 2 13 9 4" xfId="53346"/>
    <cellStyle name="Input 2 2 14" xfId="22025"/>
    <cellStyle name="Input 2 2 14 10" xfId="22026"/>
    <cellStyle name="Input 2 2 14 11" xfId="53347"/>
    <cellStyle name="Input 2 2 14 2" xfId="22027"/>
    <cellStyle name="Input 2 2 14 2 2" xfId="22028"/>
    <cellStyle name="Input 2 2 14 2 2 2" xfId="53348"/>
    <cellStyle name="Input 2 2 14 2 2 3" xfId="53349"/>
    <cellStyle name="Input 2 2 14 2 3" xfId="22029"/>
    <cellStyle name="Input 2 2 14 2 4" xfId="53350"/>
    <cellStyle name="Input 2 2 14 3" xfId="22030"/>
    <cellStyle name="Input 2 2 14 3 2" xfId="22031"/>
    <cellStyle name="Input 2 2 14 3 2 2" xfId="53351"/>
    <cellStyle name="Input 2 2 14 3 2 3" xfId="53352"/>
    <cellStyle name="Input 2 2 14 3 3" xfId="22032"/>
    <cellStyle name="Input 2 2 14 3 4" xfId="53353"/>
    <cellStyle name="Input 2 2 14 4" xfId="22033"/>
    <cellStyle name="Input 2 2 14 4 2" xfId="22034"/>
    <cellStyle name="Input 2 2 14 4 2 2" xfId="53354"/>
    <cellStyle name="Input 2 2 14 4 2 3" xfId="53355"/>
    <cellStyle name="Input 2 2 14 4 3" xfId="22035"/>
    <cellStyle name="Input 2 2 14 4 4" xfId="53356"/>
    <cellStyle name="Input 2 2 14 5" xfId="22036"/>
    <cellStyle name="Input 2 2 14 5 2" xfId="22037"/>
    <cellStyle name="Input 2 2 14 5 2 2" xfId="53357"/>
    <cellStyle name="Input 2 2 14 5 2 3" xfId="53358"/>
    <cellStyle name="Input 2 2 14 5 3" xfId="22038"/>
    <cellStyle name="Input 2 2 14 5 4" xfId="53359"/>
    <cellStyle name="Input 2 2 14 6" xfId="22039"/>
    <cellStyle name="Input 2 2 14 6 2" xfId="22040"/>
    <cellStyle name="Input 2 2 14 6 2 2" xfId="53360"/>
    <cellStyle name="Input 2 2 14 6 2 3" xfId="53361"/>
    <cellStyle name="Input 2 2 14 6 3" xfId="22041"/>
    <cellStyle name="Input 2 2 14 6 4" xfId="53362"/>
    <cellStyle name="Input 2 2 14 7" xfId="22042"/>
    <cellStyle name="Input 2 2 14 7 2" xfId="22043"/>
    <cellStyle name="Input 2 2 14 7 2 2" xfId="53363"/>
    <cellStyle name="Input 2 2 14 7 2 3" xfId="53364"/>
    <cellStyle name="Input 2 2 14 7 3" xfId="22044"/>
    <cellStyle name="Input 2 2 14 7 4" xfId="53365"/>
    <cellStyle name="Input 2 2 14 8" xfId="22045"/>
    <cellStyle name="Input 2 2 14 8 2" xfId="22046"/>
    <cellStyle name="Input 2 2 14 8 2 2" xfId="53366"/>
    <cellStyle name="Input 2 2 14 8 2 3" xfId="53367"/>
    <cellStyle name="Input 2 2 14 8 3" xfId="22047"/>
    <cellStyle name="Input 2 2 14 8 4" xfId="53368"/>
    <cellStyle name="Input 2 2 14 9" xfId="22048"/>
    <cellStyle name="Input 2 2 14 9 2" xfId="22049"/>
    <cellStyle name="Input 2 2 14 9 2 2" xfId="53369"/>
    <cellStyle name="Input 2 2 14 9 2 3" xfId="53370"/>
    <cellStyle name="Input 2 2 14 9 3" xfId="22050"/>
    <cellStyle name="Input 2 2 14 9 4" xfId="53371"/>
    <cellStyle name="Input 2 2 15" xfId="22051"/>
    <cellStyle name="Input 2 2 15 10" xfId="22052"/>
    <cellStyle name="Input 2 2 15 11" xfId="53372"/>
    <cellStyle name="Input 2 2 15 2" xfId="22053"/>
    <cellStyle name="Input 2 2 15 2 2" xfId="22054"/>
    <cellStyle name="Input 2 2 15 2 2 2" xfId="53373"/>
    <cellStyle name="Input 2 2 15 2 2 3" xfId="53374"/>
    <cellStyle name="Input 2 2 15 2 3" xfId="22055"/>
    <cellStyle name="Input 2 2 15 2 4" xfId="53375"/>
    <cellStyle name="Input 2 2 15 3" xfId="22056"/>
    <cellStyle name="Input 2 2 15 3 2" xfId="22057"/>
    <cellStyle name="Input 2 2 15 3 2 2" xfId="53376"/>
    <cellStyle name="Input 2 2 15 3 2 3" xfId="53377"/>
    <cellStyle name="Input 2 2 15 3 3" xfId="22058"/>
    <cellStyle name="Input 2 2 15 3 4" xfId="53378"/>
    <cellStyle name="Input 2 2 15 4" xfId="22059"/>
    <cellStyle name="Input 2 2 15 4 2" xfId="22060"/>
    <cellStyle name="Input 2 2 15 4 2 2" xfId="53379"/>
    <cellStyle name="Input 2 2 15 4 2 3" xfId="53380"/>
    <cellStyle name="Input 2 2 15 4 3" xfId="22061"/>
    <cellStyle name="Input 2 2 15 4 4" xfId="53381"/>
    <cellStyle name="Input 2 2 15 5" xfId="22062"/>
    <cellStyle name="Input 2 2 15 5 2" xfId="22063"/>
    <cellStyle name="Input 2 2 15 5 2 2" xfId="53382"/>
    <cellStyle name="Input 2 2 15 5 2 3" xfId="53383"/>
    <cellStyle name="Input 2 2 15 5 3" xfId="22064"/>
    <cellStyle name="Input 2 2 15 5 4" xfId="53384"/>
    <cellStyle name="Input 2 2 15 6" xfId="22065"/>
    <cellStyle name="Input 2 2 15 6 2" xfId="22066"/>
    <cellStyle name="Input 2 2 15 6 2 2" xfId="53385"/>
    <cellStyle name="Input 2 2 15 6 2 3" xfId="53386"/>
    <cellStyle name="Input 2 2 15 6 3" xfId="22067"/>
    <cellStyle name="Input 2 2 15 6 4" xfId="53387"/>
    <cellStyle name="Input 2 2 15 7" xfId="22068"/>
    <cellStyle name="Input 2 2 15 7 2" xfId="22069"/>
    <cellStyle name="Input 2 2 15 7 2 2" xfId="53388"/>
    <cellStyle name="Input 2 2 15 7 2 3" xfId="53389"/>
    <cellStyle name="Input 2 2 15 7 3" xfId="22070"/>
    <cellStyle name="Input 2 2 15 7 4" xfId="53390"/>
    <cellStyle name="Input 2 2 15 8" xfId="22071"/>
    <cellStyle name="Input 2 2 15 8 2" xfId="22072"/>
    <cellStyle name="Input 2 2 15 8 2 2" xfId="53391"/>
    <cellStyle name="Input 2 2 15 8 2 3" xfId="53392"/>
    <cellStyle name="Input 2 2 15 8 3" xfId="22073"/>
    <cellStyle name="Input 2 2 15 8 4" xfId="53393"/>
    <cellStyle name="Input 2 2 15 9" xfId="22074"/>
    <cellStyle name="Input 2 2 15 9 2" xfId="22075"/>
    <cellStyle name="Input 2 2 15 9 2 2" xfId="53394"/>
    <cellStyle name="Input 2 2 15 9 2 3" xfId="53395"/>
    <cellStyle name="Input 2 2 15 9 3" xfId="22076"/>
    <cellStyle name="Input 2 2 15 9 4" xfId="53396"/>
    <cellStyle name="Input 2 2 16" xfId="22077"/>
    <cellStyle name="Input 2 2 16 10" xfId="22078"/>
    <cellStyle name="Input 2 2 16 11" xfId="53397"/>
    <cellStyle name="Input 2 2 16 2" xfId="22079"/>
    <cellStyle name="Input 2 2 16 2 2" xfId="22080"/>
    <cellStyle name="Input 2 2 16 2 2 2" xfId="53398"/>
    <cellStyle name="Input 2 2 16 2 2 3" xfId="53399"/>
    <cellStyle name="Input 2 2 16 2 3" xfId="22081"/>
    <cellStyle name="Input 2 2 16 2 4" xfId="53400"/>
    <cellStyle name="Input 2 2 16 3" xfId="22082"/>
    <cellStyle name="Input 2 2 16 3 2" xfId="22083"/>
    <cellStyle name="Input 2 2 16 3 2 2" xfId="53401"/>
    <cellStyle name="Input 2 2 16 3 2 3" xfId="53402"/>
    <cellStyle name="Input 2 2 16 3 3" xfId="22084"/>
    <cellStyle name="Input 2 2 16 3 4" xfId="53403"/>
    <cellStyle name="Input 2 2 16 4" xfId="22085"/>
    <cellStyle name="Input 2 2 16 4 2" xfId="22086"/>
    <cellStyle name="Input 2 2 16 4 2 2" xfId="53404"/>
    <cellStyle name="Input 2 2 16 4 2 3" xfId="53405"/>
    <cellStyle name="Input 2 2 16 4 3" xfId="22087"/>
    <cellStyle name="Input 2 2 16 4 4" xfId="53406"/>
    <cellStyle name="Input 2 2 16 5" xfId="22088"/>
    <cellStyle name="Input 2 2 16 5 2" xfId="22089"/>
    <cellStyle name="Input 2 2 16 5 2 2" xfId="53407"/>
    <cellStyle name="Input 2 2 16 5 2 3" xfId="53408"/>
    <cellStyle name="Input 2 2 16 5 3" xfId="22090"/>
    <cellStyle name="Input 2 2 16 5 4" xfId="53409"/>
    <cellStyle name="Input 2 2 16 6" xfId="22091"/>
    <cellStyle name="Input 2 2 16 6 2" xfId="22092"/>
    <cellStyle name="Input 2 2 16 6 2 2" xfId="53410"/>
    <cellStyle name="Input 2 2 16 6 2 3" xfId="53411"/>
    <cellStyle name="Input 2 2 16 6 3" xfId="22093"/>
    <cellStyle name="Input 2 2 16 6 4" xfId="53412"/>
    <cellStyle name="Input 2 2 16 7" xfId="22094"/>
    <cellStyle name="Input 2 2 16 7 2" xfId="22095"/>
    <cellStyle name="Input 2 2 16 7 2 2" xfId="53413"/>
    <cellStyle name="Input 2 2 16 7 2 3" xfId="53414"/>
    <cellStyle name="Input 2 2 16 7 3" xfId="22096"/>
    <cellStyle name="Input 2 2 16 7 4" xfId="53415"/>
    <cellStyle name="Input 2 2 16 8" xfId="22097"/>
    <cellStyle name="Input 2 2 16 8 2" xfId="22098"/>
    <cellStyle name="Input 2 2 16 8 2 2" xfId="53416"/>
    <cellStyle name="Input 2 2 16 8 2 3" xfId="53417"/>
    <cellStyle name="Input 2 2 16 8 3" xfId="22099"/>
    <cellStyle name="Input 2 2 16 8 4" xfId="53418"/>
    <cellStyle name="Input 2 2 16 9" xfId="22100"/>
    <cellStyle name="Input 2 2 16 9 2" xfId="22101"/>
    <cellStyle name="Input 2 2 16 9 2 2" xfId="53419"/>
    <cellStyle name="Input 2 2 16 9 2 3" xfId="53420"/>
    <cellStyle name="Input 2 2 16 9 3" xfId="22102"/>
    <cellStyle name="Input 2 2 16 9 4" xfId="53421"/>
    <cellStyle name="Input 2 2 17" xfId="22103"/>
    <cellStyle name="Input 2 2 17 10" xfId="22104"/>
    <cellStyle name="Input 2 2 17 11" xfId="53422"/>
    <cellStyle name="Input 2 2 17 2" xfId="22105"/>
    <cellStyle name="Input 2 2 17 2 2" xfId="22106"/>
    <cellStyle name="Input 2 2 17 2 2 2" xfId="53423"/>
    <cellStyle name="Input 2 2 17 2 2 3" xfId="53424"/>
    <cellStyle name="Input 2 2 17 2 3" xfId="22107"/>
    <cellStyle name="Input 2 2 17 2 4" xfId="53425"/>
    <cellStyle name="Input 2 2 17 3" xfId="22108"/>
    <cellStyle name="Input 2 2 17 3 2" xfId="22109"/>
    <cellStyle name="Input 2 2 17 3 2 2" xfId="53426"/>
    <cellStyle name="Input 2 2 17 3 2 3" xfId="53427"/>
    <cellStyle name="Input 2 2 17 3 3" xfId="22110"/>
    <cellStyle name="Input 2 2 17 3 4" xfId="53428"/>
    <cellStyle name="Input 2 2 17 4" xfId="22111"/>
    <cellStyle name="Input 2 2 17 4 2" xfId="22112"/>
    <cellStyle name="Input 2 2 17 4 2 2" xfId="53429"/>
    <cellStyle name="Input 2 2 17 4 2 3" xfId="53430"/>
    <cellStyle name="Input 2 2 17 4 3" xfId="22113"/>
    <cellStyle name="Input 2 2 17 4 4" xfId="53431"/>
    <cellStyle name="Input 2 2 17 5" xfId="22114"/>
    <cellStyle name="Input 2 2 17 5 2" xfId="22115"/>
    <cellStyle name="Input 2 2 17 5 2 2" xfId="53432"/>
    <cellStyle name="Input 2 2 17 5 2 3" xfId="53433"/>
    <cellStyle name="Input 2 2 17 5 3" xfId="22116"/>
    <cellStyle name="Input 2 2 17 5 4" xfId="53434"/>
    <cellStyle name="Input 2 2 17 6" xfId="22117"/>
    <cellStyle name="Input 2 2 17 6 2" xfId="22118"/>
    <cellStyle name="Input 2 2 17 6 2 2" xfId="53435"/>
    <cellStyle name="Input 2 2 17 6 2 3" xfId="53436"/>
    <cellStyle name="Input 2 2 17 6 3" xfId="22119"/>
    <cellStyle name="Input 2 2 17 6 4" xfId="53437"/>
    <cellStyle name="Input 2 2 17 7" xfId="22120"/>
    <cellStyle name="Input 2 2 17 7 2" xfId="22121"/>
    <cellStyle name="Input 2 2 17 7 2 2" xfId="53438"/>
    <cellStyle name="Input 2 2 17 7 2 3" xfId="53439"/>
    <cellStyle name="Input 2 2 17 7 3" xfId="22122"/>
    <cellStyle name="Input 2 2 17 7 4" xfId="53440"/>
    <cellStyle name="Input 2 2 17 8" xfId="22123"/>
    <cellStyle name="Input 2 2 17 8 2" xfId="22124"/>
    <cellStyle name="Input 2 2 17 8 2 2" xfId="53441"/>
    <cellStyle name="Input 2 2 17 8 2 3" xfId="53442"/>
    <cellStyle name="Input 2 2 17 8 3" xfId="22125"/>
    <cellStyle name="Input 2 2 17 8 4" xfId="53443"/>
    <cellStyle name="Input 2 2 17 9" xfId="22126"/>
    <cellStyle name="Input 2 2 17 9 2" xfId="22127"/>
    <cellStyle name="Input 2 2 17 9 2 2" xfId="53444"/>
    <cellStyle name="Input 2 2 17 9 2 3" xfId="53445"/>
    <cellStyle name="Input 2 2 17 9 3" xfId="22128"/>
    <cellStyle name="Input 2 2 17 9 4" xfId="53446"/>
    <cellStyle name="Input 2 2 18" xfId="22129"/>
    <cellStyle name="Input 2 2 18 10" xfId="22130"/>
    <cellStyle name="Input 2 2 18 11" xfId="53447"/>
    <cellStyle name="Input 2 2 18 2" xfId="22131"/>
    <cellStyle name="Input 2 2 18 2 2" xfId="22132"/>
    <cellStyle name="Input 2 2 18 2 2 2" xfId="53448"/>
    <cellStyle name="Input 2 2 18 2 2 3" xfId="53449"/>
    <cellStyle name="Input 2 2 18 2 3" xfId="22133"/>
    <cellStyle name="Input 2 2 18 2 4" xfId="53450"/>
    <cellStyle name="Input 2 2 18 3" xfId="22134"/>
    <cellStyle name="Input 2 2 18 3 2" xfId="22135"/>
    <cellStyle name="Input 2 2 18 3 2 2" xfId="53451"/>
    <cellStyle name="Input 2 2 18 3 2 3" xfId="53452"/>
    <cellStyle name="Input 2 2 18 3 3" xfId="22136"/>
    <cellStyle name="Input 2 2 18 3 4" xfId="53453"/>
    <cellStyle name="Input 2 2 18 4" xfId="22137"/>
    <cellStyle name="Input 2 2 18 4 2" xfId="22138"/>
    <cellStyle name="Input 2 2 18 4 2 2" xfId="53454"/>
    <cellStyle name="Input 2 2 18 4 2 3" xfId="53455"/>
    <cellStyle name="Input 2 2 18 4 3" xfId="22139"/>
    <cellStyle name="Input 2 2 18 4 4" xfId="53456"/>
    <cellStyle name="Input 2 2 18 5" xfId="22140"/>
    <cellStyle name="Input 2 2 18 5 2" xfId="22141"/>
    <cellStyle name="Input 2 2 18 5 2 2" xfId="53457"/>
    <cellStyle name="Input 2 2 18 5 2 3" xfId="53458"/>
    <cellStyle name="Input 2 2 18 5 3" xfId="22142"/>
    <cellStyle name="Input 2 2 18 5 4" xfId="53459"/>
    <cellStyle name="Input 2 2 18 6" xfId="22143"/>
    <cellStyle name="Input 2 2 18 6 2" xfId="22144"/>
    <cellStyle name="Input 2 2 18 6 2 2" xfId="53460"/>
    <cellStyle name="Input 2 2 18 6 2 3" xfId="53461"/>
    <cellStyle name="Input 2 2 18 6 3" xfId="22145"/>
    <cellStyle name="Input 2 2 18 6 4" xfId="53462"/>
    <cellStyle name="Input 2 2 18 7" xfId="22146"/>
    <cellStyle name="Input 2 2 18 7 2" xfId="22147"/>
    <cellStyle name="Input 2 2 18 7 2 2" xfId="53463"/>
    <cellStyle name="Input 2 2 18 7 2 3" xfId="53464"/>
    <cellStyle name="Input 2 2 18 7 3" xfId="22148"/>
    <cellStyle name="Input 2 2 18 7 4" xfId="53465"/>
    <cellStyle name="Input 2 2 18 8" xfId="22149"/>
    <cellStyle name="Input 2 2 18 8 2" xfId="22150"/>
    <cellStyle name="Input 2 2 18 8 2 2" xfId="53466"/>
    <cellStyle name="Input 2 2 18 8 2 3" xfId="53467"/>
    <cellStyle name="Input 2 2 18 8 3" xfId="22151"/>
    <cellStyle name="Input 2 2 18 8 4" xfId="53468"/>
    <cellStyle name="Input 2 2 18 9" xfId="22152"/>
    <cellStyle name="Input 2 2 18 9 2" xfId="22153"/>
    <cellStyle name="Input 2 2 18 9 2 2" xfId="53469"/>
    <cellStyle name="Input 2 2 18 9 2 3" xfId="53470"/>
    <cellStyle name="Input 2 2 18 9 3" xfId="22154"/>
    <cellStyle name="Input 2 2 18 9 4" xfId="53471"/>
    <cellStyle name="Input 2 2 19" xfId="22155"/>
    <cellStyle name="Input 2 2 19 10" xfId="22156"/>
    <cellStyle name="Input 2 2 19 11" xfId="53472"/>
    <cellStyle name="Input 2 2 19 2" xfId="22157"/>
    <cellStyle name="Input 2 2 19 2 2" xfId="22158"/>
    <cellStyle name="Input 2 2 19 2 2 2" xfId="53473"/>
    <cellStyle name="Input 2 2 19 2 2 3" xfId="53474"/>
    <cellStyle name="Input 2 2 19 2 3" xfId="22159"/>
    <cellStyle name="Input 2 2 19 2 4" xfId="53475"/>
    <cellStyle name="Input 2 2 19 3" xfId="22160"/>
    <cellStyle name="Input 2 2 19 3 2" xfId="22161"/>
    <cellStyle name="Input 2 2 19 3 2 2" xfId="53476"/>
    <cellStyle name="Input 2 2 19 3 2 3" xfId="53477"/>
    <cellStyle name="Input 2 2 19 3 3" xfId="22162"/>
    <cellStyle name="Input 2 2 19 3 4" xfId="53478"/>
    <cellStyle name="Input 2 2 19 4" xfId="22163"/>
    <cellStyle name="Input 2 2 19 4 2" xfId="22164"/>
    <cellStyle name="Input 2 2 19 4 2 2" xfId="53479"/>
    <cellStyle name="Input 2 2 19 4 2 3" xfId="53480"/>
    <cellStyle name="Input 2 2 19 4 3" xfId="22165"/>
    <cellStyle name="Input 2 2 19 4 4" xfId="53481"/>
    <cellStyle name="Input 2 2 19 5" xfId="22166"/>
    <cellStyle name="Input 2 2 19 5 2" xfId="22167"/>
    <cellStyle name="Input 2 2 19 5 2 2" xfId="53482"/>
    <cellStyle name="Input 2 2 19 5 2 3" xfId="53483"/>
    <cellStyle name="Input 2 2 19 5 3" xfId="22168"/>
    <cellStyle name="Input 2 2 19 5 4" xfId="53484"/>
    <cellStyle name="Input 2 2 19 6" xfId="22169"/>
    <cellStyle name="Input 2 2 19 6 2" xfId="22170"/>
    <cellStyle name="Input 2 2 19 6 2 2" xfId="53485"/>
    <cellStyle name="Input 2 2 19 6 2 3" xfId="53486"/>
    <cellStyle name="Input 2 2 19 6 3" xfId="22171"/>
    <cellStyle name="Input 2 2 19 6 4" xfId="53487"/>
    <cellStyle name="Input 2 2 19 7" xfId="22172"/>
    <cellStyle name="Input 2 2 19 7 2" xfId="22173"/>
    <cellStyle name="Input 2 2 19 7 2 2" xfId="53488"/>
    <cellStyle name="Input 2 2 19 7 2 3" xfId="53489"/>
    <cellStyle name="Input 2 2 19 7 3" xfId="22174"/>
    <cellStyle name="Input 2 2 19 7 4" xfId="53490"/>
    <cellStyle name="Input 2 2 19 8" xfId="22175"/>
    <cellStyle name="Input 2 2 19 8 2" xfId="22176"/>
    <cellStyle name="Input 2 2 19 8 2 2" xfId="53491"/>
    <cellStyle name="Input 2 2 19 8 2 3" xfId="53492"/>
    <cellStyle name="Input 2 2 19 8 3" xfId="22177"/>
    <cellStyle name="Input 2 2 19 8 4" xfId="53493"/>
    <cellStyle name="Input 2 2 19 9" xfId="22178"/>
    <cellStyle name="Input 2 2 19 9 2" xfId="22179"/>
    <cellStyle name="Input 2 2 19 9 2 2" xfId="53494"/>
    <cellStyle name="Input 2 2 19 9 2 3" xfId="53495"/>
    <cellStyle name="Input 2 2 19 9 3" xfId="22180"/>
    <cellStyle name="Input 2 2 19 9 4" xfId="53496"/>
    <cellStyle name="Input 2 2 2" xfId="554"/>
    <cellStyle name="Input 2 2 2 10" xfId="22181"/>
    <cellStyle name="Input 2 2 2 10 2" xfId="53497"/>
    <cellStyle name="Input 2 2 2 10 3" xfId="53498"/>
    <cellStyle name="Input 2 2 2 11" xfId="53499"/>
    <cellStyle name="Input 2 2 2 12" xfId="53500"/>
    <cellStyle name="Input 2 2 2 2" xfId="22182"/>
    <cellStyle name="Input 2 2 2 2 2" xfId="22183"/>
    <cellStyle name="Input 2 2 2 2 2 2" xfId="22184"/>
    <cellStyle name="Input 2 2 2 2 2 2 2" xfId="22185"/>
    <cellStyle name="Input 2 2 2 2 2 2 2 2" xfId="22186"/>
    <cellStyle name="Input 2 2 2 2 2 2 2 2 2" xfId="22187"/>
    <cellStyle name="Input 2 2 2 2 2 2 2 2 2 2" xfId="22188"/>
    <cellStyle name="Input 2 2 2 2 2 2 2 2 2 2 2" xfId="22189"/>
    <cellStyle name="Input 2 2 2 2 2 2 2 2 2 3" xfId="22190"/>
    <cellStyle name="Input 2 2 2 2 2 2 2 2 3" xfId="22191"/>
    <cellStyle name="Input 2 2 2 2 2 2 2 2 3 2" xfId="22192"/>
    <cellStyle name="Input 2 2 2 2 2 2 2 2 3 2 2" xfId="22193"/>
    <cellStyle name="Input 2 2 2 2 2 2 2 2 3 3" xfId="22194"/>
    <cellStyle name="Input 2 2 2 2 2 2 2 2 4" xfId="22195"/>
    <cellStyle name="Input 2 2 2 2 2 2 2 2 4 2" xfId="22196"/>
    <cellStyle name="Input 2 2 2 2 2 2 2 2 5" xfId="22197"/>
    <cellStyle name="Input 2 2 2 2 2 2 2 3" xfId="22198"/>
    <cellStyle name="Input 2 2 2 2 2 2 2 3 2" xfId="22199"/>
    <cellStyle name="Input 2 2 2 2 2 2 2 3 2 2" xfId="22200"/>
    <cellStyle name="Input 2 2 2 2 2 2 2 3 3" xfId="22201"/>
    <cellStyle name="Input 2 2 2 2 2 2 2 4" xfId="22202"/>
    <cellStyle name="Input 2 2 2 2 2 2 2 4 2" xfId="22203"/>
    <cellStyle name="Input 2 2 2 2 2 2 2 4 2 2" xfId="22204"/>
    <cellStyle name="Input 2 2 2 2 2 2 2 4 3" xfId="22205"/>
    <cellStyle name="Input 2 2 2 2 2 2 2 5" xfId="22206"/>
    <cellStyle name="Input 2 2 2 2 2 2 2 5 2" xfId="22207"/>
    <cellStyle name="Input 2 2 2 2 2 2 2 6" xfId="22208"/>
    <cellStyle name="Input 2 2 2 2 2 2 3" xfId="53501"/>
    <cellStyle name="Input 2 2 2 2 2 2 4" xfId="53502"/>
    <cellStyle name="Input 2 2 2 2 2 2 5" xfId="53503"/>
    <cellStyle name="Input 2 2 2 2 2 2 6" xfId="53504"/>
    <cellStyle name="Input 2 2 2 2 2 3" xfId="22209"/>
    <cellStyle name="Input 2 2 2 2 2 3 2" xfId="22210"/>
    <cellStyle name="Input 2 2 2 2 2 3 2 2" xfId="22211"/>
    <cellStyle name="Input 2 2 2 2 2 3 2 2 2" xfId="22212"/>
    <cellStyle name="Input 2 2 2 2 2 3 2 2 2 2" xfId="22213"/>
    <cellStyle name="Input 2 2 2 2 2 3 2 2 3" xfId="22214"/>
    <cellStyle name="Input 2 2 2 2 2 3 2 3" xfId="22215"/>
    <cellStyle name="Input 2 2 2 2 2 3 2 3 2" xfId="22216"/>
    <cellStyle name="Input 2 2 2 2 2 3 2 3 2 2" xfId="22217"/>
    <cellStyle name="Input 2 2 2 2 2 3 2 3 3" xfId="22218"/>
    <cellStyle name="Input 2 2 2 2 2 3 2 4" xfId="22219"/>
    <cellStyle name="Input 2 2 2 2 2 3 2 4 2" xfId="22220"/>
    <cellStyle name="Input 2 2 2 2 2 3 2 5" xfId="22221"/>
    <cellStyle name="Input 2 2 2 2 2 3 3" xfId="22222"/>
    <cellStyle name="Input 2 2 2 2 2 3 3 2" xfId="22223"/>
    <cellStyle name="Input 2 2 2 2 2 3 3 2 2" xfId="22224"/>
    <cellStyle name="Input 2 2 2 2 2 3 3 3" xfId="22225"/>
    <cellStyle name="Input 2 2 2 2 2 3 4" xfId="22226"/>
    <cellStyle name="Input 2 2 2 2 2 3 4 2" xfId="22227"/>
    <cellStyle name="Input 2 2 2 2 2 3 4 2 2" xfId="22228"/>
    <cellStyle name="Input 2 2 2 2 2 3 4 3" xfId="22229"/>
    <cellStyle name="Input 2 2 2 2 2 3 5" xfId="22230"/>
    <cellStyle name="Input 2 2 2 2 2 3 5 2" xfId="22231"/>
    <cellStyle name="Input 2 2 2 2 2 3 6" xfId="22232"/>
    <cellStyle name="Input 2 2 2 2 2 4" xfId="53505"/>
    <cellStyle name="Input 2 2 2 2 2 5" xfId="53506"/>
    <cellStyle name="Input 2 2 2 2 2 6" xfId="53507"/>
    <cellStyle name="Input 2 2 2 2 2 7" xfId="53508"/>
    <cellStyle name="Input 2 2 2 2 2 8" xfId="53509"/>
    <cellStyle name="Input 2 2 2 2 3" xfId="22233"/>
    <cellStyle name="Input 2 2 2 2 3 2" xfId="22234"/>
    <cellStyle name="Input 2 2 2 2 3 2 2" xfId="22235"/>
    <cellStyle name="Input 2 2 2 2 3 2 2 2" xfId="22236"/>
    <cellStyle name="Input 2 2 2 2 3 2 2 2 2" xfId="22237"/>
    <cellStyle name="Input 2 2 2 2 3 2 2 2 2 2" xfId="22238"/>
    <cellStyle name="Input 2 2 2 2 3 2 2 2 3" xfId="22239"/>
    <cellStyle name="Input 2 2 2 2 3 2 2 3" xfId="22240"/>
    <cellStyle name="Input 2 2 2 2 3 2 2 3 2" xfId="22241"/>
    <cellStyle name="Input 2 2 2 2 3 2 2 3 2 2" xfId="22242"/>
    <cellStyle name="Input 2 2 2 2 3 2 2 3 3" xfId="22243"/>
    <cellStyle name="Input 2 2 2 2 3 2 2 4" xfId="22244"/>
    <cellStyle name="Input 2 2 2 2 3 2 2 4 2" xfId="22245"/>
    <cellStyle name="Input 2 2 2 2 3 2 2 5" xfId="22246"/>
    <cellStyle name="Input 2 2 2 2 3 2 3" xfId="22247"/>
    <cellStyle name="Input 2 2 2 2 3 2 3 2" xfId="22248"/>
    <cellStyle name="Input 2 2 2 2 3 2 3 2 2" xfId="22249"/>
    <cellStyle name="Input 2 2 2 2 3 2 3 3" xfId="22250"/>
    <cellStyle name="Input 2 2 2 2 3 2 4" xfId="22251"/>
    <cellStyle name="Input 2 2 2 2 3 2 4 2" xfId="22252"/>
    <cellStyle name="Input 2 2 2 2 3 2 4 2 2" xfId="22253"/>
    <cellStyle name="Input 2 2 2 2 3 2 4 3" xfId="22254"/>
    <cellStyle name="Input 2 2 2 2 3 2 5" xfId="22255"/>
    <cellStyle name="Input 2 2 2 2 3 2 5 2" xfId="22256"/>
    <cellStyle name="Input 2 2 2 2 3 2 6" xfId="22257"/>
    <cellStyle name="Input 2 2 2 2 3 3" xfId="53510"/>
    <cellStyle name="Input 2 2 2 2 3 4" xfId="53511"/>
    <cellStyle name="Input 2 2 2 2 3 5" xfId="53512"/>
    <cellStyle name="Input 2 2 2 2 3 6" xfId="53513"/>
    <cellStyle name="Input 2 2 2 2 4" xfId="22258"/>
    <cellStyle name="Input 2 2 2 2 4 2" xfId="22259"/>
    <cellStyle name="Input 2 2 2 2 4 2 2" xfId="22260"/>
    <cellStyle name="Input 2 2 2 2 4 2 2 2" xfId="22261"/>
    <cellStyle name="Input 2 2 2 2 4 2 2 2 2" xfId="22262"/>
    <cellStyle name="Input 2 2 2 2 4 2 2 3" xfId="22263"/>
    <cellStyle name="Input 2 2 2 2 4 2 3" xfId="22264"/>
    <cellStyle name="Input 2 2 2 2 4 2 3 2" xfId="22265"/>
    <cellStyle name="Input 2 2 2 2 4 2 3 2 2" xfId="22266"/>
    <cellStyle name="Input 2 2 2 2 4 2 3 3" xfId="22267"/>
    <cellStyle name="Input 2 2 2 2 4 2 4" xfId="22268"/>
    <cellStyle name="Input 2 2 2 2 4 2 4 2" xfId="22269"/>
    <cellStyle name="Input 2 2 2 2 4 2 5" xfId="22270"/>
    <cellStyle name="Input 2 2 2 2 4 3" xfId="22271"/>
    <cellStyle name="Input 2 2 2 2 4 3 2" xfId="22272"/>
    <cellStyle name="Input 2 2 2 2 4 3 2 2" xfId="22273"/>
    <cellStyle name="Input 2 2 2 2 4 3 3" xfId="22274"/>
    <cellStyle name="Input 2 2 2 2 4 4" xfId="22275"/>
    <cellStyle name="Input 2 2 2 2 4 4 2" xfId="22276"/>
    <cellStyle name="Input 2 2 2 2 4 4 2 2" xfId="22277"/>
    <cellStyle name="Input 2 2 2 2 4 4 3" xfId="22278"/>
    <cellStyle name="Input 2 2 2 2 4 5" xfId="22279"/>
    <cellStyle name="Input 2 2 2 2 4 5 2" xfId="22280"/>
    <cellStyle name="Input 2 2 2 2 4 6" xfId="22281"/>
    <cellStyle name="Input 2 2 2 2 5" xfId="22282"/>
    <cellStyle name="Input 2 2 2 2 6" xfId="22283"/>
    <cellStyle name="Input 2 2 2 2 7" xfId="53514"/>
    <cellStyle name="Input 2 2 2 2 8" xfId="53515"/>
    <cellStyle name="Input 2 2 2 3" xfId="22284"/>
    <cellStyle name="Input 2 2 2 3 2" xfId="22285"/>
    <cellStyle name="Input 2 2 2 3 2 2" xfId="22286"/>
    <cellStyle name="Input 2 2 2 3 2 2 2" xfId="22287"/>
    <cellStyle name="Input 2 2 2 3 2 2 2 2" xfId="22288"/>
    <cellStyle name="Input 2 2 2 3 2 2 2 2 2" xfId="22289"/>
    <cellStyle name="Input 2 2 2 3 2 2 2 2 2 2" xfId="22290"/>
    <cellStyle name="Input 2 2 2 3 2 2 2 2 3" xfId="22291"/>
    <cellStyle name="Input 2 2 2 3 2 2 2 3" xfId="22292"/>
    <cellStyle name="Input 2 2 2 3 2 2 2 3 2" xfId="22293"/>
    <cellStyle name="Input 2 2 2 3 2 2 2 3 2 2" xfId="22294"/>
    <cellStyle name="Input 2 2 2 3 2 2 2 3 3" xfId="22295"/>
    <cellStyle name="Input 2 2 2 3 2 2 2 4" xfId="22296"/>
    <cellStyle name="Input 2 2 2 3 2 2 2 4 2" xfId="22297"/>
    <cellStyle name="Input 2 2 2 3 2 2 2 5" xfId="22298"/>
    <cellStyle name="Input 2 2 2 3 2 2 3" xfId="22299"/>
    <cellStyle name="Input 2 2 2 3 2 2 3 2" xfId="22300"/>
    <cellStyle name="Input 2 2 2 3 2 2 3 2 2" xfId="22301"/>
    <cellStyle name="Input 2 2 2 3 2 2 3 3" xfId="22302"/>
    <cellStyle name="Input 2 2 2 3 2 2 4" xfId="22303"/>
    <cellStyle name="Input 2 2 2 3 2 2 4 2" xfId="22304"/>
    <cellStyle name="Input 2 2 2 3 2 2 4 2 2" xfId="22305"/>
    <cellStyle name="Input 2 2 2 3 2 2 4 3" xfId="22306"/>
    <cellStyle name="Input 2 2 2 3 2 2 5" xfId="22307"/>
    <cellStyle name="Input 2 2 2 3 2 2 5 2" xfId="22308"/>
    <cellStyle name="Input 2 2 2 3 2 2 6" xfId="22309"/>
    <cellStyle name="Input 2 2 2 3 2 3" xfId="53516"/>
    <cellStyle name="Input 2 2 2 3 2 4" xfId="53517"/>
    <cellStyle name="Input 2 2 2 3 2 5" xfId="53518"/>
    <cellStyle name="Input 2 2 2 3 2 6" xfId="53519"/>
    <cellStyle name="Input 2 2 2 3 2 7" xfId="53520"/>
    <cellStyle name="Input 2 2 2 3 3" xfId="22310"/>
    <cellStyle name="Input 2 2 2 3 3 2" xfId="22311"/>
    <cellStyle name="Input 2 2 2 3 3 2 2" xfId="22312"/>
    <cellStyle name="Input 2 2 2 3 3 2 2 2" xfId="22313"/>
    <cellStyle name="Input 2 2 2 3 3 2 2 2 2" xfId="22314"/>
    <cellStyle name="Input 2 2 2 3 3 2 2 3" xfId="22315"/>
    <cellStyle name="Input 2 2 2 3 3 2 3" xfId="22316"/>
    <cellStyle name="Input 2 2 2 3 3 2 3 2" xfId="22317"/>
    <cellStyle name="Input 2 2 2 3 3 2 3 2 2" xfId="22318"/>
    <cellStyle name="Input 2 2 2 3 3 2 3 3" xfId="22319"/>
    <cellStyle name="Input 2 2 2 3 3 2 4" xfId="22320"/>
    <cellStyle name="Input 2 2 2 3 3 2 4 2" xfId="22321"/>
    <cellStyle name="Input 2 2 2 3 3 2 5" xfId="22322"/>
    <cellStyle name="Input 2 2 2 3 3 3" xfId="22323"/>
    <cellStyle name="Input 2 2 2 3 3 3 2" xfId="22324"/>
    <cellStyle name="Input 2 2 2 3 3 3 2 2" xfId="22325"/>
    <cellStyle name="Input 2 2 2 3 3 3 3" xfId="22326"/>
    <cellStyle name="Input 2 2 2 3 3 4" xfId="22327"/>
    <cellStyle name="Input 2 2 2 3 3 4 2" xfId="22328"/>
    <cellStyle name="Input 2 2 2 3 3 4 2 2" xfId="22329"/>
    <cellStyle name="Input 2 2 2 3 3 4 3" xfId="22330"/>
    <cellStyle name="Input 2 2 2 3 3 5" xfId="22331"/>
    <cellStyle name="Input 2 2 2 3 3 5 2" xfId="22332"/>
    <cellStyle name="Input 2 2 2 3 3 6" xfId="22333"/>
    <cellStyle name="Input 2 2 2 3 4" xfId="22334"/>
    <cellStyle name="Input 2 2 2 3 5" xfId="22335"/>
    <cellStyle name="Input 2 2 2 3 6" xfId="22336"/>
    <cellStyle name="Input 2 2 2 3 7" xfId="53521"/>
    <cellStyle name="Input 2 2 2 3 8" xfId="53522"/>
    <cellStyle name="Input 2 2 2 4" xfId="22337"/>
    <cellStyle name="Input 2 2 2 4 2" xfId="22338"/>
    <cellStyle name="Input 2 2 2 4 2 2" xfId="22339"/>
    <cellStyle name="Input 2 2 2 4 2 2 2" xfId="22340"/>
    <cellStyle name="Input 2 2 2 4 2 2 2 2" xfId="22341"/>
    <cellStyle name="Input 2 2 2 4 2 2 2 2 2" xfId="22342"/>
    <cellStyle name="Input 2 2 2 4 2 2 2 2 2 2" xfId="22343"/>
    <cellStyle name="Input 2 2 2 4 2 2 2 2 3" xfId="22344"/>
    <cellStyle name="Input 2 2 2 4 2 2 2 3" xfId="22345"/>
    <cellStyle name="Input 2 2 2 4 2 2 2 3 2" xfId="22346"/>
    <cellStyle name="Input 2 2 2 4 2 2 2 3 2 2" xfId="22347"/>
    <cellStyle name="Input 2 2 2 4 2 2 2 3 3" xfId="22348"/>
    <cellStyle name="Input 2 2 2 4 2 2 2 4" xfId="22349"/>
    <cellStyle name="Input 2 2 2 4 2 2 2 4 2" xfId="22350"/>
    <cellStyle name="Input 2 2 2 4 2 2 2 5" xfId="22351"/>
    <cellStyle name="Input 2 2 2 4 2 2 3" xfId="22352"/>
    <cellStyle name="Input 2 2 2 4 2 2 3 2" xfId="22353"/>
    <cellStyle name="Input 2 2 2 4 2 2 3 2 2" xfId="22354"/>
    <cellStyle name="Input 2 2 2 4 2 2 3 3" xfId="22355"/>
    <cellStyle name="Input 2 2 2 4 2 2 4" xfId="22356"/>
    <cellStyle name="Input 2 2 2 4 2 2 4 2" xfId="22357"/>
    <cellStyle name="Input 2 2 2 4 2 2 4 2 2" xfId="22358"/>
    <cellStyle name="Input 2 2 2 4 2 2 4 3" xfId="22359"/>
    <cellStyle name="Input 2 2 2 4 2 2 5" xfId="22360"/>
    <cellStyle name="Input 2 2 2 4 2 2 5 2" xfId="22361"/>
    <cellStyle name="Input 2 2 2 4 2 2 6" xfId="22362"/>
    <cellStyle name="Input 2 2 2 4 2 3" xfId="53523"/>
    <cellStyle name="Input 2 2 2 4 2 4" xfId="53524"/>
    <cellStyle name="Input 2 2 2 4 2 5" xfId="53525"/>
    <cellStyle name="Input 2 2 2 4 2 6" xfId="53526"/>
    <cellStyle name="Input 2 2 2 4 2 7" xfId="53527"/>
    <cellStyle name="Input 2 2 2 4 3" xfId="22363"/>
    <cellStyle name="Input 2 2 2 4 3 2" xfId="22364"/>
    <cellStyle name="Input 2 2 2 4 3 2 2" xfId="22365"/>
    <cellStyle name="Input 2 2 2 4 3 2 2 2" xfId="22366"/>
    <cellStyle name="Input 2 2 2 4 3 2 2 2 2" xfId="22367"/>
    <cellStyle name="Input 2 2 2 4 3 2 2 3" xfId="22368"/>
    <cellStyle name="Input 2 2 2 4 3 2 3" xfId="22369"/>
    <cellStyle name="Input 2 2 2 4 3 2 3 2" xfId="22370"/>
    <cellStyle name="Input 2 2 2 4 3 2 3 2 2" xfId="22371"/>
    <cellStyle name="Input 2 2 2 4 3 2 3 3" xfId="22372"/>
    <cellStyle name="Input 2 2 2 4 3 2 4" xfId="22373"/>
    <cellStyle name="Input 2 2 2 4 3 2 4 2" xfId="22374"/>
    <cellStyle name="Input 2 2 2 4 3 2 5" xfId="22375"/>
    <cellStyle name="Input 2 2 2 4 3 3" xfId="22376"/>
    <cellStyle name="Input 2 2 2 4 3 3 2" xfId="22377"/>
    <cellStyle name="Input 2 2 2 4 3 3 2 2" xfId="22378"/>
    <cellStyle name="Input 2 2 2 4 3 3 3" xfId="22379"/>
    <cellStyle name="Input 2 2 2 4 3 4" xfId="22380"/>
    <cellStyle name="Input 2 2 2 4 3 4 2" xfId="22381"/>
    <cellStyle name="Input 2 2 2 4 3 4 2 2" xfId="22382"/>
    <cellStyle name="Input 2 2 2 4 3 4 3" xfId="22383"/>
    <cellStyle name="Input 2 2 2 4 3 5" xfId="22384"/>
    <cellStyle name="Input 2 2 2 4 3 5 2" xfId="22385"/>
    <cellStyle name="Input 2 2 2 4 3 6" xfId="22386"/>
    <cellStyle name="Input 2 2 2 4 4" xfId="22387"/>
    <cellStyle name="Input 2 2 2 4 5" xfId="22388"/>
    <cellStyle name="Input 2 2 2 4 6" xfId="22389"/>
    <cellStyle name="Input 2 2 2 4 7" xfId="53528"/>
    <cellStyle name="Input 2 2 2 4 8" xfId="53529"/>
    <cellStyle name="Input 2 2 2 5" xfId="22390"/>
    <cellStyle name="Input 2 2 2 5 2" xfId="22391"/>
    <cellStyle name="Input 2 2 2 5 2 2" xfId="22392"/>
    <cellStyle name="Input 2 2 2 5 2 2 2" xfId="22393"/>
    <cellStyle name="Input 2 2 2 5 2 2 2 2" xfId="22394"/>
    <cellStyle name="Input 2 2 2 5 2 2 2 2 2" xfId="22395"/>
    <cellStyle name="Input 2 2 2 5 2 2 2 2 2 2" xfId="22396"/>
    <cellStyle name="Input 2 2 2 5 2 2 2 2 3" xfId="22397"/>
    <cellStyle name="Input 2 2 2 5 2 2 2 3" xfId="22398"/>
    <cellStyle name="Input 2 2 2 5 2 2 2 3 2" xfId="22399"/>
    <cellStyle name="Input 2 2 2 5 2 2 2 3 2 2" xfId="22400"/>
    <cellStyle name="Input 2 2 2 5 2 2 2 3 3" xfId="22401"/>
    <cellStyle name="Input 2 2 2 5 2 2 2 4" xfId="22402"/>
    <cellStyle name="Input 2 2 2 5 2 2 2 4 2" xfId="22403"/>
    <cellStyle name="Input 2 2 2 5 2 2 2 5" xfId="22404"/>
    <cellStyle name="Input 2 2 2 5 2 2 3" xfId="22405"/>
    <cellStyle name="Input 2 2 2 5 2 2 3 2" xfId="22406"/>
    <cellStyle name="Input 2 2 2 5 2 2 3 2 2" xfId="22407"/>
    <cellStyle name="Input 2 2 2 5 2 2 3 3" xfId="22408"/>
    <cellStyle name="Input 2 2 2 5 2 2 4" xfId="22409"/>
    <cellStyle name="Input 2 2 2 5 2 2 4 2" xfId="22410"/>
    <cellStyle name="Input 2 2 2 5 2 2 4 2 2" xfId="22411"/>
    <cellStyle name="Input 2 2 2 5 2 2 4 3" xfId="22412"/>
    <cellStyle name="Input 2 2 2 5 2 2 5" xfId="22413"/>
    <cellStyle name="Input 2 2 2 5 2 2 5 2" xfId="22414"/>
    <cellStyle name="Input 2 2 2 5 2 2 6" xfId="22415"/>
    <cellStyle name="Input 2 2 2 5 2 3" xfId="53530"/>
    <cellStyle name="Input 2 2 2 5 2 4" xfId="53531"/>
    <cellStyle name="Input 2 2 2 5 2 5" xfId="53532"/>
    <cellStyle name="Input 2 2 2 5 2 6" xfId="53533"/>
    <cellStyle name="Input 2 2 2 5 2 7" xfId="53534"/>
    <cellStyle name="Input 2 2 2 5 3" xfId="22416"/>
    <cellStyle name="Input 2 2 2 5 3 2" xfId="22417"/>
    <cellStyle name="Input 2 2 2 5 3 2 2" xfId="22418"/>
    <cellStyle name="Input 2 2 2 5 3 2 2 2" xfId="22419"/>
    <cellStyle name="Input 2 2 2 5 3 2 2 2 2" xfId="22420"/>
    <cellStyle name="Input 2 2 2 5 3 2 2 3" xfId="22421"/>
    <cellStyle name="Input 2 2 2 5 3 2 3" xfId="22422"/>
    <cellStyle name="Input 2 2 2 5 3 2 3 2" xfId="22423"/>
    <cellStyle name="Input 2 2 2 5 3 2 3 2 2" xfId="22424"/>
    <cellStyle name="Input 2 2 2 5 3 2 3 3" xfId="22425"/>
    <cellStyle name="Input 2 2 2 5 3 2 4" xfId="22426"/>
    <cellStyle name="Input 2 2 2 5 3 2 4 2" xfId="22427"/>
    <cellStyle name="Input 2 2 2 5 3 2 5" xfId="22428"/>
    <cellStyle name="Input 2 2 2 5 3 3" xfId="22429"/>
    <cellStyle name="Input 2 2 2 5 3 3 2" xfId="22430"/>
    <cellStyle name="Input 2 2 2 5 3 3 2 2" xfId="22431"/>
    <cellStyle name="Input 2 2 2 5 3 3 3" xfId="22432"/>
    <cellStyle name="Input 2 2 2 5 3 4" xfId="22433"/>
    <cellStyle name="Input 2 2 2 5 3 4 2" xfId="22434"/>
    <cellStyle name="Input 2 2 2 5 3 4 2 2" xfId="22435"/>
    <cellStyle name="Input 2 2 2 5 3 4 3" xfId="22436"/>
    <cellStyle name="Input 2 2 2 5 3 5" xfId="22437"/>
    <cellStyle name="Input 2 2 2 5 3 5 2" xfId="22438"/>
    <cellStyle name="Input 2 2 2 5 3 6" xfId="22439"/>
    <cellStyle name="Input 2 2 2 5 4" xfId="22440"/>
    <cellStyle name="Input 2 2 2 5 5" xfId="22441"/>
    <cellStyle name="Input 2 2 2 5 6" xfId="22442"/>
    <cellStyle name="Input 2 2 2 5 7" xfId="53535"/>
    <cellStyle name="Input 2 2 2 5 8" xfId="53536"/>
    <cellStyle name="Input 2 2 2 6" xfId="22443"/>
    <cellStyle name="Input 2 2 2 6 2" xfId="22444"/>
    <cellStyle name="Input 2 2 2 6 2 2" xfId="22445"/>
    <cellStyle name="Input 2 2 2 6 2 2 2" xfId="22446"/>
    <cellStyle name="Input 2 2 2 6 2 2 2 2" xfId="22447"/>
    <cellStyle name="Input 2 2 2 6 2 2 2 2 2" xfId="22448"/>
    <cellStyle name="Input 2 2 2 6 2 2 2 2 2 2" xfId="22449"/>
    <cellStyle name="Input 2 2 2 6 2 2 2 2 3" xfId="22450"/>
    <cellStyle name="Input 2 2 2 6 2 2 2 3" xfId="22451"/>
    <cellStyle name="Input 2 2 2 6 2 2 2 3 2" xfId="22452"/>
    <cellStyle name="Input 2 2 2 6 2 2 2 3 2 2" xfId="22453"/>
    <cellStyle name="Input 2 2 2 6 2 2 2 3 3" xfId="22454"/>
    <cellStyle name="Input 2 2 2 6 2 2 2 4" xfId="22455"/>
    <cellStyle name="Input 2 2 2 6 2 2 2 4 2" xfId="22456"/>
    <cellStyle name="Input 2 2 2 6 2 2 2 5" xfId="22457"/>
    <cellStyle name="Input 2 2 2 6 2 2 3" xfId="22458"/>
    <cellStyle name="Input 2 2 2 6 2 2 3 2" xfId="22459"/>
    <cellStyle name="Input 2 2 2 6 2 2 3 2 2" xfId="22460"/>
    <cellStyle name="Input 2 2 2 6 2 2 3 3" xfId="22461"/>
    <cellStyle name="Input 2 2 2 6 2 2 4" xfId="22462"/>
    <cellStyle name="Input 2 2 2 6 2 2 4 2" xfId="22463"/>
    <cellStyle name="Input 2 2 2 6 2 2 4 2 2" xfId="22464"/>
    <cellStyle name="Input 2 2 2 6 2 2 4 3" xfId="22465"/>
    <cellStyle name="Input 2 2 2 6 2 2 5" xfId="22466"/>
    <cellStyle name="Input 2 2 2 6 2 2 5 2" xfId="22467"/>
    <cellStyle name="Input 2 2 2 6 2 2 6" xfId="22468"/>
    <cellStyle name="Input 2 2 2 6 2 3" xfId="53537"/>
    <cellStyle name="Input 2 2 2 6 2 4" xfId="53538"/>
    <cellStyle name="Input 2 2 2 6 2 5" xfId="53539"/>
    <cellStyle name="Input 2 2 2 6 2 6" xfId="53540"/>
    <cellStyle name="Input 2 2 2 6 2 7" xfId="53541"/>
    <cellStyle name="Input 2 2 2 6 3" xfId="22469"/>
    <cellStyle name="Input 2 2 2 6 3 2" xfId="22470"/>
    <cellStyle name="Input 2 2 2 6 3 2 2" xfId="22471"/>
    <cellStyle name="Input 2 2 2 6 3 2 2 2" xfId="22472"/>
    <cellStyle name="Input 2 2 2 6 3 2 2 2 2" xfId="22473"/>
    <cellStyle name="Input 2 2 2 6 3 2 2 3" xfId="22474"/>
    <cellStyle name="Input 2 2 2 6 3 2 3" xfId="22475"/>
    <cellStyle name="Input 2 2 2 6 3 2 3 2" xfId="22476"/>
    <cellStyle name="Input 2 2 2 6 3 2 3 2 2" xfId="22477"/>
    <cellStyle name="Input 2 2 2 6 3 2 3 3" xfId="22478"/>
    <cellStyle name="Input 2 2 2 6 3 2 4" xfId="22479"/>
    <cellStyle name="Input 2 2 2 6 3 2 4 2" xfId="22480"/>
    <cellStyle name="Input 2 2 2 6 3 2 5" xfId="22481"/>
    <cellStyle name="Input 2 2 2 6 3 3" xfId="22482"/>
    <cellStyle name="Input 2 2 2 6 3 3 2" xfId="22483"/>
    <cellStyle name="Input 2 2 2 6 3 3 2 2" xfId="22484"/>
    <cellStyle name="Input 2 2 2 6 3 3 3" xfId="22485"/>
    <cellStyle name="Input 2 2 2 6 3 4" xfId="22486"/>
    <cellStyle name="Input 2 2 2 6 3 4 2" xfId="22487"/>
    <cellStyle name="Input 2 2 2 6 3 4 2 2" xfId="22488"/>
    <cellStyle name="Input 2 2 2 6 3 4 3" xfId="22489"/>
    <cellStyle name="Input 2 2 2 6 3 5" xfId="22490"/>
    <cellStyle name="Input 2 2 2 6 3 5 2" xfId="22491"/>
    <cellStyle name="Input 2 2 2 6 3 6" xfId="22492"/>
    <cellStyle name="Input 2 2 2 6 4" xfId="22493"/>
    <cellStyle name="Input 2 2 2 6 5" xfId="22494"/>
    <cellStyle name="Input 2 2 2 6 6" xfId="22495"/>
    <cellStyle name="Input 2 2 2 6 7" xfId="53542"/>
    <cellStyle name="Input 2 2 2 6 8" xfId="53543"/>
    <cellStyle name="Input 2 2 2 7" xfId="22496"/>
    <cellStyle name="Input 2 2 2 7 2" xfId="22497"/>
    <cellStyle name="Input 2 2 2 7 2 2" xfId="22498"/>
    <cellStyle name="Input 2 2 2 7 2 2 2" xfId="22499"/>
    <cellStyle name="Input 2 2 2 7 2 2 2 2" xfId="22500"/>
    <cellStyle name="Input 2 2 2 7 2 2 3" xfId="22501"/>
    <cellStyle name="Input 2 2 2 7 2 3" xfId="22502"/>
    <cellStyle name="Input 2 2 2 7 2 3 2" xfId="22503"/>
    <cellStyle name="Input 2 2 2 7 2 3 2 2" xfId="22504"/>
    <cellStyle name="Input 2 2 2 7 2 3 3" xfId="22505"/>
    <cellStyle name="Input 2 2 2 7 2 4" xfId="22506"/>
    <cellStyle name="Input 2 2 2 7 2 4 2" xfId="22507"/>
    <cellStyle name="Input 2 2 2 7 2 5" xfId="22508"/>
    <cellStyle name="Input 2 2 2 7 3" xfId="22509"/>
    <cellStyle name="Input 2 2 2 7 3 2" xfId="22510"/>
    <cellStyle name="Input 2 2 2 7 3 2 2" xfId="22511"/>
    <cellStyle name="Input 2 2 2 7 3 3" xfId="22512"/>
    <cellStyle name="Input 2 2 2 7 4" xfId="22513"/>
    <cellStyle name="Input 2 2 2 7 4 2" xfId="22514"/>
    <cellStyle name="Input 2 2 2 7 4 2 2" xfId="22515"/>
    <cellStyle name="Input 2 2 2 7 4 3" xfId="22516"/>
    <cellStyle name="Input 2 2 2 7 5" xfId="22517"/>
    <cellStyle name="Input 2 2 2 7 5 2" xfId="22518"/>
    <cellStyle name="Input 2 2 2 7 6" xfId="22519"/>
    <cellStyle name="Input 2 2 2 7 7" xfId="22520"/>
    <cellStyle name="Input 2 2 2 7 8" xfId="22521"/>
    <cellStyle name="Input 2 2 2 7 9" xfId="22522"/>
    <cellStyle name="Input 2 2 2 8" xfId="22523"/>
    <cellStyle name="Input 2 2 2 8 2" xfId="22524"/>
    <cellStyle name="Input 2 2 2 8 2 2" xfId="53544"/>
    <cellStyle name="Input 2 2 2 8 2 3" xfId="53545"/>
    <cellStyle name="Input 2 2 2 8 3" xfId="22525"/>
    <cellStyle name="Input 2 2 2 8 4" xfId="53546"/>
    <cellStyle name="Input 2 2 2 9" xfId="22526"/>
    <cellStyle name="Input 2 2 2 9 2" xfId="22527"/>
    <cellStyle name="Input 2 2 2 9 2 2" xfId="53547"/>
    <cellStyle name="Input 2 2 2 9 2 3" xfId="53548"/>
    <cellStyle name="Input 2 2 2 9 3" xfId="22528"/>
    <cellStyle name="Input 2 2 2 9 4" xfId="53549"/>
    <cellStyle name="Input 2 2 20" xfId="22529"/>
    <cellStyle name="Input 2 2 20 10" xfId="22530"/>
    <cellStyle name="Input 2 2 20 11" xfId="53550"/>
    <cellStyle name="Input 2 2 20 2" xfId="22531"/>
    <cellStyle name="Input 2 2 20 2 2" xfId="22532"/>
    <cellStyle name="Input 2 2 20 2 2 2" xfId="53551"/>
    <cellStyle name="Input 2 2 20 2 2 3" xfId="53552"/>
    <cellStyle name="Input 2 2 20 2 3" xfId="22533"/>
    <cellStyle name="Input 2 2 20 2 4" xfId="53553"/>
    <cellStyle name="Input 2 2 20 3" xfId="22534"/>
    <cellStyle name="Input 2 2 20 3 2" xfId="22535"/>
    <cellStyle name="Input 2 2 20 3 2 2" xfId="53554"/>
    <cellStyle name="Input 2 2 20 3 2 3" xfId="53555"/>
    <cellStyle name="Input 2 2 20 3 3" xfId="22536"/>
    <cellStyle name="Input 2 2 20 3 4" xfId="53556"/>
    <cellStyle name="Input 2 2 20 4" xfId="22537"/>
    <cellStyle name="Input 2 2 20 4 2" xfId="22538"/>
    <cellStyle name="Input 2 2 20 4 2 2" xfId="53557"/>
    <cellStyle name="Input 2 2 20 4 2 3" xfId="53558"/>
    <cellStyle name="Input 2 2 20 4 3" xfId="22539"/>
    <cellStyle name="Input 2 2 20 4 4" xfId="53559"/>
    <cellStyle name="Input 2 2 20 5" xfId="22540"/>
    <cellStyle name="Input 2 2 20 5 2" xfId="22541"/>
    <cellStyle name="Input 2 2 20 5 2 2" xfId="53560"/>
    <cellStyle name="Input 2 2 20 5 2 3" xfId="53561"/>
    <cellStyle name="Input 2 2 20 5 3" xfId="22542"/>
    <cellStyle name="Input 2 2 20 5 4" xfId="53562"/>
    <cellStyle name="Input 2 2 20 6" xfId="22543"/>
    <cellStyle name="Input 2 2 20 6 2" xfId="22544"/>
    <cellStyle name="Input 2 2 20 6 2 2" xfId="53563"/>
    <cellStyle name="Input 2 2 20 6 2 3" xfId="53564"/>
    <cellStyle name="Input 2 2 20 6 3" xfId="22545"/>
    <cellStyle name="Input 2 2 20 6 4" xfId="53565"/>
    <cellStyle name="Input 2 2 20 7" xfId="22546"/>
    <cellStyle name="Input 2 2 20 7 2" xfId="22547"/>
    <cellStyle name="Input 2 2 20 7 2 2" xfId="53566"/>
    <cellStyle name="Input 2 2 20 7 2 3" xfId="53567"/>
    <cellStyle name="Input 2 2 20 7 3" xfId="22548"/>
    <cellStyle name="Input 2 2 20 7 4" xfId="53568"/>
    <cellStyle name="Input 2 2 20 8" xfId="22549"/>
    <cellStyle name="Input 2 2 20 8 2" xfId="22550"/>
    <cellStyle name="Input 2 2 20 8 2 2" xfId="53569"/>
    <cellStyle name="Input 2 2 20 8 2 3" xfId="53570"/>
    <cellStyle name="Input 2 2 20 8 3" xfId="22551"/>
    <cellStyle name="Input 2 2 20 8 4" xfId="53571"/>
    <cellStyle name="Input 2 2 20 9" xfId="22552"/>
    <cellStyle name="Input 2 2 20 9 2" xfId="22553"/>
    <cellStyle name="Input 2 2 20 9 2 2" xfId="53572"/>
    <cellStyle name="Input 2 2 20 9 2 3" xfId="53573"/>
    <cellStyle name="Input 2 2 20 9 3" xfId="22554"/>
    <cellStyle name="Input 2 2 20 9 4" xfId="53574"/>
    <cellStyle name="Input 2 2 21" xfId="22555"/>
    <cellStyle name="Input 2 2 21 10" xfId="22556"/>
    <cellStyle name="Input 2 2 21 11" xfId="53575"/>
    <cellStyle name="Input 2 2 21 2" xfId="22557"/>
    <cellStyle name="Input 2 2 21 2 2" xfId="22558"/>
    <cellStyle name="Input 2 2 21 2 2 2" xfId="53576"/>
    <cellStyle name="Input 2 2 21 2 2 3" xfId="53577"/>
    <cellStyle name="Input 2 2 21 2 3" xfId="22559"/>
    <cellStyle name="Input 2 2 21 2 4" xfId="53578"/>
    <cellStyle name="Input 2 2 21 3" xfId="22560"/>
    <cellStyle name="Input 2 2 21 3 2" xfId="22561"/>
    <cellStyle name="Input 2 2 21 3 2 2" xfId="53579"/>
    <cellStyle name="Input 2 2 21 3 2 3" xfId="53580"/>
    <cellStyle name="Input 2 2 21 3 3" xfId="22562"/>
    <cellStyle name="Input 2 2 21 3 4" xfId="53581"/>
    <cellStyle name="Input 2 2 21 4" xfId="22563"/>
    <cellStyle name="Input 2 2 21 4 2" xfId="22564"/>
    <cellStyle name="Input 2 2 21 4 2 2" xfId="53582"/>
    <cellStyle name="Input 2 2 21 4 2 3" xfId="53583"/>
    <cellStyle name="Input 2 2 21 4 3" xfId="22565"/>
    <cellStyle name="Input 2 2 21 4 4" xfId="53584"/>
    <cellStyle name="Input 2 2 21 5" xfId="22566"/>
    <cellStyle name="Input 2 2 21 5 2" xfId="22567"/>
    <cellStyle name="Input 2 2 21 5 2 2" xfId="53585"/>
    <cellStyle name="Input 2 2 21 5 2 3" xfId="53586"/>
    <cellStyle name="Input 2 2 21 5 3" xfId="22568"/>
    <cellStyle name="Input 2 2 21 5 4" xfId="53587"/>
    <cellStyle name="Input 2 2 21 6" xfId="22569"/>
    <cellStyle name="Input 2 2 21 6 2" xfId="22570"/>
    <cellStyle name="Input 2 2 21 6 2 2" xfId="53588"/>
    <cellStyle name="Input 2 2 21 6 2 3" xfId="53589"/>
    <cellStyle name="Input 2 2 21 6 3" xfId="22571"/>
    <cellStyle name="Input 2 2 21 6 4" xfId="53590"/>
    <cellStyle name="Input 2 2 21 7" xfId="22572"/>
    <cellStyle name="Input 2 2 21 7 2" xfId="22573"/>
    <cellStyle name="Input 2 2 21 7 2 2" xfId="53591"/>
    <cellStyle name="Input 2 2 21 7 2 3" xfId="53592"/>
    <cellStyle name="Input 2 2 21 7 3" xfId="22574"/>
    <cellStyle name="Input 2 2 21 7 4" xfId="53593"/>
    <cellStyle name="Input 2 2 21 8" xfId="22575"/>
    <cellStyle name="Input 2 2 21 8 2" xfId="22576"/>
    <cellStyle name="Input 2 2 21 8 2 2" xfId="53594"/>
    <cellStyle name="Input 2 2 21 8 2 3" xfId="53595"/>
    <cellStyle name="Input 2 2 21 8 3" xfId="22577"/>
    <cellStyle name="Input 2 2 21 8 4" xfId="53596"/>
    <cellStyle name="Input 2 2 21 9" xfId="22578"/>
    <cellStyle name="Input 2 2 21 9 2" xfId="22579"/>
    <cellStyle name="Input 2 2 21 9 2 2" xfId="53597"/>
    <cellStyle name="Input 2 2 21 9 2 3" xfId="53598"/>
    <cellStyle name="Input 2 2 21 9 3" xfId="22580"/>
    <cellStyle name="Input 2 2 21 9 4" xfId="53599"/>
    <cellStyle name="Input 2 2 22" xfId="22581"/>
    <cellStyle name="Input 2 2 22 10" xfId="22582"/>
    <cellStyle name="Input 2 2 22 11" xfId="53600"/>
    <cellStyle name="Input 2 2 22 2" xfId="22583"/>
    <cellStyle name="Input 2 2 22 2 2" xfId="22584"/>
    <cellStyle name="Input 2 2 22 2 2 2" xfId="53601"/>
    <cellStyle name="Input 2 2 22 2 2 3" xfId="53602"/>
    <cellStyle name="Input 2 2 22 2 3" xfId="22585"/>
    <cellStyle name="Input 2 2 22 2 4" xfId="53603"/>
    <cellStyle name="Input 2 2 22 3" xfId="22586"/>
    <cellStyle name="Input 2 2 22 3 2" xfId="22587"/>
    <cellStyle name="Input 2 2 22 3 2 2" xfId="53604"/>
    <cellStyle name="Input 2 2 22 3 2 3" xfId="53605"/>
    <cellStyle name="Input 2 2 22 3 3" xfId="22588"/>
    <cellStyle name="Input 2 2 22 3 4" xfId="53606"/>
    <cellStyle name="Input 2 2 22 4" xfId="22589"/>
    <cellStyle name="Input 2 2 22 4 2" xfId="22590"/>
    <cellStyle name="Input 2 2 22 4 2 2" xfId="53607"/>
    <cellStyle name="Input 2 2 22 4 2 3" xfId="53608"/>
    <cellStyle name="Input 2 2 22 4 3" xfId="22591"/>
    <cellStyle name="Input 2 2 22 4 4" xfId="53609"/>
    <cellStyle name="Input 2 2 22 5" xfId="22592"/>
    <cellStyle name="Input 2 2 22 5 2" xfId="22593"/>
    <cellStyle name="Input 2 2 22 5 2 2" xfId="53610"/>
    <cellStyle name="Input 2 2 22 5 2 3" xfId="53611"/>
    <cellStyle name="Input 2 2 22 5 3" xfId="22594"/>
    <cellStyle name="Input 2 2 22 5 4" xfId="53612"/>
    <cellStyle name="Input 2 2 22 6" xfId="22595"/>
    <cellStyle name="Input 2 2 22 6 2" xfId="22596"/>
    <cellStyle name="Input 2 2 22 6 2 2" xfId="53613"/>
    <cellStyle name="Input 2 2 22 6 2 3" xfId="53614"/>
    <cellStyle name="Input 2 2 22 6 3" xfId="22597"/>
    <cellStyle name="Input 2 2 22 6 4" xfId="53615"/>
    <cellStyle name="Input 2 2 22 7" xfId="22598"/>
    <cellStyle name="Input 2 2 22 7 2" xfId="22599"/>
    <cellStyle name="Input 2 2 22 7 2 2" xfId="53616"/>
    <cellStyle name="Input 2 2 22 7 2 3" xfId="53617"/>
    <cellStyle name="Input 2 2 22 7 3" xfId="22600"/>
    <cellStyle name="Input 2 2 22 7 4" xfId="53618"/>
    <cellStyle name="Input 2 2 22 8" xfId="22601"/>
    <cellStyle name="Input 2 2 22 8 2" xfId="22602"/>
    <cellStyle name="Input 2 2 22 8 2 2" xfId="53619"/>
    <cellStyle name="Input 2 2 22 8 2 3" xfId="53620"/>
    <cellStyle name="Input 2 2 22 8 3" xfId="22603"/>
    <cellStyle name="Input 2 2 22 8 4" xfId="53621"/>
    <cellStyle name="Input 2 2 22 9" xfId="22604"/>
    <cellStyle name="Input 2 2 22 9 2" xfId="22605"/>
    <cellStyle name="Input 2 2 22 9 2 2" xfId="53622"/>
    <cellStyle name="Input 2 2 22 9 2 3" xfId="53623"/>
    <cellStyle name="Input 2 2 22 9 3" xfId="22606"/>
    <cellStyle name="Input 2 2 22 9 4" xfId="53624"/>
    <cellStyle name="Input 2 2 23" xfId="22607"/>
    <cellStyle name="Input 2 2 23 10" xfId="53625"/>
    <cellStyle name="Input 2 2 23 2" xfId="22608"/>
    <cellStyle name="Input 2 2 23 2 2" xfId="22609"/>
    <cellStyle name="Input 2 2 23 2 2 2" xfId="53626"/>
    <cellStyle name="Input 2 2 23 2 2 3" xfId="53627"/>
    <cellStyle name="Input 2 2 23 2 3" xfId="22610"/>
    <cellStyle name="Input 2 2 23 2 4" xfId="53628"/>
    <cellStyle name="Input 2 2 23 3" xfId="22611"/>
    <cellStyle name="Input 2 2 23 3 2" xfId="22612"/>
    <cellStyle name="Input 2 2 23 3 2 2" xfId="53629"/>
    <cellStyle name="Input 2 2 23 3 2 3" xfId="53630"/>
    <cellStyle name="Input 2 2 23 3 3" xfId="22613"/>
    <cellStyle name="Input 2 2 23 3 4" xfId="53631"/>
    <cellStyle name="Input 2 2 23 4" xfId="22614"/>
    <cellStyle name="Input 2 2 23 4 2" xfId="22615"/>
    <cellStyle name="Input 2 2 23 4 2 2" xfId="53632"/>
    <cellStyle name="Input 2 2 23 4 2 3" xfId="53633"/>
    <cellStyle name="Input 2 2 23 4 3" xfId="22616"/>
    <cellStyle name="Input 2 2 23 4 4" xfId="53634"/>
    <cellStyle name="Input 2 2 23 5" xfId="22617"/>
    <cellStyle name="Input 2 2 23 5 2" xfId="22618"/>
    <cellStyle name="Input 2 2 23 5 2 2" xfId="53635"/>
    <cellStyle name="Input 2 2 23 5 2 3" xfId="53636"/>
    <cellStyle name="Input 2 2 23 5 3" xfId="22619"/>
    <cellStyle name="Input 2 2 23 5 4" xfId="53637"/>
    <cellStyle name="Input 2 2 23 6" xfId="22620"/>
    <cellStyle name="Input 2 2 23 6 2" xfId="22621"/>
    <cellStyle name="Input 2 2 23 6 2 2" xfId="53638"/>
    <cellStyle name="Input 2 2 23 6 2 3" xfId="53639"/>
    <cellStyle name="Input 2 2 23 6 3" xfId="22622"/>
    <cellStyle name="Input 2 2 23 6 4" xfId="53640"/>
    <cellStyle name="Input 2 2 23 7" xfId="22623"/>
    <cellStyle name="Input 2 2 23 7 2" xfId="22624"/>
    <cellStyle name="Input 2 2 23 7 2 2" xfId="53641"/>
    <cellStyle name="Input 2 2 23 7 2 3" xfId="53642"/>
    <cellStyle name="Input 2 2 23 7 3" xfId="22625"/>
    <cellStyle name="Input 2 2 23 7 4" xfId="53643"/>
    <cellStyle name="Input 2 2 23 8" xfId="22626"/>
    <cellStyle name="Input 2 2 23 8 2" xfId="22627"/>
    <cellStyle name="Input 2 2 23 8 2 2" xfId="53644"/>
    <cellStyle name="Input 2 2 23 8 2 3" xfId="53645"/>
    <cellStyle name="Input 2 2 23 8 3" xfId="22628"/>
    <cellStyle name="Input 2 2 23 8 4" xfId="53646"/>
    <cellStyle name="Input 2 2 23 9" xfId="22629"/>
    <cellStyle name="Input 2 2 24" xfId="22630"/>
    <cellStyle name="Input 2 2 24 10" xfId="53647"/>
    <cellStyle name="Input 2 2 24 2" xfId="22631"/>
    <cellStyle name="Input 2 2 24 2 2" xfId="22632"/>
    <cellStyle name="Input 2 2 24 2 2 2" xfId="53648"/>
    <cellStyle name="Input 2 2 24 2 2 3" xfId="53649"/>
    <cellStyle name="Input 2 2 24 2 3" xfId="22633"/>
    <cellStyle name="Input 2 2 24 2 4" xfId="53650"/>
    <cellStyle name="Input 2 2 24 3" xfId="22634"/>
    <cellStyle name="Input 2 2 24 3 2" xfId="22635"/>
    <cellStyle name="Input 2 2 24 3 2 2" xfId="53651"/>
    <cellStyle name="Input 2 2 24 3 2 3" xfId="53652"/>
    <cellStyle name="Input 2 2 24 3 3" xfId="22636"/>
    <cellStyle name="Input 2 2 24 3 4" xfId="53653"/>
    <cellStyle name="Input 2 2 24 4" xfId="22637"/>
    <cellStyle name="Input 2 2 24 4 2" xfId="22638"/>
    <cellStyle name="Input 2 2 24 4 2 2" xfId="53654"/>
    <cellStyle name="Input 2 2 24 4 2 3" xfId="53655"/>
    <cellStyle name="Input 2 2 24 4 3" xfId="22639"/>
    <cellStyle name="Input 2 2 24 4 4" xfId="53656"/>
    <cellStyle name="Input 2 2 24 5" xfId="22640"/>
    <cellStyle name="Input 2 2 24 5 2" xfId="22641"/>
    <cellStyle name="Input 2 2 24 5 2 2" xfId="53657"/>
    <cellStyle name="Input 2 2 24 5 2 3" xfId="53658"/>
    <cellStyle name="Input 2 2 24 5 3" xfId="22642"/>
    <cellStyle name="Input 2 2 24 5 4" xfId="53659"/>
    <cellStyle name="Input 2 2 24 6" xfId="22643"/>
    <cellStyle name="Input 2 2 24 6 2" xfId="22644"/>
    <cellStyle name="Input 2 2 24 6 2 2" xfId="53660"/>
    <cellStyle name="Input 2 2 24 6 2 3" xfId="53661"/>
    <cellStyle name="Input 2 2 24 6 3" xfId="22645"/>
    <cellStyle name="Input 2 2 24 6 4" xfId="53662"/>
    <cellStyle name="Input 2 2 24 7" xfId="22646"/>
    <cellStyle name="Input 2 2 24 7 2" xfId="22647"/>
    <cellStyle name="Input 2 2 24 7 2 2" xfId="53663"/>
    <cellStyle name="Input 2 2 24 7 2 3" xfId="53664"/>
    <cellStyle name="Input 2 2 24 7 3" xfId="22648"/>
    <cellStyle name="Input 2 2 24 7 4" xfId="53665"/>
    <cellStyle name="Input 2 2 24 8" xfId="22649"/>
    <cellStyle name="Input 2 2 24 8 2" xfId="22650"/>
    <cellStyle name="Input 2 2 24 8 2 2" xfId="53666"/>
    <cellStyle name="Input 2 2 24 8 2 3" xfId="53667"/>
    <cellStyle name="Input 2 2 24 8 3" xfId="22651"/>
    <cellStyle name="Input 2 2 24 8 4" xfId="53668"/>
    <cellStyle name="Input 2 2 24 9" xfId="22652"/>
    <cellStyle name="Input 2 2 25" xfId="22653"/>
    <cellStyle name="Input 2 2 25 10" xfId="53669"/>
    <cellStyle name="Input 2 2 25 2" xfId="22654"/>
    <cellStyle name="Input 2 2 25 2 2" xfId="22655"/>
    <cellStyle name="Input 2 2 25 2 2 2" xfId="53670"/>
    <cellStyle name="Input 2 2 25 2 2 3" xfId="53671"/>
    <cellStyle name="Input 2 2 25 2 3" xfId="22656"/>
    <cellStyle name="Input 2 2 25 2 4" xfId="53672"/>
    <cellStyle name="Input 2 2 25 3" xfId="22657"/>
    <cellStyle name="Input 2 2 25 3 2" xfId="22658"/>
    <cellStyle name="Input 2 2 25 3 2 2" xfId="53673"/>
    <cellStyle name="Input 2 2 25 3 2 3" xfId="53674"/>
    <cellStyle name="Input 2 2 25 3 3" xfId="22659"/>
    <cellStyle name="Input 2 2 25 3 4" xfId="53675"/>
    <cellStyle name="Input 2 2 25 4" xfId="22660"/>
    <cellStyle name="Input 2 2 25 4 2" xfId="22661"/>
    <cellStyle name="Input 2 2 25 4 2 2" xfId="53676"/>
    <cellStyle name="Input 2 2 25 4 2 3" xfId="53677"/>
    <cellStyle name="Input 2 2 25 4 3" xfId="22662"/>
    <cellStyle name="Input 2 2 25 4 4" xfId="53678"/>
    <cellStyle name="Input 2 2 25 5" xfId="22663"/>
    <cellStyle name="Input 2 2 25 5 2" xfId="22664"/>
    <cellStyle name="Input 2 2 25 5 2 2" xfId="53679"/>
    <cellStyle name="Input 2 2 25 5 2 3" xfId="53680"/>
    <cellStyle name="Input 2 2 25 5 3" xfId="22665"/>
    <cellStyle name="Input 2 2 25 5 4" xfId="53681"/>
    <cellStyle name="Input 2 2 25 6" xfId="22666"/>
    <cellStyle name="Input 2 2 25 6 2" xfId="22667"/>
    <cellStyle name="Input 2 2 25 6 2 2" xfId="53682"/>
    <cellStyle name="Input 2 2 25 6 2 3" xfId="53683"/>
    <cellStyle name="Input 2 2 25 6 3" xfId="22668"/>
    <cellStyle name="Input 2 2 25 6 4" xfId="53684"/>
    <cellStyle name="Input 2 2 25 7" xfId="22669"/>
    <cellStyle name="Input 2 2 25 7 2" xfId="22670"/>
    <cellStyle name="Input 2 2 25 7 2 2" xfId="53685"/>
    <cellStyle name="Input 2 2 25 7 2 3" xfId="53686"/>
    <cellStyle name="Input 2 2 25 7 3" xfId="22671"/>
    <cellStyle name="Input 2 2 25 7 4" xfId="53687"/>
    <cellStyle name="Input 2 2 25 8" xfId="22672"/>
    <cellStyle name="Input 2 2 25 8 2" xfId="22673"/>
    <cellStyle name="Input 2 2 25 8 2 2" xfId="53688"/>
    <cellStyle name="Input 2 2 25 8 2 3" xfId="53689"/>
    <cellStyle name="Input 2 2 25 8 3" xfId="22674"/>
    <cellStyle name="Input 2 2 25 8 4" xfId="53690"/>
    <cellStyle name="Input 2 2 25 9" xfId="22675"/>
    <cellStyle name="Input 2 2 26" xfId="22676"/>
    <cellStyle name="Input 2 2 26 10" xfId="53691"/>
    <cellStyle name="Input 2 2 26 2" xfId="22677"/>
    <cellStyle name="Input 2 2 26 2 2" xfId="22678"/>
    <cellStyle name="Input 2 2 26 2 2 2" xfId="53692"/>
    <cellStyle name="Input 2 2 26 2 2 3" xfId="53693"/>
    <cellStyle name="Input 2 2 26 2 3" xfId="22679"/>
    <cellStyle name="Input 2 2 26 2 4" xfId="53694"/>
    <cellStyle name="Input 2 2 26 3" xfId="22680"/>
    <cellStyle name="Input 2 2 26 3 2" xfId="22681"/>
    <cellStyle name="Input 2 2 26 3 2 2" xfId="53695"/>
    <cellStyle name="Input 2 2 26 3 2 3" xfId="53696"/>
    <cellStyle name="Input 2 2 26 3 3" xfId="22682"/>
    <cellStyle name="Input 2 2 26 3 4" xfId="53697"/>
    <cellStyle name="Input 2 2 26 4" xfId="22683"/>
    <cellStyle name="Input 2 2 26 4 2" xfId="22684"/>
    <cellStyle name="Input 2 2 26 4 2 2" xfId="53698"/>
    <cellStyle name="Input 2 2 26 4 2 3" xfId="53699"/>
    <cellStyle name="Input 2 2 26 4 3" xfId="22685"/>
    <cellStyle name="Input 2 2 26 4 4" xfId="53700"/>
    <cellStyle name="Input 2 2 26 5" xfId="22686"/>
    <cellStyle name="Input 2 2 26 5 2" xfId="22687"/>
    <cellStyle name="Input 2 2 26 5 2 2" xfId="53701"/>
    <cellStyle name="Input 2 2 26 5 2 3" xfId="53702"/>
    <cellStyle name="Input 2 2 26 5 3" xfId="22688"/>
    <cellStyle name="Input 2 2 26 5 4" xfId="53703"/>
    <cellStyle name="Input 2 2 26 6" xfId="22689"/>
    <cellStyle name="Input 2 2 26 6 2" xfId="22690"/>
    <cellStyle name="Input 2 2 26 6 2 2" xfId="53704"/>
    <cellStyle name="Input 2 2 26 6 2 3" xfId="53705"/>
    <cellStyle name="Input 2 2 26 6 3" xfId="22691"/>
    <cellStyle name="Input 2 2 26 6 4" xfId="53706"/>
    <cellStyle name="Input 2 2 26 7" xfId="22692"/>
    <cellStyle name="Input 2 2 26 7 2" xfId="22693"/>
    <cellStyle name="Input 2 2 26 7 2 2" xfId="53707"/>
    <cellStyle name="Input 2 2 26 7 2 3" xfId="53708"/>
    <cellStyle name="Input 2 2 26 7 3" xfId="22694"/>
    <cellStyle name="Input 2 2 26 7 4" xfId="53709"/>
    <cellStyle name="Input 2 2 26 8" xfId="22695"/>
    <cellStyle name="Input 2 2 26 8 2" xfId="22696"/>
    <cellStyle name="Input 2 2 26 8 2 2" xfId="53710"/>
    <cellStyle name="Input 2 2 26 8 2 3" xfId="53711"/>
    <cellStyle name="Input 2 2 26 8 3" xfId="22697"/>
    <cellStyle name="Input 2 2 26 8 4" xfId="53712"/>
    <cellStyle name="Input 2 2 26 9" xfId="22698"/>
    <cellStyle name="Input 2 2 27" xfId="22699"/>
    <cellStyle name="Input 2 2 27 10" xfId="53713"/>
    <cellStyle name="Input 2 2 27 2" xfId="22700"/>
    <cellStyle name="Input 2 2 27 2 2" xfId="22701"/>
    <cellStyle name="Input 2 2 27 2 2 2" xfId="53714"/>
    <cellStyle name="Input 2 2 27 2 2 3" xfId="53715"/>
    <cellStyle name="Input 2 2 27 2 3" xfId="22702"/>
    <cellStyle name="Input 2 2 27 2 4" xfId="53716"/>
    <cellStyle name="Input 2 2 27 3" xfId="22703"/>
    <cellStyle name="Input 2 2 27 3 2" xfId="22704"/>
    <cellStyle name="Input 2 2 27 3 2 2" xfId="53717"/>
    <cellStyle name="Input 2 2 27 3 2 3" xfId="53718"/>
    <cellStyle name="Input 2 2 27 3 3" xfId="22705"/>
    <cellStyle name="Input 2 2 27 3 4" xfId="53719"/>
    <cellStyle name="Input 2 2 27 4" xfId="22706"/>
    <cellStyle name="Input 2 2 27 4 2" xfId="22707"/>
    <cellStyle name="Input 2 2 27 4 2 2" xfId="53720"/>
    <cellStyle name="Input 2 2 27 4 2 3" xfId="53721"/>
    <cellStyle name="Input 2 2 27 4 3" xfId="22708"/>
    <cellStyle name="Input 2 2 27 4 4" xfId="53722"/>
    <cellStyle name="Input 2 2 27 5" xfId="22709"/>
    <cellStyle name="Input 2 2 27 5 2" xfId="22710"/>
    <cellStyle name="Input 2 2 27 5 2 2" xfId="53723"/>
    <cellStyle name="Input 2 2 27 5 2 3" xfId="53724"/>
    <cellStyle name="Input 2 2 27 5 3" xfId="22711"/>
    <cellStyle name="Input 2 2 27 5 4" xfId="53725"/>
    <cellStyle name="Input 2 2 27 6" xfId="22712"/>
    <cellStyle name="Input 2 2 27 6 2" xfId="22713"/>
    <cellStyle name="Input 2 2 27 6 2 2" xfId="53726"/>
    <cellStyle name="Input 2 2 27 6 2 3" xfId="53727"/>
    <cellStyle name="Input 2 2 27 6 3" xfId="22714"/>
    <cellStyle name="Input 2 2 27 6 4" xfId="53728"/>
    <cellStyle name="Input 2 2 27 7" xfId="22715"/>
    <cellStyle name="Input 2 2 27 7 2" xfId="22716"/>
    <cellStyle name="Input 2 2 27 7 2 2" xfId="53729"/>
    <cellStyle name="Input 2 2 27 7 2 3" xfId="53730"/>
    <cellStyle name="Input 2 2 27 7 3" xfId="22717"/>
    <cellStyle name="Input 2 2 27 7 4" xfId="53731"/>
    <cellStyle name="Input 2 2 27 8" xfId="22718"/>
    <cellStyle name="Input 2 2 27 8 2" xfId="22719"/>
    <cellStyle name="Input 2 2 27 8 2 2" xfId="53732"/>
    <cellStyle name="Input 2 2 27 8 2 3" xfId="53733"/>
    <cellStyle name="Input 2 2 27 8 3" xfId="22720"/>
    <cellStyle name="Input 2 2 27 8 4" xfId="53734"/>
    <cellStyle name="Input 2 2 27 9" xfId="22721"/>
    <cellStyle name="Input 2 2 28" xfId="22722"/>
    <cellStyle name="Input 2 2 28 10" xfId="53735"/>
    <cellStyle name="Input 2 2 28 2" xfId="22723"/>
    <cellStyle name="Input 2 2 28 2 2" xfId="22724"/>
    <cellStyle name="Input 2 2 28 2 2 2" xfId="53736"/>
    <cellStyle name="Input 2 2 28 2 2 3" xfId="53737"/>
    <cellStyle name="Input 2 2 28 2 3" xfId="22725"/>
    <cellStyle name="Input 2 2 28 2 4" xfId="53738"/>
    <cellStyle name="Input 2 2 28 3" xfId="22726"/>
    <cellStyle name="Input 2 2 28 3 2" xfId="22727"/>
    <cellStyle name="Input 2 2 28 3 2 2" xfId="53739"/>
    <cellStyle name="Input 2 2 28 3 2 3" xfId="53740"/>
    <cellStyle name="Input 2 2 28 3 3" xfId="22728"/>
    <cellStyle name="Input 2 2 28 3 4" xfId="53741"/>
    <cellStyle name="Input 2 2 28 4" xfId="22729"/>
    <cellStyle name="Input 2 2 28 4 2" xfId="22730"/>
    <cellStyle name="Input 2 2 28 4 2 2" xfId="53742"/>
    <cellStyle name="Input 2 2 28 4 2 3" xfId="53743"/>
    <cellStyle name="Input 2 2 28 4 3" xfId="22731"/>
    <cellStyle name="Input 2 2 28 4 4" xfId="53744"/>
    <cellStyle name="Input 2 2 28 5" xfId="22732"/>
    <cellStyle name="Input 2 2 28 5 2" xfId="22733"/>
    <cellStyle name="Input 2 2 28 5 2 2" xfId="53745"/>
    <cellStyle name="Input 2 2 28 5 2 3" xfId="53746"/>
    <cellStyle name="Input 2 2 28 5 3" xfId="22734"/>
    <cellStyle name="Input 2 2 28 5 4" xfId="53747"/>
    <cellStyle name="Input 2 2 28 6" xfId="22735"/>
    <cellStyle name="Input 2 2 28 6 2" xfId="22736"/>
    <cellStyle name="Input 2 2 28 6 2 2" xfId="53748"/>
    <cellStyle name="Input 2 2 28 6 2 3" xfId="53749"/>
    <cellStyle name="Input 2 2 28 6 3" xfId="22737"/>
    <cellStyle name="Input 2 2 28 6 4" xfId="53750"/>
    <cellStyle name="Input 2 2 28 7" xfId="22738"/>
    <cellStyle name="Input 2 2 28 7 2" xfId="22739"/>
    <cellStyle name="Input 2 2 28 7 2 2" xfId="53751"/>
    <cellStyle name="Input 2 2 28 7 2 3" xfId="53752"/>
    <cellStyle name="Input 2 2 28 7 3" xfId="22740"/>
    <cellStyle name="Input 2 2 28 7 4" xfId="53753"/>
    <cellStyle name="Input 2 2 28 8" xfId="22741"/>
    <cellStyle name="Input 2 2 28 8 2" xfId="22742"/>
    <cellStyle name="Input 2 2 28 8 2 2" xfId="53754"/>
    <cellStyle name="Input 2 2 28 8 2 3" xfId="53755"/>
    <cellStyle name="Input 2 2 28 8 3" xfId="22743"/>
    <cellStyle name="Input 2 2 28 8 4" xfId="53756"/>
    <cellStyle name="Input 2 2 28 9" xfId="22744"/>
    <cellStyle name="Input 2 2 29" xfId="22745"/>
    <cellStyle name="Input 2 2 29 10" xfId="53757"/>
    <cellStyle name="Input 2 2 29 2" xfId="22746"/>
    <cellStyle name="Input 2 2 29 2 2" xfId="22747"/>
    <cellStyle name="Input 2 2 29 2 2 2" xfId="53758"/>
    <cellStyle name="Input 2 2 29 2 2 3" xfId="53759"/>
    <cellStyle name="Input 2 2 29 2 3" xfId="22748"/>
    <cellStyle name="Input 2 2 29 2 4" xfId="53760"/>
    <cellStyle name="Input 2 2 29 3" xfId="22749"/>
    <cellStyle name="Input 2 2 29 3 2" xfId="22750"/>
    <cellStyle name="Input 2 2 29 3 2 2" xfId="53761"/>
    <cellStyle name="Input 2 2 29 3 2 3" xfId="53762"/>
    <cellStyle name="Input 2 2 29 3 3" xfId="22751"/>
    <cellStyle name="Input 2 2 29 3 4" xfId="53763"/>
    <cellStyle name="Input 2 2 29 4" xfId="22752"/>
    <cellStyle name="Input 2 2 29 4 2" xfId="22753"/>
    <cellStyle name="Input 2 2 29 4 2 2" xfId="53764"/>
    <cellStyle name="Input 2 2 29 4 2 3" xfId="53765"/>
    <cellStyle name="Input 2 2 29 4 3" xfId="22754"/>
    <cellStyle name="Input 2 2 29 4 4" xfId="53766"/>
    <cellStyle name="Input 2 2 29 5" xfId="22755"/>
    <cellStyle name="Input 2 2 29 5 2" xfId="22756"/>
    <cellStyle name="Input 2 2 29 5 2 2" xfId="53767"/>
    <cellStyle name="Input 2 2 29 5 2 3" xfId="53768"/>
    <cellStyle name="Input 2 2 29 5 3" xfId="22757"/>
    <cellStyle name="Input 2 2 29 5 4" xfId="53769"/>
    <cellStyle name="Input 2 2 29 6" xfId="22758"/>
    <cellStyle name="Input 2 2 29 6 2" xfId="22759"/>
    <cellStyle name="Input 2 2 29 6 2 2" xfId="53770"/>
    <cellStyle name="Input 2 2 29 6 2 3" xfId="53771"/>
    <cellStyle name="Input 2 2 29 6 3" xfId="22760"/>
    <cellStyle name="Input 2 2 29 6 4" xfId="53772"/>
    <cellStyle name="Input 2 2 29 7" xfId="22761"/>
    <cellStyle name="Input 2 2 29 7 2" xfId="22762"/>
    <cellStyle name="Input 2 2 29 7 2 2" xfId="53773"/>
    <cellStyle name="Input 2 2 29 7 2 3" xfId="53774"/>
    <cellStyle name="Input 2 2 29 7 3" xfId="22763"/>
    <cellStyle name="Input 2 2 29 7 4" xfId="53775"/>
    <cellStyle name="Input 2 2 29 8" xfId="22764"/>
    <cellStyle name="Input 2 2 29 8 2" xfId="22765"/>
    <cellStyle name="Input 2 2 29 8 2 2" xfId="53776"/>
    <cellStyle name="Input 2 2 29 8 2 3" xfId="53777"/>
    <cellStyle name="Input 2 2 29 8 3" xfId="22766"/>
    <cellStyle name="Input 2 2 29 8 4" xfId="53778"/>
    <cellStyle name="Input 2 2 29 9" xfId="22767"/>
    <cellStyle name="Input 2 2 3" xfId="555"/>
    <cellStyle name="Input 2 2 3 10" xfId="22768"/>
    <cellStyle name="Input 2 2 3 10 2" xfId="53779"/>
    <cellStyle name="Input 2 2 3 10 3" xfId="53780"/>
    <cellStyle name="Input 2 2 3 11" xfId="53781"/>
    <cellStyle name="Input 2 2 3 12" xfId="53782"/>
    <cellStyle name="Input 2 2 3 2" xfId="22769"/>
    <cellStyle name="Input 2 2 3 2 2" xfId="22770"/>
    <cellStyle name="Input 2 2 3 2 2 2" xfId="22771"/>
    <cellStyle name="Input 2 2 3 2 2 2 2" xfId="22772"/>
    <cellStyle name="Input 2 2 3 2 2 2 2 2" xfId="22773"/>
    <cellStyle name="Input 2 2 3 2 2 2 2 2 2" xfId="22774"/>
    <cellStyle name="Input 2 2 3 2 2 2 2 2 2 2" xfId="22775"/>
    <cellStyle name="Input 2 2 3 2 2 2 2 2 3" xfId="22776"/>
    <cellStyle name="Input 2 2 3 2 2 2 2 3" xfId="22777"/>
    <cellStyle name="Input 2 2 3 2 2 2 2 3 2" xfId="22778"/>
    <cellStyle name="Input 2 2 3 2 2 2 2 3 2 2" xfId="22779"/>
    <cellStyle name="Input 2 2 3 2 2 2 2 3 3" xfId="22780"/>
    <cellStyle name="Input 2 2 3 2 2 2 2 4" xfId="22781"/>
    <cellStyle name="Input 2 2 3 2 2 2 2 4 2" xfId="22782"/>
    <cellStyle name="Input 2 2 3 2 2 2 2 5" xfId="22783"/>
    <cellStyle name="Input 2 2 3 2 2 2 3" xfId="22784"/>
    <cellStyle name="Input 2 2 3 2 2 2 3 2" xfId="22785"/>
    <cellStyle name="Input 2 2 3 2 2 2 3 2 2" xfId="22786"/>
    <cellStyle name="Input 2 2 3 2 2 2 3 3" xfId="22787"/>
    <cellStyle name="Input 2 2 3 2 2 2 4" xfId="22788"/>
    <cellStyle name="Input 2 2 3 2 2 2 4 2" xfId="22789"/>
    <cellStyle name="Input 2 2 3 2 2 2 4 2 2" xfId="22790"/>
    <cellStyle name="Input 2 2 3 2 2 2 4 3" xfId="22791"/>
    <cellStyle name="Input 2 2 3 2 2 2 5" xfId="22792"/>
    <cellStyle name="Input 2 2 3 2 2 2 5 2" xfId="22793"/>
    <cellStyle name="Input 2 2 3 2 2 2 6" xfId="22794"/>
    <cellStyle name="Input 2 2 3 2 2 3" xfId="53783"/>
    <cellStyle name="Input 2 2 3 2 2 4" xfId="53784"/>
    <cellStyle name="Input 2 2 3 2 2 5" xfId="53785"/>
    <cellStyle name="Input 2 2 3 2 2 6" xfId="53786"/>
    <cellStyle name="Input 2 2 3 2 2 7" xfId="53787"/>
    <cellStyle name="Input 2 2 3 2 3" xfId="22795"/>
    <cellStyle name="Input 2 2 3 2 3 2" xfId="22796"/>
    <cellStyle name="Input 2 2 3 2 3 2 2" xfId="22797"/>
    <cellStyle name="Input 2 2 3 2 3 2 2 2" xfId="22798"/>
    <cellStyle name="Input 2 2 3 2 3 2 2 2 2" xfId="22799"/>
    <cellStyle name="Input 2 2 3 2 3 2 2 3" xfId="22800"/>
    <cellStyle name="Input 2 2 3 2 3 2 3" xfId="22801"/>
    <cellStyle name="Input 2 2 3 2 3 2 3 2" xfId="22802"/>
    <cellStyle name="Input 2 2 3 2 3 2 3 2 2" xfId="22803"/>
    <cellStyle name="Input 2 2 3 2 3 2 3 3" xfId="22804"/>
    <cellStyle name="Input 2 2 3 2 3 2 4" xfId="22805"/>
    <cellStyle name="Input 2 2 3 2 3 2 4 2" xfId="22806"/>
    <cellStyle name="Input 2 2 3 2 3 2 5" xfId="22807"/>
    <cellStyle name="Input 2 2 3 2 3 3" xfId="22808"/>
    <cellStyle name="Input 2 2 3 2 3 3 2" xfId="22809"/>
    <cellStyle name="Input 2 2 3 2 3 3 2 2" xfId="22810"/>
    <cellStyle name="Input 2 2 3 2 3 3 3" xfId="22811"/>
    <cellStyle name="Input 2 2 3 2 3 4" xfId="22812"/>
    <cellStyle name="Input 2 2 3 2 3 4 2" xfId="22813"/>
    <cellStyle name="Input 2 2 3 2 3 4 2 2" xfId="22814"/>
    <cellStyle name="Input 2 2 3 2 3 4 3" xfId="22815"/>
    <cellStyle name="Input 2 2 3 2 3 5" xfId="22816"/>
    <cellStyle name="Input 2 2 3 2 3 5 2" xfId="22817"/>
    <cellStyle name="Input 2 2 3 2 3 6" xfId="22818"/>
    <cellStyle name="Input 2 2 3 2 4" xfId="22819"/>
    <cellStyle name="Input 2 2 3 2 5" xfId="22820"/>
    <cellStyle name="Input 2 2 3 2 6" xfId="53788"/>
    <cellStyle name="Input 2 2 3 2 7" xfId="53789"/>
    <cellStyle name="Input 2 2 3 3" xfId="22821"/>
    <cellStyle name="Input 2 2 3 3 2" xfId="22822"/>
    <cellStyle name="Input 2 2 3 3 2 2" xfId="22823"/>
    <cellStyle name="Input 2 2 3 3 2 2 2" xfId="22824"/>
    <cellStyle name="Input 2 2 3 3 2 2 2 2" xfId="22825"/>
    <cellStyle name="Input 2 2 3 3 2 2 2 2 2" xfId="22826"/>
    <cellStyle name="Input 2 2 3 3 2 2 2 3" xfId="22827"/>
    <cellStyle name="Input 2 2 3 3 2 2 3" xfId="22828"/>
    <cellStyle name="Input 2 2 3 3 2 2 3 2" xfId="22829"/>
    <cellStyle name="Input 2 2 3 3 2 2 3 2 2" xfId="22830"/>
    <cellStyle name="Input 2 2 3 3 2 2 3 3" xfId="22831"/>
    <cellStyle name="Input 2 2 3 3 2 2 4" xfId="22832"/>
    <cellStyle name="Input 2 2 3 3 2 2 4 2" xfId="22833"/>
    <cellStyle name="Input 2 2 3 3 2 2 5" xfId="22834"/>
    <cellStyle name="Input 2 2 3 3 2 3" xfId="22835"/>
    <cellStyle name="Input 2 2 3 3 2 3 2" xfId="22836"/>
    <cellStyle name="Input 2 2 3 3 2 3 2 2" xfId="22837"/>
    <cellStyle name="Input 2 2 3 3 2 3 3" xfId="22838"/>
    <cellStyle name="Input 2 2 3 3 2 4" xfId="22839"/>
    <cellStyle name="Input 2 2 3 3 2 4 2" xfId="22840"/>
    <cellStyle name="Input 2 2 3 3 2 4 2 2" xfId="22841"/>
    <cellStyle name="Input 2 2 3 3 2 4 3" xfId="22842"/>
    <cellStyle name="Input 2 2 3 3 2 5" xfId="22843"/>
    <cellStyle name="Input 2 2 3 3 2 5 2" xfId="22844"/>
    <cellStyle name="Input 2 2 3 3 2 6" xfId="22845"/>
    <cellStyle name="Input 2 2 3 3 3" xfId="22846"/>
    <cellStyle name="Input 2 2 3 3 4" xfId="22847"/>
    <cellStyle name="Input 2 2 3 3 5" xfId="22848"/>
    <cellStyle name="Input 2 2 3 3 6" xfId="53790"/>
    <cellStyle name="Input 2 2 3 3 7" xfId="53791"/>
    <cellStyle name="Input 2 2 3 3 8" xfId="53792"/>
    <cellStyle name="Input 2 2 3 4" xfId="22849"/>
    <cellStyle name="Input 2 2 3 4 2" xfId="22850"/>
    <cellStyle name="Input 2 2 3 4 2 2" xfId="22851"/>
    <cellStyle name="Input 2 2 3 4 2 2 2" xfId="22852"/>
    <cellStyle name="Input 2 2 3 4 2 2 2 2" xfId="22853"/>
    <cellStyle name="Input 2 2 3 4 2 2 3" xfId="22854"/>
    <cellStyle name="Input 2 2 3 4 2 3" xfId="22855"/>
    <cellStyle name="Input 2 2 3 4 2 3 2" xfId="22856"/>
    <cellStyle name="Input 2 2 3 4 2 3 2 2" xfId="22857"/>
    <cellStyle name="Input 2 2 3 4 2 3 3" xfId="22858"/>
    <cellStyle name="Input 2 2 3 4 2 4" xfId="22859"/>
    <cellStyle name="Input 2 2 3 4 2 4 2" xfId="22860"/>
    <cellStyle name="Input 2 2 3 4 2 5" xfId="22861"/>
    <cellStyle name="Input 2 2 3 4 3" xfId="22862"/>
    <cellStyle name="Input 2 2 3 4 3 2" xfId="22863"/>
    <cellStyle name="Input 2 2 3 4 3 2 2" xfId="22864"/>
    <cellStyle name="Input 2 2 3 4 3 3" xfId="22865"/>
    <cellStyle name="Input 2 2 3 4 4" xfId="22866"/>
    <cellStyle name="Input 2 2 3 4 4 2" xfId="22867"/>
    <cellStyle name="Input 2 2 3 4 4 2 2" xfId="22868"/>
    <cellStyle name="Input 2 2 3 4 4 3" xfId="22869"/>
    <cellStyle name="Input 2 2 3 4 5" xfId="22870"/>
    <cellStyle name="Input 2 2 3 4 5 2" xfId="22871"/>
    <cellStyle name="Input 2 2 3 4 6" xfId="22872"/>
    <cellStyle name="Input 2 2 3 4 7" xfId="22873"/>
    <cellStyle name="Input 2 2 3 4 8" xfId="22874"/>
    <cellStyle name="Input 2 2 3 4 9" xfId="22875"/>
    <cellStyle name="Input 2 2 3 5" xfId="22876"/>
    <cellStyle name="Input 2 2 3 5 2" xfId="22877"/>
    <cellStyle name="Input 2 2 3 5 2 2" xfId="53793"/>
    <cellStyle name="Input 2 2 3 5 2 3" xfId="53794"/>
    <cellStyle name="Input 2 2 3 5 3" xfId="22878"/>
    <cellStyle name="Input 2 2 3 5 4" xfId="53795"/>
    <cellStyle name="Input 2 2 3 6" xfId="22879"/>
    <cellStyle name="Input 2 2 3 6 2" xfId="22880"/>
    <cellStyle name="Input 2 2 3 6 2 2" xfId="53796"/>
    <cellStyle name="Input 2 2 3 6 2 3" xfId="53797"/>
    <cellStyle name="Input 2 2 3 6 3" xfId="22881"/>
    <cellStyle name="Input 2 2 3 6 4" xfId="53798"/>
    <cellStyle name="Input 2 2 3 7" xfId="22882"/>
    <cellStyle name="Input 2 2 3 7 2" xfId="22883"/>
    <cellStyle name="Input 2 2 3 7 2 2" xfId="53799"/>
    <cellStyle name="Input 2 2 3 7 2 3" xfId="53800"/>
    <cellStyle name="Input 2 2 3 7 3" xfId="22884"/>
    <cellStyle name="Input 2 2 3 7 4" xfId="53801"/>
    <cellStyle name="Input 2 2 3 8" xfId="22885"/>
    <cellStyle name="Input 2 2 3 8 2" xfId="22886"/>
    <cellStyle name="Input 2 2 3 8 2 2" xfId="53802"/>
    <cellStyle name="Input 2 2 3 8 2 3" xfId="53803"/>
    <cellStyle name="Input 2 2 3 8 3" xfId="22887"/>
    <cellStyle name="Input 2 2 3 8 4" xfId="53804"/>
    <cellStyle name="Input 2 2 3 9" xfId="22888"/>
    <cellStyle name="Input 2 2 3 9 2" xfId="22889"/>
    <cellStyle name="Input 2 2 3 9 2 2" xfId="53805"/>
    <cellStyle name="Input 2 2 3 9 2 3" xfId="53806"/>
    <cellStyle name="Input 2 2 3 9 3" xfId="22890"/>
    <cellStyle name="Input 2 2 3 9 4" xfId="53807"/>
    <cellStyle name="Input 2 2 30" xfId="22891"/>
    <cellStyle name="Input 2 2 30 10" xfId="53808"/>
    <cellStyle name="Input 2 2 30 2" xfId="22892"/>
    <cellStyle name="Input 2 2 30 2 2" xfId="22893"/>
    <cellStyle name="Input 2 2 30 2 2 2" xfId="53809"/>
    <cellStyle name="Input 2 2 30 2 2 3" xfId="53810"/>
    <cellStyle name="Input 2 2 30 2 3" xfId="22894"/>
    <cellStyle name="Input 2 2 30 2 4" xfId="53811"/>
    <cellStyle name="Input 2 2 30 3" xfId="22895"/>
    <cellStyle name="Input 2 2 30 3 2" xfId="22896"/>
    <cellStyle name="Input 2 2 30 3 2 2" xfId="53812"/>
    <cellStyle name="Input 2 2 30 3 2 3" xfId="53813"/>
    <cellStyle name="Input 2 2 30 3 3" xfId="22897"/>
    <cellStyle name="Input 2 2 30 3 4" xfId="53814"/>
    <cellStyle name="Input 2 2 30 4" xfId="22898"/>
    <cellStyle name="Input 2 2 30 4 2" xfId="22899"/>
    <cellStyle name="Input 2 2 30 4 2 2" xfId="53815"/>
    <cellStyle name="Input 2 2 30 4 2 3" xfId="53816"/>
    <cellStyle name="Input 2 2 30 4 3" xfId="22900"/>
    <cellStyle name="Input 2 2 30 4 4" xfId="53817"/>
    <cellStyle name="Input 2 2 30 5" xfId="22901"/>
    <cellStyle name="Input 2 2 30 5 2" xfId="22902"/>
    <cellStyle name="Input 2 2 30 5 2 2" xfId="53818"/>
    <cellStyle name="Input 2 2 30 5 2 3" xfId="53819"/>
    <cellStyle name="Input 2 2 30 5 3" xfId="22903"/>
    <cellStyle name="Input 2 2 30 5 4" xfId="53820"/>
    <cellStyle name="Input 2 2 30 6" xfId="22904"/>
    <cellStyle name="Input 2 2 30 6 2" xfId="22905"/>
    <cellStyle name="Input 2 2 30 6 2 2" xfId="53821"/>
    <cellStyle name="Input 2 2 30 6 2 3" xfId="53822"/>
    <cellStyle name="Input 2 2 30 6 3" xfId="22906"/>
    <cellStyle name="Input 2 2 30 6 4" xfId="53823"/>
    <cellStyle name="Input 2 2 30 7" xfId="22907"/>
    <cellStyle name="Input 2 2 30 7 2" xfId="22908"/>
    <cellStyle name="Input 2 2 30 7 2 2" xfId="53824"/>
    <cellStyle name="Input 2 2 30 7 2 3" xfId="53825"/>
    <cellStyle name="Input 2 2 30 7 3" xfId="22909"/>
    <cellStyle name="Input 2 2 30 7 4" xfId="53826"/>
    <cellStyle name="Input 2 2 30 8" xfId="22910"/>
    <cellStyle name="Input 2 2 30 8 2" xfId="22911"/>
    <cellStyle name="Input 2 2 30 8 2 2" xfId="53827"/>
    <cellStyle name="Input 2 2 30 8 2 3" xfId="53828"/>
    <cellStyle name="Input 2 2 30 8 3" xfId="22912"/>
    <cellStyle name="Input 2 2 30 8 4" xfId="53829"/>
    <cellStyle name="Input 2 2 30 9" xfId="22913"/>
    <cellStyle name="Input 2 2 31" xfId="22914"/>
    <cellStyle name="Input 2 2 31 10" xfId="53830"/>
    <cellStyle name="Input 2 2 31 2" xfId="22915"/>
    <cellStyle name="Input 2 2 31 2 2" xfId="22916"/>
    <cellStyle name="Input 2 2 31 2 2 2" xfId="53831"/>
    <cellStyle name="Input 2 2 31 2 2 3" xfId="53832"/>
    <cellStyle name="Input 2 2 31 2 3" xfId="22917"/>
    <cellStyle name="Input 2 2 31 2 4" xfId="53833"/>
    <cellStyle name="Input 2 2 31 3" xfId="22918"/>
    <cellStyle name="Input 2 2 31 3 2" xfId="22919"/>
    <cellStyle name="Input 2 2 31 3 2 2" xfId="53834"/>
    <cellStyle name="Input 2 2 31 3 2 3" xfId="53835"/>
    <cellStyle name="Input 2 2 31 3 3" xfId="22920"/>
    <cellStyle name="Input 2 2 31 3 4" xfId="53836"/>
    <cellStyle name="Input 2 2 31 4" xfId="22921"/>
    <cellStyle name="Input 2 2 31 4 2" xfId="22922"/>
    <cellStyle name="Input 2 2 31 4 2 2" xfId="53837"/>
    <cellStyle name="Input 2 2 31 4 2 3" xfId="53838"/>
    <cellStyle name="Input 2 2 31 4 3" xfId="22923"/>
    <cellStyle name="Input 2 2 31 4 4" xfId="53839"/>
    <cellStyle name="Input 2 2 31 5" xfId="22924"/>
    <cellStyle name="Input 2 2 31 5 2" xfId="22925"/>
    <cellStyle name="Input 2 2 31 5 2 2" xfId="53840"/>
    <cellStyle name="Input 2 2 31 5 2 3" xfId="53841"/>
    <cellStyle name="Input 2 2 31 5 3" xfId="22926"/>
    <cellStyle name="Input 2 2 31 5 4" xfId="53842"/>
    <cellStyle name="Input 2 2 31 6" xfId="22927"/>
    <cellStyle name="Input 2 2 31 6 2" xfId="22928"/>
    <cellStyle name="Input 2 2 31 6 2 2" xfId="53843"/>
    <cellStyle name="Input 2 2 31 6 2 3" xfId="53844"/>
    <cellStyle name="Input 2 2 31 6 3" xfId="22929"/>
    <cellStyle name="Input 2 2 31 6 4" xfId="53845"/>
    <cellStyle name="Input 2 2 31 7" xfId="22930"/>
    <cellStyle name="Input 2 2 31 7 2" xfId="22931"/>
    <cellStyle name="Input 2 2 31 7 2 2" xfId="53846"/>
    <cellStyle name="Input 2 2 31 7 2 3" xfId="53847"/>
    <cellStyle name="Input 2 2 31 7 3" xfId="22932"/>
    <cellStyle name="Input 2 2 31 7 4" xfId="53848"/>
    <cellStyle name="Input 2 2 31 8" xfId="22933"/>
    <cellStyle name="Input 2 2 31 8 2" xfId="22934"/>
    <cellStyle name="Input 2 2 31 8 2 2" xfId="53849"/>
    <cellStyle name="Input 2 2 31 8 2 3" xfId="53850"/>
    <cellStyle name="Input 2 2 31 8 3" xfId="22935"/>
    <cellStyle name="Input 2 2 31 8 4" xfId="53851"/>
    <cellStyle name="Input 2 2 31 9" xfId="22936"/>
    <cellStyle name="Input 2 2 32" xfId="22937"/>
    <cellStyle name="Input 2 2 32 10" xfId="53852"/>
    <cellStyle name="Input 2 2 32 11" xfId="53853"/>
    <cellStyle name="Input 2 2 32 2" xfId="22938"/>
    <cellStyle name="Input 2 2 32 2 2" xfId="22939"/>
    <cellStyle name="Input 2 2 32 2 2 2" xfId="53854"/>
    <cellStyle name="Input 2 2 32 2 2 3" xfId="53855"/>
    <cellStyle name="Input 2 2 32 2 3" xfId="22940"/>
    <cellStyle name="Input 2 2 32 2 4" xfId="53856"/>
    <cellStyle name="Input 2 2 32 3" xfId="22941"/>
    <cellStyle name="Input 2 2 32 3 2" xfId="22942"/>
    <cellStyle name="Input 2 2 32 3 2 2" xfId="53857"/>
    <cellStyle name="Input 2 2 32 3 2 3" xfId="53858"/>
    <cellStyle name="Input 2 2 32 3 3" xfId="22943"/>
    <cellStyle name="Input 2 2 32 3 4" xfId="53859"/>
    <cellStyle name="Input 2 2 32 4" xfId="22944"/>
    <cellStyle name="Input 2 2 32 4 2" xfId="22945"/>
    <cellStyle name="Input 2 2 32 4 2 2" xfId="53860"/>
    <cellStyle name="Input 2 2 32 4 2 3" xfId="53861"/>
    <cellStyle name="Input 2 2 32 4 3" xfId="22946"/>
    <cellStyle name="Input 2 2 32 4 4" xfId="53862"/>
    <cellStyle name="Input 2 2 32 5" xfId="22947"/>
    <cellStyle name="Input 2 2 32 5 2" xfId="22948"/>
    <cellStyle name="Input 2 2 32 5 2 2" xfId="53863"/>
    <cellStyle name="Input 2 2 32 5 2 3" xfId="53864"/>
    <cellStyle name="Input 2 2 32 5 3" xfId="22949"/>
    <cellStyle name="Input 2 2 32 5 4" xfId="53865"/>
    <cellStyle name="Input 2 2 32 6" xfId="22950"/>
    <cellStyle name="Input 2 2 32 6 2" xfId="22951"/>
    <cellStyle name="Input 2 2 32 6 2 2" xfId="53866"/>
    <cellStyle name="Input 2 2 32 6 2 3" xfId="53867"/>
    <cellStyle name="Input 2 2 32 6 3" xfId="22952"/>
    <cellStyle name="Input 2 2 32 6 4" xfId="53868"/>
    <cellStyle name="Input 2 2 32 7" xfId="22953"/>
    <cellStyle name="Input 2 2 32 7 2" xfId="22954"/>
    <cellStyle name="Input 2 2 32 7 2 2" xfId="53869"/>
    <cellStyle name="Input 2 2 32 7 2 3" xfId="53870"/>
    <cellStyle name="Input 2 2 32 7 3" xfId="22955"/>
    <cellStyle name="Input 2 2 32 7 4" xfId="53871"/>
    <cellStyle name="Input 2 2 32 8" xfId="22956"/>
    <cellStyle name="Input 2 2 32 8 2" xfId="22957"/>
    <cellStyle name="Input 2 2 32 8 2 2" xfId="53872"/>
    <cellStyle name="Input 2 2 32 8 2 3" xfId="53873"/>
    <cellStyle name="Input 2 2 32 8 3" xfId="22958"/>
    <cellStyle name="Input 2 2 32 8 4" xfId="53874"/>
    <cellStyle name="Input 2 2 32 9" xfId="22959"/>
    <cellStyle name="Input 2 2 32 9 2" xfId="53875"/>
    <cellStyle name="Input 2 2 32 9 3" xfId="53876"/>
    <cellStyle name="Input 2 2 33" xfId="22960"/>
    <cellStyle name="Input 2 2 33 10" xfId="53877"/>
    <cellStyle name="Input 2 2 33 2" xfId="22961"/>
    <cellStyle name="Input 2 2 33 2 2" xfId="22962"/>
    <cellStyle name="Input 2 2 33 2 2 2" xfId="53878"/>
    <cellStyle name="Input 2 2 33 2 2 3" xfId="53879"/>
    <cellStyle name="Input 2 2 33 2 3" xfId="22963"/>
    <cellStyle name="Input 2 2 33 2 4" xfId="53880"/>
    <cellStyle name="Input 2 2 33 3" xfId="22964"/>
    <cellStyle name="Input 2 2 33 3 2" xfId="22965"/>
    <cellStyle name="Input 2 2 33 3 2 2" xfId="53881"/>
    <cellStyle name="Input 2 2 33 3 2 3" xfId="53882"/>
    <cellStyle name="Input 2 2 33 3 3" xfId="22966"/>
    <cellStyle name="Input 2 2 33 3 4" xfId="53883"/>
    <cellStyle name="Input 2 2 33 4" xfId="22967"/>
    <cellStyle name="Input 2 2 33 4 2" xfId="22968"/>
    <cellStyle name="Input 2 2 33 4 2 2" xfId="53884"/>
    <cellStyle name="Input 2 2 33 4 2 3" xfId="53885"/>
    <cellStyle name="Input 2 2 33 4 3" xfId="22969"/>
    <cellStyle name="Input 2 2 33 4 4" xfId="53886"/>
    <cellStyle name="Input 2 2 33 5" xfId="22970"/>
    <cellStyle name="Input 2 2 33 5 2" xfId="22971"/>
    <cellStyle name="Input 2 2 33 5 2 2" xfId="53887"/>
    <cellStyle name="Input 2 2 33 5 2 3" xfId="53888"/>
    <cellStyle name="Input 2 2 33 5 3" xfId="22972"/>
    <cellStyle name="Input 2 2 33 5 4" xfId="53889"/>
    <cellStyle name="Input 2 2 33 6" xfId="22973"/>
    <cellStyle name="Input 2 2 33 6 2" xfId="22974"/>
    <cellStyle name="Input 2 2 33 6 2 2" xfId="53890"/>
    <cellStyle name="Input 2 2 33 6 2 3" xfId="53891"/>
    <cellStyle name="Input 2 2 33 6 3" xfId="22975"/>
    <cellStyle name="Input 2 2 33 6 4" xfId="53892"/>
    <cellStyle name="Input 2 2 33 7" xfId="22976"/>
    <cellStyle name="Input 2 2 33 7 2" xfId="22977"/>
    <cellStyle name="Input 2 2 33 7 2 2" xfId="53893"/>
    <cellStyle name="Input 2 2 33 7 2 3" xfId="53894"/>
    <cellStyle name="Input 2 2 33 7 3" xfId="22978"/>
    <cellStyle name="Input 2 2 33 7 4" xfId="53895"/>
    <cellStyle name="Input 2 2 33 8" xfId="22979"/>
    <cellStyle name="Input 2 2 33 8 2" xfId="22980"/>
    <cellStyle name="Input 2 2 33 8 2 2" xfId="53896"/>
    <cellStyle name="Input 2 2 33 8 2 3" xfId="53897"/>
    <cellStyle name="Input 2 2 33 8 3" xfId="22981"/>
    <cellStyle name="Input 2 2 33 8 4" xfId="53898"/>
    <cellStyle name="Input 2 2 33 9" xfId="22982"/>
    <cellStyle name="Input 2 2 34" xfId="22983"/>
    <cellStyle name="Input 2 2 34 10" xfId="53899"/>
    <cellStyle name="Input 2 2 34 11" xfId="53900"/>
    <cellStyle name="Input 2 2 34 2" xfId="22984"/>
    <cellStyle name="Input 2 2 34 2 2" xfId="22985"/>
    <cellStyle name="Input 2 2 34 2 2 2" xfId="53901"/>
    <cellStyle name="Input 2 2 34 2 2 3" xfId="53902"/>
    <cellStyle name="Input 2 2 34 2 3" xfId="22986"/>
    <cellStyle name="Input 2 2 34 2 4" xfId="53903"/>
    <cellStyle name="Input 2 2 34 3" xfId="22987"/>
    <cellStyle name="Input 2 2 34 3 2" xfId="22988"/>
    <cellStyle name="Input 2 2 34 3 2 2" xfId="53904"/>
    <cellStyle name="Input 2 2 34 3 2 3" xfId="53905"/>
    <cellStyle name="Input 2 2 34 3 3" xfId="22989"/>
    <cellStyle name="Input 2 2 34 3 4" xfId="53906"/>
    <cellStyle name="Input 2 2 34 4" xfId="22990"/>
    <cellStyle name="Input 2 2 34 4 2" xfId="22991"/>
    <cellStyle name="Input 2 2 34 4 2 2" xfId="53907"/>
    <cellStyle name="Input 2 2 34 4 2 3" xfId="53908"/>
    <cellStyle name="Input 2 2 34 4 3" xfId="22992"/>
    <cellStyle name="Input 2 2 34 4 4" xfId="53909"/>
    <cellStyle name="Input 2 2 34 5" xfId="22993"/>
    <cellStyle name="Input 2 2 34 5 2" xfId="22994"/>
    <cellStyle name="Input 2 2 34 5 2 2" xfId="53910"/>
    <cellStyle name="Input 2 2 34 5 2 3" xfId="53911"/>
    <cellStyle name="Input 2 2 34 5 3" xfId="22995"/>
    <cellStyle name="Input 2 2 34 5 4" xfId="53912"/>
    <cellStyle name="Input 2 2 34 6" xfId="22996"/>
    <cellStyle name="Input 2 2 34 6 2" xfId="22997"/>
    <cellStyle name="Input 2 2 34 6 2 2" xfId="53913"/>
    <cellStyle name="Input 2 2 34 6 2 3" xfId="53914"/>
    <cellStyle name="Input 2 2 34 6 3" xfId="22998"/>
    <cellStyle name="Input 2 2 34 6 4" xfId="53915"/>
    <cellStyle name="Input 2 2 34 7" xfId="22999"/>
    <cellStyle name="Input 2 2 34 7 2" xfId="23000"/>
    <cellStyle name="Input 2 2 34 7 2 2" xfId="53916"/>
    <cellStyle name="Input 2 2 34 7 2 3" xfId="53917"/>
    <cellStyle name="Input 2 2 34 7 3" xfId="23001"/>
    <cellStyle name="Input 2 2 34 7 4" xfId="53918"/>
    <cellStyle name="Input 2 2 34 8" xfId="23002"/>
    <cellStyle name="Input 2 2 34 8 2" xfId="23003"/>
    <cellStyle name="Input 2 2 34 8 2 2" xfId="53919"/>
    <cellStyle name="Input 2 2 34 8 2 3" xfId="53920"/>
    <cellStyle name="Input 2 2 34 8 3" xfId="23004"/>
    <cellStyle name="Input 2 2 34 8 4" xfId="53921"/>
    <cellStyle name="Input 2 2 34 9" xfId="23005"/>
    <cellStyle name="Input 2 2 34 9 2" xfId="53922"/>
    <cellStyle name="Input 2 2 34 9 3" xfId="53923"/>
    <cellStyle name="Input 2 2 35" xfId="23006"/>
    <cellStyle name="Input 2 2 35 10" xfId="53924"/>
    <cellStyle name="Input 2 2 35 11" xfId="53925"/>
    <cellStyle name="Input 2 2 35 2" xfId="23007"/>
    <cellStyle name="Input 2 2 35 2 2" xfId="23008"/>
    <cellStyle name="Input 2 2 35 2 2 2" xfId="53926"/>
    <cellStyle name="Input 2 2 35 2 2 3" xfId="53927"/>
    <cellStyle name="Input 2 2 35 2 3" xfId="23009"/>
    <cellStyle name="Input 2 2 35 2 4" xfId="53928"/>
    <cellStyle name="Input 2 2 35 3" xfId="23010"/>
    <cellStyle name="Input 2 2 35 3 2" xfId="23011"/>
    <cellStyle name="Input 2 2 35 3 2 2" xfId="53929"/>
    <cellStyle name="Input 2 2 35 3 2 3" xfId="53930"/>
    <cellStyle name="Input 2 2 35 3 3" xfId="23012"/>
    <cellStyle name="Input 2 2 35 3 4" xfId="53931"/>
    <cellStyle name="Input 2 2 35 4" xfId="23013"/>
    <cellStyle name="Input 2 2 35 4 2" xfId="23014"/>
    <cellStyle name="Input 2 2 35 4 2 2" xfId="53932"/>
    <cellStyle name="Input 2 2 35 4 2 3" xfId="53933"/>
    <cellStyle name="Input 2 2 35 4 3" xfId="23015"/>
    <cellStyle name="Input 2 2 35 4 4" xfId="53934"/>
    <cellStyle name="Input 2 2 35 5" xfId="23016"/>
    <cellStyle name="Input 2 2 35 5 2" xfId="23017"/>
    <cellStyle name="Input 2 2 35 5 2 2" xfId="53935"/>
    <cellStyle name="Input 2 2 35 5 2 3" xfId="53936"/>
    <cellStyle name="Input 2 2 35 5 3" xfId="23018"/>
    <cellStyle name="Input 2 2 35 5 4" xfId="53937"/>
    <cellStyle name="Input 2 2 35 6" xfId="23019"/>
    <cellStyle name="Input 2 2 35 6 2" xfId="23020"/>
    <cellStyle name="Input 2 2 35 6 2 2" xfId="53938"/>
    <cellStyle name="Input 2 2 35 6 2 3" xfId="53939"/>
    <cellStyle name="Input 2 2 35 6 3" xfId="23021"/>
    <cellStyle name="Input 2 2 35 6 4" xfId="53940"/>
    <cellStyle name="Input 2 2 35 7" xfId="23022"/>
    <cellStyle name="Input 2 2 35 7 2" xfId="23023"/>
    <cellStyle name="Input 2 2 35 7 2 2" xfId="53941"/>
    <cellStyle name="Input 2 2 35 7 2 3" xfId="53942"/>
    <cellStyle name="Input 2 2 35 7 3" xfId="23024"/>
    <cellStyle name="Input 2 2 35 7 4" xfId="53943"/>
    <cellStyle name="Input 2 2 35 8" xfId="23025"/>
    <cellStyle name="Input 2 2 35 8 2" xfId="23026"/>
    <cellStyle name="Input 2 2 35 8 2 2" xfId="53944"/>
    <cellStyle name="Input 2 2 35 8 2 3" xfId="53945"/>
    <cellStyle name="Input 2 2 35 8 3" xfId="23027"/>
    <cellStyle name="Input 2 2 35 8 4" xfId="53946"/>
    <cellStyle name="Input 2 2 35 9" xfId="23028"/>
    <cellStyle name="Input 2 2 35 9 2" xfId="53947"/>
    <cellStyle name="Input 2 2 35 9 3" xfId="53948"/>
    <cellStyle name="Input 2 2 36" xfId="23029"/>
    <cellStyle name="Input 2 2 36 10" xfId="53949"/>
    <cellStyle name="Input 2 2 36 11" xfId="53950"/>
    <cellStyle name="Input 2 2 36 2" xfId="23030"/>
    <cellStyle name="Input 2 2 36 2 2" xfId="23031"/>
    <cellStyle name="Input 2 2 36 2 2 2" xfId="53951"/>
    <cellStyle name="Input 2 2 36 2 2 3" xfId="53952"/>
    <cellStyle name="Input 2 2 36 2 3" xfId="23032"/>
    <cellStyle name="Input 2 2 36 2 4" xfId="53953"/>
    <cellStyle name="Input 2 2 36 3" xfId="23033"/>
    <cellStyle name="Input 2 2 36 3 2" xfId="23034"/>
    <cellStyle name="Input 2 2 36 3 2 2" xfId="53954"/>
    <cellStyle name="Input 2 2 36 3 2 3" xfId="53955"/>
    <cellStyle name="Input 2 2 36 3 3" xfId="23035"/>
    <cellStyle name="Input 2 2 36 3 4" xfId="53956"/>
    <cellStyle name="Input 2 2 36 4" xfId="23036"/>
    <cellStyle name="Input 2 2 36 4 2" xfId="23037"/>
    <cellStyle name="Input 2 2 36 4 2 2" xfId="53957"/>
    <cellStyle name="Input 2 2 36 4 2 3" xfId="53958"/>
    <cellStyle name="Input 2 2 36 4 3" xfId="23038"/>
    <cellStyle name="Input 2 2 36 4 4" xfId="53959"/>
    <cellStyle name="Input 2 2 36 5" xfId="23039"/>
    <cellStyle name="Input 2 2 36 5 2" xfId="23040"/>
    <cellStyle name="Input 2 2 36 5 2 2" xfId="53960"/>
    <cellStyle name="Input 2 2 36 5 2 3" xfId="53961"/>
    <cellStyle name="Input 2 2 36 5 3" xfId="23041"/>
    <cellStyle name="Input 2 2 36 5 4" xfId="53962"/>
    <cellStyle name="Input 2 2 36 6" xfId="23042"/>
    <cellStyle name="Input 2 2 36 6 2" xfId="23043"/>
    <cellStyle name="Input 2 2 36 6 2 2" xfId="53963"/>
    <cellStyle name="Input 2 2 36 6 2 3" xfId="53964"/>
    <cellStyle name="Input 2 2 36 6 3" xfId="23044"/>
    <cellStyle name="Input 2 2 36 6 4" xfId="53965"/>
    <cellStyle name="Input 2 2 36 7" xfId="23045"/>
    <cellStyle name="Input 2 2 36 7 2" xfId="23046"/>
    <cellStyle name="Input 2 2 36 7 2 2" xfId="53966"/>
    <cellStyle name="Input 2 2 36 7 2 3" xfId="53967"/>
    <cellStyle name="Input 2 2 36 7 3" xfId="23047"/>
    <cellStyle name="Input 2 2 36 7 4" xfId="53968"/>
    <cellStyle name="Input 2 2 36 8" xfId="23048"/>
    <cellStyle name="Input 2 2 36 8 2" xfId="23049"/>
    <cellStyle name="Input 2 2 36 8 2 2" xfId="53969"/>
    <cellStyle name="Input 2 2 36 8 2 3" xfId="53970"/>
    <cellStyle name="Input 2 2 36 8 3" xfId="23050"/>
    <cellStyle name="Input 2 2 36 8 4" xfId="53971"/>
    <cellStyle name="Input 2 2 36 9" xfId="23051"/>
    <cellStyle name="Input 2 2 36 9 2" xfId="53972"/>
    <cellStyle name="Input 2 2 36 9 3" xfId="53973"/>
    <cellStyle name="Input 2 2 37" xfId="23052"/>
    <cellStyle name="Input 2 2 37 10" xfId="53974"/>
    <cellStyle name="Input 2 2 37 11" xfId="53975"/>
    <cellStyle name="Input 2 2 37 2" xfId="23053"/>
    <cellStyle name="Input 2 2 37 2 2" xfId="23054"/>
    <cellStyle name="Input 2 2 37 2 2 2" xfId="53976"/>
    <cellStyle name="Input 2 2 37 2 2 3" xfId="53977"/>
    <cellStyle name="Input 2 2 37 2 3" xfId="23055"/>
    <cellStyle name="Input 2 2 37 2 4" xfId="53978"/>
    <cellStyle name="Input 2 2 37 3" xfId="23056"/>
    <cellStyle name="Input 2 2 37 3 2" xfId="23057"/>
    <cellStyle name="Input 2 2 37 3 2 2" xfId="53979"/>
    <cellStyle name="Input 2 2 37 3 2 3" xfId="53980"/>
    <cellStyle name="Input 2 2 37 3 3" xfId="23058"/>
    <cellStyle name="Input 2 2 37 3 4" xfId="53981"/>
    <cellStyle name="Input 2 2 37 4" xfId="23059"/>
    <cellStyle name="Input 2 2 37 4 2" xfId="23060"/>
    <cellStyle name="Input 2 2 37 4 2 2" xfId="53982"/>
    <cellStyle name="Input 2 2 37 4 2 3" xfId="53983"/>
    <cellStyle name="Input 2 2 37 4 3" xfId="23061"/>
    <cellStyle name="Input 2 2 37 4 4" xfId="53984"/>
    <cellStyle name="Input 2 2 37 5" xfId="23062"/>
    <cellStyle name="Input 2 2 37 5 2" xfId="23063"/>
    <cellStyle name="Input 2 2 37 5 2 2" xfId="53985"/>
    <cellStyle name="Input 2 2 37 5 2 3" xfId="53986"/>
    <cellStyle name="Input 2 2 37 5 3" xfId="23064"/>
    <cellStyle name="Input 2 2 37 5 4" xfId="53987"/>
    <cellStyle name="Input 2 2 37 6" xfId="23065"/>
    <cellStyle name="Input 2 2 37 6 2" xfId="23066"/>
    <cellStyle name="Input 2 2 37 6 2 2" xfId="53988"/>
    <cellStyle name="Input 2 2 37 6 2 3" xfId="53989"/>
    <cellStyle name="Input 2 2 37 6 3" xfId="23067"/>
    <cellStyle name="Input 2 2 37 6 4" xfId="53990"/>
    <cellStyle name="Input 2 2 37 7" xfId="23068"/>
    <cellStyle name="Input 2 2 37 7 2" xfId="23069"/>
    <cellStyle name="Input 2 2 37 7 2 2" xfId="53991"/>
    <cellStyle name="Input 2 2 37 7 2 3" xfId="53992"/>
    <cellStyle name="Input 2 2 37 7 3" xfId="23070"/>
    <cellStyle name="Input 2 2 37 7 4" xfId="53993"/>
    <cellStyle name="Input 2 2 37 8" xfId="23071"/>
    <cellStyle name="Input 2 2 37 8 2" xfId="23072"/>
    <cellStyle name="Input 2 2 37 8 2 2" xfId="53994"/>
    <cellStyle name="Input 2 2 37 8 2 3" xfId="53995"/>
    <cellStyle name="Input 2 2 37 8 3" xfId="23073"/>
    <cellStyle name="Input 2 2 37 8 4" xfId="53996"/>
    <cellStyle name="Input 2 2 37 9" xfId="23074"/>
    <cellStyle name="Input 2 2 37 9 2" xfId="53997"/>
    <cellStyle name="Input 2 2 37 9 3" xfId="53998"/>
    <cellStyle name="Input 2 2 38" xfId="23075"/>
    <cellStyle name="Input 2 2 38 10" xfId="53999"/>
    <cellStyle name="Input 2 2 38 11" xfId="54000"/>
    <cellStyle name="Input 2 2 38 2" xfId="23076"/>
    <cellStyle name="Input 2 2 38 2 2" xfId="23077"/>
    <cellStyle name="Input 2 2 38 2 2 2" xfId="54001"/>
    <cellStyle name="Input 2 2 38 2 2 3" xfId="54002"/>
    <cellStyle name="Input 2 2 38 2 3" xfId="23078"/>
    <cellStyle name="Input 2 2 38 2 4" xfId="54003"/>
    <cellStyle name="Input 2 2 38 3" xfId="23079"/>
    <cellStyle name="Input 2 2 38 3 2" xfId="23080"/>
    <cellStyle name="Input 2 2 38 3 2 2" xfId="54004"/>
    <cellStyle name="Input 2 2 38 3 2 3" xfId="54005"/>
    <cellStyle name="Input 2 2 38 3 3" xfId="23081"/>
    <cellStyle name="Input 2 2 38 3 4" xfId="54006"/>
    <cellStyle name="Input 2 2 38 4" xfId="23082"/>
    <cellStyle name="Input 2 2 38 4 2" xfId="23083"/>
    <cellStyle name="Input 2 2 38 4 2 2" xfId="54007"/>
    <cellStyle name="Input 2 2 38 4 2 3" xfId="54008"/>
    <cellStyle name="Input 2 2 38 4 3" xfId="23084"/>
    <cellStyle name="Input 2 2 38 4 4" xfId="54009"/>
    <cellStyle name="Input 2 2 38 5" xfId="23085"/>
    <cellStyle name="Input 2 2 38 5 2" xfId="23086"/>
    <cellStyle name="Input 2 2 38 5 2 2" xfId="54010"/>
    <cellStyle name="Input 2 2 38 5 2 3" xfId="54011"/>
    <cellStyle name="Input 2 2 38 5 3" xfId="23087"/>
    <cellStyle name="Input 2 2 38 5 4" xfId="54012"/>
    <cellStyle name="Input 2 2 38 6" xfId="23088"/>
    <cellStyle name="Input 2 2 38 6 2" xfId="23089"/>
    <cellStyle name="Input 2 2 38 6 2 2" xfId="54013"/>
    <cellStyle name="Input 2 2 38 6 2 3" xfId="54014"/>
    <cellStyle name="Input 2 2 38 6 3" xfId="23090"/>
    <cellStyle name="Input 2 2 38 6 4" xfId="54015"/>
    <cellStyle name="Input 2 2 38 7" xfId="23091"/>
    <cellStyle name="Input 2 2 38 7 2" xfId="23092"/>
    <cellStyle name="Input 2 2 38 7 2 2" xfId="54016"/>
    <cellStyle name="Input 2 2 38 7 2 3" xfId="54017"/>
    <cellStyle name="Input 2 2 38 7 3" xfId="23093"/>
    <cellStyle name="Input 2 2 38 7 4" xfId="54018"/>
    <cellStyle name="Input 2 2 38 8" xfId="23094"/>
    <cellStyle name="Input 2 2 38 8 2" xfId="23095"/>
    <cellStyle name="Input 2 2 38 8 2 2" xfId="54019"/>
    <cellStyle name="Input 2 2 38 8 2 3" xfId="54020"/>
    <cellStyle name="Input 2 2 38 8 3" xfId="23096"/>
    <cellStyle name="Input 2 2 38 8 4" xfId="54021"/>
    <cellStyle name="Input 2 2 38 9" xfId="23097"/>
    <cellStyle name="Input 2 2 38 9 2" xfId="54022"/>
    <cellStyle name="Input 2 2 38 9 3" xfId="54023"/>
    <cellStyle name="Input 2 2 39" xfId="23098"/>
    <cellStyle name="Input 2 2 39 10" xfId="54024"/>
    <cellStyle name="Input 2 2 39 11" xfId="54025"/>
    <cellStyle name="Input 2 2 39 2" xfId="23099"/>
    <cellStyle name="Input 2 2 39 2 2" xfId="23100"/>
    <cellStyle name="Input 2 2 39 2 2 2" xfId="54026"/>
    <cellStyle name="Input 2 2 39 2 2 3" xfId="54027"/>
    <cellStyle name="Input 2 2 39 2 3" xfId="23101"/>
    <cellStyle name="Input 2 2 39 2 4" xfId="54028"/>
    <cellStyle name="Input 2 2 39 3" xfId="23102"/>
    <cellStyle name="Input 2 2 39 3 2" xfId="23103"/>
    <cellStyle name="Input 2 2 39 3 2 2" xfId="54029"/>
    <cellStyle name="Input 2 2 39 3 2 3" xfId="54030"/>
    <cellStyle name="Input 2 2 39 3 3" xfId="23104"/>
    <cellStyle name="Input 2 2 39 3 4" xfId="54031"/>
    <cellStyle name="Input 2 2 39 4" xfId="23105"/>
    <cellStyle name="Input 2 2 39 4 2" xfId="23106"/>
    <cellStyle name="Input 2 2 39 4 2 2" xfId="54032"/>
    <cellStyle name="Input 2 2 39 4 2 3" xfId="54033"/>
    <cellStyle name="Input 2 2 39 4 3" xfId="23107"/>
    <cellStyle name="Input 2 2 39 4 4" xfId="54034"/>
    <cellStyle name="Input 2 2 39 5" xfId="23108"/>
    <cellStyle name="Input 2 2 39 5 2" xfId="23109"/>
    <cellStyle name="Input 2 2 39 5 2 2" xfId="54035"/>
    <cellStyle name="Input 2 2 39 5 2 3" xfId="54036"/>
    <cellStyle name="Input 2 2 39 5 3" xfId="23110"/>
    <cellStyle name="Input 2 2 39 5 4" xfId="54037"/>
    <cellStyle name="Input 2 2 39 6" xfId="23111"/>
    <cellStyle name="Input 2 2 39 6 2" xfId="23112"/>
    <cellStyle name="Input 2 2 39 6 2 2" xfId="54038"/>
    <cellStyle name="Input 2 2 39 6 2 3" xfId="54039"/>
    <cellStyle name="Input 2 2 39 6 3" xfId="23113"/>
    <cellStyle name="Input 2 2 39 6 4" xfId="54040"/>
    <cellStyle name="Input 2 2 39 7" xfId="23114"/>
    <cellStyle name="Input 2 2 39 7 2" xfId="23115"/>
    <cellStyle name="Input 2 2 39 7 2 2" xfId="54041"/>
    <cellStyle name="Input 2 2 39 7 2 3" xfId="54042"/>
    <cellStyle name="Input 2 2 39 7 3" xfId="23116"/>
    <cellStyle name="Input 2 2 39 7 4" xfId="54043"/>
    <cellStyle name="Input 2 2 39 8" xfId="23117"/>
    <cellStyle name="Input 2 2 39 8 2" xfId="23118"/>
    <cellStyle name="Input 2 2 39 8 2 2" xfId="54044"/>
    <cellStyle name="Input 2 2 39 8 2 3" xfId="54045"/>
    <cellStyle name="Input 2 2 39 8 3" xfId="23119"/>
    <cellStyle name="Input 2 2 39 8 4" xfId="54046"/>
    <cellStyle name="Input 2 2 39 9" xfId="23120"/>
    <cellStyle name="Input 2 2 39 9 2" xfId="54047"/>
    <cellStyle name="Input 2 2 39 9 3" xfId="54048"/>
    <cellStyle name="Input 2 2 4" xfId="556"/>
    <cellStyle name="Input 2 2 4 10" xfId="54049"/>
    <cellStyle name="Input 2 2 4 2" xfId="23121"/>
    <cellStyle name="Input 2 2 4 2 2" xfId="23122"/>
    <cellStyle name="Input 2 2 4 2 2 2" xfId="23123"/>
    <cellStyle name="Input 2 2 4 2 2 2 2" xfId="23124"/>
    <cellStyle name="Input 2 2 4 2 2 2 2 2" xfId="23125"/>
    <cellStyle name="Input 2 2 4 2 2 2 2 2 2" xfId="23126"/>
    <cellStyle name="Input 2 2 4 2 2 2 2 2 2 2" xfId="23127"/>
    <cellStyle name="Input 2 2 4 2 2 2 2 2 3" xfId="23128"/>
    <cellStyle name="Input 2 2 4 2 2 2 2 3" xfId="23129"/>
    <cellStyle name="Input 2 2 4 2 2 2 2 3 2" xfId="23130"/>
    <cellStyle name="Input 2 2 4 2 2 2 2 3 2 2" xfId="23131"/>
    <cellStyle name="Input 2 2 4 2 2 2 2 3 3" xfId="23132"/>
    <cellStyle name="Input 2 2 4 2 2 2 2 4" xfId="23133"/>
    <cellStyle name="Input 2 2 4 2 2 2 2 4 2" xfId="23134"/>
    <cellStyle name="Input 2 2 4 2 2 2 2 5" xfId="23135"/>
    <cellStyle name="Input 2 2 4 2 2 2 3" xfId="23136"/>
    <cellStyle name="Input 2 2 4 2 2 2 3 2" xfId="23137"/>
    <cellStyle name="Input 2 2 4 2 2 2 3 2 2" xfId="23138"/>
    <cellStyle name="Input 2 2 4 2 2 2 3 3" xfId="23139"/>
    <cellStyle name="Input 2 2 4 2 2 2 4" xfId="23140"/>
    <cellStyle name="Input 2 2 4 2 2 2 4 2" xfId="23141"/>
    <cellStyle name="Input 2 2 4 2 2 2 4 2 2" xfId="23142"/>
    <cellStyle name="Input 2 2 4 2 2 2 4 3" xfId="23143"/>
    <cellStyle name="Input 2 2 4 2 2 2 5" xfId="23144"/>
    <cellStyle name="Input 2 2 4 2 2 2 5 2" xfId="23145"/>
    <cellStyle name="Input 2 2 4 2 2 2 6" xfId="23146"/>
    <cellStyle name="Input 2 2 4 2 2 3" xfId="54050"/>
    <cellStyle name="Input 2 2 4 2 2 4" xfId="54051"/>
    <cellStyle name="Input 2 2 4 2 2 5" xfId="54052"/>
    <cellStyle name="Input 2 2 4 2 2 6" xfId="54053"/>
    <cellStyle name="Input 2 2 4 2 2 7" xfId="54054"/>
    <cellStyle name="Input 2 2 4 2 3" xfId="23147"/>
    <cellStyle name="Input 2 2 4 2 3 2" xfId="23148"/>
    <cellStyle name="Input 2 2 4 2 3 2 2" xfId="23149"/>
    <cellStyle name="Input 2 2 4 2 3 2 2 2" xfId="23150"/>
    <cellStyle name="Input 2 2 4 2 3 2 2 2 2" xfId="23151"/>
    <cellStyle name="Input 2 2 4 2 3 2 2 3" xfId="23152"/>
    <cellStyle name="Input 2 2 4 2 3 2 3" xfId="23153"/>
    <cellStyle name="Input 2 2 4 2 3 2 3 2" xfId="23154"/>
    <cellStyle name="Input 2 2 4 2 3 2 3 2 2" xfId="23155"/>
    <cellStyle name="Input 2 2 4 2 3 2 3 3" xfId="23156"/>
    <cellStyle name="Input 2 2 4 2 3 2 4" xfId="23157"/>
    <cellStyle name="Input 2 2 4 2 3 2 4 2" xfId="23158"/>
    <cellStyle name="Input 2 2 4 2 3 2 5" xfId="23159"/>
    <cellStyle name="Input 2 2 4 2 3 3" xfId="23160"/>
    <cellStyle name="Input 2 2 4 2 3 3 2" xfId="23161"/>
    <cellStyle name="Input 2 2 4 2 3 3 2 2" xfId="23162"/>
    <cellStyle name="Input 2 2 4 2 3 3 3" xfId="23163"/>
    <cellStyle name="Input 2 2 4 2 3 4" xfId="23164"/>
    <cellStyle name="Input 2 2 4 2 3 4 2" xfId="23165"/>
    <cellStyle name="Input 2 2 4 2 3 4 2 2" xfId="23166"/>
    <cellStyle name="Input 2 2 4 2 3 4 3" xfId="23167"/>
    <cellStyle name="Input 2 2 4 2 3 5" xfId="23168"/>
    <cellStyle name="Input 2 2 4 2 3 5 2" xfId="23169"/>
    <cellStyle name="Input 2 2 4 2 3 6" xfId="23170"/>
    <cellStyle name="Input 2 2 4 2 4" xfId="23171"/>
    <cellStyle name="Input 2 2 4 2 5" xfId="23172"/>
    <cellStyle name="Input 2 2 4 2 6" xfId="54055"/>
    <cellStyle name="Input 2 2 4 2 7" xfId="54056"/>
    <cellStyle name="Input 2 2 4 3" xfId="23173"/>
    <cellStyle name="Input 2 2 4 3 2" xfId="23174"/>
    <cellStyle name="Input 2 2 4 3 2 2" xfId="23175"/>
    <cellStyle name="Input 2 2 4 3 2 2 2" xfId="23176"/>
    <cellStyle name="Input 2 2 4 3 2 2 2 2" xfId="23177"/>
    <cellStyle name="Input 2 2 4 3 2 2 2 2 2" xfId="23178"/>
    <cellStyle name="Input 2 2 4 3 2 2 2 3" xfId="23179"/>
    <cellStyle name="Input 2 2 4 3 2 2 3" xfId="23180"/>
    <cellStyle name="Input 2 2 4 3 2 2 3 2" xfId="23181"/>
    <cellStyle name="Input 2 2 4 3 2 2 3 2 2" xfId="23182"/>
    <cellStyle name="Input 2 2 4 3 2 2 3 3" xfId="23183"/>
    <cellStyle name="Input 2 2 4 3 2 2 4" xfId="23184"/>
    <cellStyle name="Input 2 2 4 3 2 2 4 2" xfId="23185"/>
    <cellStyle name="Input 2 2 4 3 2 2 5" xfId="23186"/>
    <cellStyle name="Input 2 2 4 3 2 3" xfId="23187"/>
    <cellStyle name="Input 2 2 4 3 2 3 2" xfId="23188"/>
    <cellStyle name="Input 2 2 4 3 2 3 2 2" xfId="23189"/>
    <cellStyle name="Input 2 2 4 3 2 3 3" xfId="23190"/>
    <cellStyle name="Input 2 2 4 3 2 4" xfId="23191"/>
    <cellStyle name="Input 2 2 4 3 2 4 2" xfId="23192"/>
    <cellStyle name="Input 2 2 4 3 2 4 2 2" xfId="23193"/>
    <cellStyle name="Input 2 2 4 3 2 4 3" xfId="23194"/>
    <cellStyle name="Input 2 2 4 3 2 5" xfId="23195"/>
    <cellStyle name="Input 2 2 4 3 2 5 2" xfId="23196"/>
    <cellStyle name="Input 2 2 4 3 2 6" xfId="23197"/>
    <cellStyle name="Input 2 2 4 3 3" xfId="23198"/>
    <cellStyle name="Input 2 2 4 3 4" xfId="23199"/>
    <cellStyle name="Input 2 2 4 3 5" xfId="23200"/>
    <cellStyle name="Input 2 2 4 3 6" xfId="54057"/>
    <cellStyle name="Input 2 2 4 3 7" xfId="54058"/>
    <cellStyle name="Input 2 2 4 3 8" xfId="54059"/>
    <cellStyle name="Input 2 2 4 4" xfId="23201"/>
    <cellStyle name="Input 2 2 4 4 2" xfId="23202"/>
    <cellStyle name="Input 2 2 4 4 2 2" xfId="23203"/>
    <cellStyle name="Input 2 2 4 4 2 2 2" xfId="23204"/>
    <cellStyle name="Input 2 2 4 4 2 2 2 2" xfId="23205"/>
    <cellStyle name="Input 2 2 4 4 2 2 3" xfId="23206"/>
    <cellStyle name="Input 2 2 4 4 2 3" xfId="23207"/>
    <cellStyle name="Input 2 2 4 4 2 3 2" xfId="23208"/>
    <cellStyle name="Input 2 2 4 4 2 3 2 2" xfId="23209"/>
    <cellStyle name="Input 2 2 4 4 2 3 3" xfId="23210"/>
    <cellStyle name="Input 2 2 4 4 2 4" xfId="23211"/>
    <cellStyle name="Input 2 2 4 4 2 4 2" xfId="23212"/>
    <cellStyle name="Input 2 2 4 4 2 5" xfId="23213"/>
    <cellStyle name="Input 2 2 4 4 3" xfId="23214"/>
    <cellStyle name="Input 2 2 4 4 3 2" xfId="23215"/>
    <cellStyle name="Input 2 2 4 4 3 2 2" xfId="23216"/>
    <cellStyle name="Input 2 2 4 4 3 3" xfId="23217"/>
    <cellStyle name="Input 2 2 4 4 4" xfId="23218"/>
    <cellStyle name="Input 2 2 4 4 4 2" xfId="23219"/>
    <cellStyle name="Input 2 2 4 4 4 2 2" xfId="23220"/>
    <cellStyle name="Input 2 2 4 4 4 3" xfId="23221"/>
    <cellStyle name="Input 2 2 4 4 5" xfId="23222"/>
    <cellStyle name="Input 2 2 4 4 5 2" xfId="23223"/>
    <cellStyle name="Input 2 2 4 4 6" xfId="23224"/>
    <cellStyle name="Input 2 2 4 4 7" xfId="23225"/>
    <cellStyle name="Input 2 2 4 4 8" xfId="23226"/>
    <cellStyle name="Input 2 2 4 4 9" xfId="23227"/>
    <cellStyle name="Input 2 2 4 5" xfId="23228"/>
    <cellStyle name="Input 2 2 4 5 2" xfId="23229"/>
    <cellStyle name="Input 2 2 4 5 2 2" xfId="54060"/>
    <cellStyle name="Input 2 2 4 5 2 3" xfId="54061"/>
    <cellStyle name="Input 2 2 4 5 3" xfId="23230"/>
    <cellStyle name="Input 2 2 4 5 4" xfId="54062"/>
    <cellStyle name="Input 2 2 4 6" xfId="23231"/>
    <cellStyle name="Input 2 2 4 6 2" xfId="23232"/>
    <cellStyle name="Input 2 2 4 6 2 2" xfId="54063"/>
    <cellStyle name="Input 2 2 4 6 2 3" xfId="54064"/>
    <cellStyle name="Input 2 2 4 6 3" xfId="23233"/>
    <cellStyle name="Input 2 2 4 6 4" xfId="54065"/>
    <cellStyle name="Input 2 2 4 7" xfId="23234"/>
    <cellStyle name="Input 2 2 4 7 2" xfId="23235"/>
    <cellStyle name="Input 2 2 4 7 2 2" xfId="54066"/>
    <cellStyle name="Input 2 2 4 7 2 3" xfId="54067"/>
    <cellStyle name="Input 2 2 4 7 3" xfId="23236"/>
    <cellStyle name="Input 2 2 4 7 4" xfId="54068"/>
    <cellStyle name="Input 2 2 4 8" xfId="23237"/>
    <cellStyle name="Input 2 2 4 8 2" xfId="54069"/>
    <cellStyle name="Input 2 2 4 8 3" xfId="54070"/>
    <cellStyle name="Input 2 2 4 9" xfId="54071"/>
    <cellStyle name="Input 2 2 40" xfId="23238"/>
    <cellStyle name="Input 2 2 40 10" xfId="54072"/>
    <cellStyle name="Input 2 2 40 11" xfId="54073"/>
    <cellStyle name="Input 2 2 40 2" xfId="23239"/>
    <cellStyle name="Input 2 2 40 2 2" xfId="23240"/>
    <cellStyle name="Input 2 2 40 2 2 2" xfId="54074"/>
    <cellStyle name="Input 2 2 40 2 2 3" xfId="54075"/>
    <cellStyle name="Input 2 2 40 2 3" xfId="23241"/>
    <cellStyle name="Input 2 2 40 2 4" xfId="54076"/>
    <cellStyle name="Input 2 2 40 3" xfId="23242"/>
    <cellStyle name="Input 2 2 40 3 2" xfId="23243"/>
    <cellStyle name="Input 2 2 40 3 2 2" xfId="54077"/>
    <cellStyle name="Input 2 2 40 3 2 3" xfId="54078"/>
    <cellStyle name="Input 2 2 40 3 3" xfId="23244"/>
    <cellStyle name="Input 2 2 40 3 4" xfId="54079"/>
    <cellStyle name="Input 2 2 40 4" xfId="23245"/>
    <cellStyle name="Input 2 2 40 4 2" xfId="23246"/>
    <cellStyle name="Input 2 2 40 4 2 2" xfId="54080"/>
    <cellStyle name="Input 2 2 40 4 2 3" xfId="54081"/>
    <cellStyle name="Input 2 2 40 4 3" xfId="23247"/>
    <cellStyle name="Input 2 2 40 4 4" xfId="54082"/>
    <cellStyle name="Input 2 2 40 5" xfId="23248"/>
    <cellStyle name="Input 2 2 40 5 2" xfId="23249"/>
    <cellStyle name="Input 2 2 40 5 2 2" xfId="54083"/>
    <cellStyle name="Input 2 2 40 5 2 3" xfId="54084"/>
    <cellStyle name="Input 2 2 40 5 3" xfId="23250"/>
    <cellStyle name="Input 2 2 40 5 4" xfId="54085"/>
    <cellStyle name="Input 2 2 40 6" xfId="23251"/>
    <cellStyle name="Input 2 2 40 6 2" xfId="23252"/>
    <cellStyle name="Input 2 2 40 6 2 2" xfId="54086"/>
    <cellStyle name="Input 2 2 40 6 2 3" xfId="54087"/>
    <cellStyle name="Input 2 2 40 6 3" xfId="23253"/>
    <cellStyle name="Input 2 2 40 6 4" xfId="54088"/>
    <cellStyle name="Input 2 2 40 7" xfId="23254"/>
    <cellStyle name="Input 2 2 40 7 2" xfId="23255"/>
    <cellStyle name="Input 2 2 40 7 2 2" xfId="54089"/>
    <cellStyle name="Input 2 2 40 7 2 3" xfId="54090"/>
    <cellStyle name="Input 2 2 40 7 3" xfId="23256"/>
    <cellStyle name="Input 2 2 40 7 4" xfId="54091"/>
    <cellStyle name="Input 2 2 40 8" xfId="23257"/>
    <cellStyle name="Input 2 2 40 8 2" xfId="23258"/>
    <cellStyle name="Input 2 2 40 8 2 2" xfId="54092"/>
    <cellStyle name="Input 2 2 40 8 2 3" xfId="54093"/>
    <cellStyle name="Input 2 2 40 8 3" xfId="23259"/>
    <cellStyle name="Input 2 2 40 8 4" xfId="54094"/>
    <cellStyle name="Input 2 2 40 9" xfId="23260"/>
    <cellStyle name="Input 2 2 40 9 2" xfId="54095"/>
    <cellStyle name="Input 2 2 40 9 3" xfId="54096"/>
    <cellStyle name="Input 2 2 41" xfId="23261"/>
    <cellStyle name="Input 2 2 41 10" xfId="54097"/>
    <cellStyle name="Input 2 2 41 11" xfId="54098"/>
    <cellStyle name="Input 2 2 41 2" xfId="23262"/>
    <cellStyle name="Input 2 2 41 2 2" xfId="23263"/>
    <cellStyle name="Input 2 2 41 2 2 2" xfId="54099"/>
    <cellStyle name="Input 2 2 41 2 2 3" xfId="54100"/>
    <cellStyle name="Input 2 2 41 2 3" xfId="23264"/>
    <cellStyle name="Input 2 2 41 2 4" xfId="54101"/>
    <cellStyle name="Input 2 2 41 3" xfId="23265"/>
    <cellStyle name="Input 2 2 41 3 2" xfId="23266"/>
    <cellStyle name="Input 2 2 41 3 2 2" xfId="54102"/>
    <cellStyle name="Input 2 2 41 3 2 3" xfId="54103"/>
    <cellStyle name="Input 2 2 41 3 3" xfId="23267"/>
    <cellStyle name="Input 2 2 41 3 4" xfId="54104"/>
    <cellStyle name="Input 2 2 41 4" xfId="23268"/>
    <cellStyle name="Input 2 2 41 4 2" xfId="23269"/>
    <cellStyle name="Input 2 2 41 4 2 2" xfId="54105"/>
    <cellStyle name="Input 2 2 41 4 2 3" xfId="54106"/>
    <cellStyle name="Input 2 2 41 4 3" xfId="23270"/>
    <cellStyle name="Input 2 2 41 4 4" xfId="54107"/>
    <cellStyle name="Input 2 2 41 5" xfId="23271"/>
    <cellStyle name="Input 2 2 41 5 2" xfId="23272"/>
    <cellStyle name="Input 2 2 41 5 2 2" xfId="54108"/>
    <cellStyle name="Input 2 2 41 5 2 3" xfId="54109"/>
    <cellStyle name="Input 2 2 41 5 3" xfId="23273"/>
    <cellStyle name="Input 2 2 41 5 4" xfId="54110"/>
    <cellStyle name="Input 2 2 41 6" xfId="23274"/>
    <cellStyle name="Input 2 2 41 6 2" xfId="23275"/>
    <cellStyle name="Input 2 2 41 6 2 2" xfId="54111"/>
    <cellStyle name="Input 2 2 41 6 2 3" xfId="54112"/>
    <cellStyle name="Input 2 2 41 6 3" xfId="23276"/>
    <cellStyle name="Input 2 2 41 6 4" xfId="54113"/>
    <cellStyle name="Input 2 2 41 7" xfId="23277"/>
    <cellStyle name="Input 2 2 41 7 2" xfId="23278"/>
    <cellStyle name="Input 2 2 41 7 2 2" xfId="54114"/>
    <cellStyle name="Input 2 2 41 7 2 3" xfId="54115"/>
    <cellStyle name="Input 2 2 41 7 3" xfId="23279"/>
    <cellStyle name="Input 2 2 41 7 4" xfId="54116"/>
    <cellStyle name="Input 2 2 41 8" xfId="23280"/>
    <cellStyle name="Input 2 2 41 8 2" xfId="23281"/>
    <cellStyle name="Input 2 2 41 8 2 2" xfId="54117"/>
    <cellStyle name="Input 2 2 41 8 2 3" xfId="54118"/>
    <cellStyle name="Input 2 2 41 8 3" xfId="23282"/>
    <cellStyle name="Input 2 2 41 8 4" xfId="54119"/>
    <cellStyle name="Input 2 2 41 9" xfId="23283"/>
    <cellStyle name="Input 2 2 41 9 2" xfId="54120"/>
    <cellStyle name="Input 2 2 41 9 3" xfId="54121"/>
    <cellStyle name="Input 2 2 42" xfId="23284"/>
    <cellStyle name="Input 2 2 42 10" xfId="54122"/>
    <cellStyle name="Input 2 2 42 11" xfId="54123"/>
    <cellStyle name="Input 2 2 42 2" xfId="23285"/>
    <cellStyle name="Input 2 2 42 2 2" xfId="23286"/>
    <cellStyle name="Input 2 2 42 2 2 2" xfId="54124"/>
    <cellStyle name="Input 2 2 42 2 2 3" xfId="54125"/>
    <cellStyle name="Input 2 2 42 2 3" xfId="23287"/>
    <cellStyle name="Input 2 2 42 2 4" xfId="54126"/>
    <cellStyle name="Input 2 2 42 3" xfId="23288"/>
    <cellStyle name="Input 2 2 42 3 2" xfId="23289"/>
    <cellStyle name="Input 2 2 42 3 2 2" xfId="54127"/>
    <cellStyle name="Input 2 2 42 3 2 3" xfId="54128"/>
    <cellStyle name="Input 2 2 42 3 3" xfId="23290"/>
    <cellStyle name="Input 2 2 42 3 4" xfId="54129"/>
    <cellStyle name="Input 2 2 42 4" xfId="23291"/>
    <cellStyle name="Input 2 2 42 4 2" xfId="23292"/>
    <cellStyle name="Input 2 2 42 4 2 2" xfId="54130"/>
    <cellStyle name="Input 2 2 42 4 2 3" xfId="54131"/>
    <cellStyle name="Input 2 2 42 4 3" xfId="23293"/>
    <cellStyle name="Input 2 2 42 4 4" xfId="54132"/>
    <cellStyle name="Input 2 2 42 5" xfId="23294"/>
    <cellStyle name="Input 2 2 42 5 2" xfId="23295"/>
    <cellStyle name="Input 2 2 42 5 2 2" xfId="54133"/>
    <cellStyle name="Input 2 2 42 5 2 3" xfId="54134"/>
    <cellStyle name="Input 2 2 42 5 3" xfId="23296"/>
    <cellStyle name="Input 2 2 42 5 4" xfId="54135"/>
    <cellStyle name="Input 2 2 42 6" xfId="23297"/>
    <cellStyle name="Input 2 2 42 6 2" xfId="23298"/>
    <cellStyle name="Input 2 2 42 6 2 2" xfId="54136"/>
    <cellStyle name="Input 2 2 42 6 2 3" xfId="54137"/>
    <cellStyle name="Input 2 2 42 6 3" xfId="23299"/>
    <cellStyle name="Input 2 2 42 6 4" xfId="54138"/>
    <cellStyle name="Input 2 2 42 7" xfId="23300"/>
    <cellStyle name="Input 2 2 42 7 2" xfId="23301"/>
    <cellStyle name="Input 2 2 42 7 2 2" xfId="54139"/>
    <cellStyle name="Input 2 2 42 7 2 3" xfId="54140"/>
    <cellStyle name="Input 2 2 42 7 3" xfId="23302"/>
    <cellStyle name="Input 2 2 42 7 4" xfId="54141"/>
    <cellStyle name="Input 2 2 42 8" xfId="23303"/>
    <cellStyle name="Input 2 2 42 8 2" xfId="23304"/>
    <cellStyle name="Input 2 2 42 8 2 2" xfId="54142"/>
    <cellStyle name="Input 2 2 42 8 2 3" xfId="54143"/>
    <cellStyle name="Input 2 2 42 8 3" xfId="23305"/>
    <cellStyle name="Input 2 2 42 8 4" xfId="54144"/>
    <cellStyle name="Input 2 2 42 9" xfId="23306"/>
    <cellStyle name="Input 2 2 42 9 2" xfId="54145"/>
    <cellStyle name="Input 2 2 42 9 3" xfId="54146"/>
    <cellStyle name="Input 2 2 43" xfId="23307"/>
    <cellStyle name="Input 2 2 43 2" xfId="23308"/>
    <cellStyle name="Input 2 2 43 2 2" xfId="54147"/>
    <cellStyle name="Input 2 2 43 2 3" xfId="54148"/>
    <cellStyle name="Input 2 2 43 3" xfId="23309"/>
    <cellStyle name="Input 2 2 43 4" xfId="54149"/>
    <cellStyle name="Input 2 2 44" xfId="23310"/>
    <cellStyle name="Input 2 2 44 2" xfId="23311"/>
    <cellStyle name="Input 2 2 44 2 2" xfId="54150"/>
    <cellStyle name="Input 2 2 44 2 3" xfId="54151"/>
    <cellStyle name="Input 2 2 44 3" xfId="23312"/>
    <cellStyle name="Input 2 2 44 4" xfId="54152"/>
    <cellStyle name="Input 2 2 45" xfId="23313"/>
    <cellStyle name="Input 2 2 45 2" xfId="23314"/>
    <cellStyle name="Input 2 2 45 2 2" xfId="54153"/>
    <cellStyle name="Input 2 2 45 2 3" xfId="54154"/>
    <cellStyle name="Input 2 2 45 3" xfId="23315"/>
    <cellStyle name="Input 2 2 45 4" xfId="54155"/>
    <cellStyle name="Input 2 2 46" xfId="23316"/>
    <cellStyle name="Input 2 2 46 2" xfId="23317"/>
    <cellStyle name="Input 2 2 46 2 2" xfId="54156"/>
    <cellStyle name="Input 2 2 46 2 3" xfId="54157"/>
    <cellStyle name="Input 2 2 46 3" xfId="23318"/>
    <cellStyle name="Input 2 2 46 4" xfId="54158"/>
    <cellStyle name="Input 2 2 47" xfId="23319"/>
    <cellStyle name="Input 2 2 47 2" xfId="54159"/>
    <cellStyle name="Input 2 2 47 3" xfId="54160"/>
    <cellStyle name="Input 2 2 48" xfId="54161"/>
    <cellStyle name="Input 2 2 49" xfId="54162"/>
    <cellStyle name="Input 2 2 5" xfId="23320"/>
    <cellStyle name="Input 2 2 5 10" xfId="23321"/>
    <cellStyle name="Input 2 2 5 11" xfId="23322"/>
    <cellStyle name="Input 2 2 5 12" xfId="54163"/>
    <cellStyle name="Input 2 2 5 13" xfId="54164"/>
    <cellStyle name="Input 2 2 5 14" xfId="54165"/>
    <cellStyle name="Input 2 2 5 2" xfId="23323"/>
    <cellStyle name="Input 2 2 5 2 2" xfId="23324"/>
    <cellStyle name="Input 2 2 5 2 2 2" xfId="23325"/>
    <cellStyle name="Input 2 2 5 2 2 2 2" xfId="23326"/>
    <cellStyle name="Input 2 2 5 2 2 2 2 2" xfId="23327"/>
    <cellStyle name="Input 2 2 5 2 2 2 2 2 2" xfId="23328"/>
    <cellStyle name="Input 2 2 5 2 2 2 2 3" xfId="23329"/>
    <cellStyle name="Input 2 2 5 2 2 2 3" xfId="23330"/>
    <cellStyle name="Input 2 2 5 2 2 2 3 2" xfId="23331"/>
    <cellStyle name="Input 2 2 5 2 2 2 3 2 2" xfId="23332"/>
    <cellStyle name="Input 2 2 5 2 2 2 3 3" xfId="23333"/>
    <cellStyle name="Input 2 2 5 2 2 2 4" xfId="23334"/>
    <cellStyle name="Input 2 2 5 2 2 2 4 2" xfId="23335"/>
    <cellStyle name="Input 2 2 5 2 2 2 5" xfId="23336"/>
    <cellStyle name="Input 2 2 5 2 2 3" xfId="23337"/>
    <cellStyle name="Input 2 2 5 2 2 3 2" xfId="23338"/>
    <cellStyle name="Input 2 2 5 2 2 3 2 2" xfId="23339"/>
    <cellStyle name="Input 2 2 5 2 2 3 3" xfId="23340"/>
    <cellStyle name="Input 2 2 5 2 2 4" xfId="23341"/>
    <cellStyle name="Input 2 2 5 2 2 4 2" xfId="23342"/>
    <cellStyle name="Input 2 2 5 2 2 4 2 2" xfId="23343"/>
    <cellStyle name="Input 2 2 5 2 2 4 3" xfId="23344"/>
    <cellStyle name="Input 2 2 5 2 2 5" xfId="23345"/>
    <cellStyle name="Input 2 2 5 2 2 5 2" xfId="23346"/>
    <cellStyle name="Input 2 2 5 2 2 6" xfId="23347"/>
    <cellStyle name="Input 2 2 5 2 3" xfId="23348"/>
    <cellStyle name="Input 2 2 5 2 4" xfId="23349"/>
    <cellStyle name="Input 2 2 5 2 5" xfId="23350"/>
    <cellStyle name="Input 2 2 5 2 6" xfId="54166"/>
    <cellStyle name="Input 2 2 5 2 7" xfId="54167"/>
    <cellStyle name="Input 2 2 5 2 8" xfId="54168"/>
    <cellStyle name="Input 2 2 5 3" xfId="23351"/>
    <cellStyle name="Input 2 2 5 3 2" xfId="23352"/>
    <cellStyle name="Input 2 2 5 3 2 2" xfId="23353"/>
    <cellStyle name="Input 2 2 5 3 2 2 2" xfId="23354"/>
    <cellStyle name="Input 2 2 5 3 2 2 2 2" xfId="23355"/>
    <cellStyle name="Input 2 2 5 3 2 2 3" xfId="23356"/>
    <cellStyle name="Input 2 2 5 3 2 3" xfId="23357"/>
    <cellStyle name="Input 2 2 5 3 2 3 2" xfId="23358"/>
    <cellStyle name="Input 2 2 5 3 2 3 2 2" xfId="23359"/>
    <cellStyle name="Input 2 2 5 3 2 3 3" xfId="23360"/>
    <cellStyle name="Input 2 2 5 3 2 4" xfId="23361"/>
    <cellStyle name="Input 2 2 5 3 2 4 2" xfId="23362"/>
    <cellStyle name="Input 2 2 5 3 2 5" xfId="23363"/>
    <cellStyle name="Input 2 2 5 3 3" xfId="23364"/>
    <cellStyle name="Input 2 2 5 3 3 2" xfId="23365"/>
    <cellStyle name="Input 2 2 5 3 3 2 2" xfId="23366"/>
    <cellStyle name="Input 2 2 5 3 3 3" xfId="23367"/>
    <cellStyle name="Input 2 2 5 3 4" xfId="23368"/>
    <cellStyle name="Input 2 2 5 3 4 2" xfId="23369"/>
    <cellStyle name="Input 2 2 5 3 4 2 2" xfId="23370"/>
    <cellStyle name="Input 2 2 5 3 4 3" xfId="23371"/>
    <cellStyle name="Input 2 2 5 3 5" xfId="23372"/>
    <cellStyle name="Input 2 2 5 3 5 2" xfId="23373"/>
    <cellStyle name="Input 2 2 5 3 6" xfId="23374"/>
    <cellStyle name="Input 2 2 5 3 7" xfId="23375"/>
    <cellStyle name="Input 2 2 5 3 8" xfId="23376"/>
    <cellStyle name="Input 2 2 5 3 9" xfId="23377"/>
    <cellStyle name="Input 2 2 5 4" xfId="23378"/>
    <cellStyle name="Input 2 2 5 4 2" xfId="23379"/>
    <cellStyle name="Input 2 2 5 4 2 2" xfId="54169"/>
    <cellStyle name="Input 2 2 5 4 2 3" xfId="54170"/>
    <cellStyle name="Input 2 2 5 4 3" xfId="23380"/>
    <cellStyle name="Input 2 2 5 4 4" xfId="54171"/>
    <cellStyle name="Input 2 2 5 5" xfId="23381"/>
    <cellStyle name="Input 2 2 5 5 2" xfId="23382"/>
    <cellStyle name="Input 2 2 5 5 2 2" xfId="54172"/>
    <cellStyle name="Input 2 2 5 5 2 3" xfId="54173"/>
    <cellStyle name="Input 2 2 5 5 3" xfId="23383"/>
    <cellStyle name="Input 2 2 5 5 4" xfId="54174"/>
    <cellStyle name="Input 2 2 5 6" xfId="23384"/>
    <cellStyle name="Input 2 2 5 6 2" xfId="23385"/>
    <cellStyle name="Input 2 2 5 6 2 2" xfId="54175"/>
    <cellStyle name="Input 2 2 5 6 2 3" xfId="54176"/>
    <cellStyle name="Input 2 2 5 6 3" xfId="23386"/>
    <cellStyle name="Input 2 2 5 6 4" xfId="54177"/>
    <cellStyle name="Input 2 2 5 7" xfId="23387"/>
    <cellStyle name="Input 2 2 5 7 2" xfId="23388"/>
    <cellStyle name="Input 2 2 5 7 2 2" xfId="54178"/>
    <cellStyle name="Input 2 2 5 7 2 3" xfId="54179"/>
    <cellStyle name="Input 2 2 5 7 3" xfId="23389"/>
    <cellStyle name="Input 2 2 5 7 4" xfId="54180"/>
    <cellStyle name="Input 2 2 5 8" xfId="23390"/>
    <cellStyle name="Input 2 2 5 8 2" xfId="23391"/>
    <cellStyle name="Input 2 2 5 8 2 2" xfId="54181"/>
    <cellStyle name="Input 2 2 5 8 2 3" xfId="54182"/>
    <cellStyle name="Input 2 2 5 8 3" xfId="23392"/>
    <cellStyle name="Input 2 2 5 8 4" xfId="54183"/>
    <cellStyle name="Input 2 2 5 9" xfId="23393"/>
    <cellStyle name="Input 2 2 5 9 2" xfId="23394"/>
    <cellStyle name="Input 2 2 5 9 2 2" xfId="54184"/>
    <cellStyle name="Input 2 2 5 9 2 3" xfId="54185"/>
    <cellStyle name="Input 2 2 5 9 3" xfId="23395"/>
    <cellStyle name="Input 2 2 5 9 4" xfId="54186"/>
    <cellStyle name="Input 2 2 6" xfId="23396"/>
    <cellStyle name="Input 2 2 6 10" xfId="23397"/>
    <cellStyle name="Input 2 2 6 11" xfId="23398"/>
    <cellStyle name="Input 2 2 6 12" xfId="54187"/>
    <cellStyle name="Input 2 2 6 13" xfId="54188"/>
    <cellStyle name="Input 2 2 6 14" xfId="54189"/>
    <cellStyle name="Input 2 2 6 2" xfId="23399"/>
    <cellStyle name="Input 2 2 6 2 2" xfId="23400"/>
    <cellStyle name="Input 2 2 6 2 2 2" xfId="23401"/>
    <cellStyle name="Input 2 2 6 2 2 2 2" xfId="23402"/>
    <cellStyle name="Input 2 2 6 2 2 2 2 2" xfId="23403"/>
    <cellStyle name="Input 2 2 6 2 2 2 2 2 2" xfId="23404"/>
    <cellStyle name="Input 2 2 6 2 2 2 2 3" xfId="23405"/>
    <cellStyle name="Input 2 2 6 2 2 2 3" xfId="23406"/>
    <cellStyle name="Input 2 2 6 2 2 2 3 2" xfId="23407"/>
    <cellStyle name="Input 2 2 6 2 2 2 3 2 2" xfId="23408"/>
    <cellStyle name="Input 2 2 6 2 2 2 3 3" xfId="23409"/>
    <cellStyle name="Input 2 2 6 2 2 2 4" xfId="23410"/>
    <cellStyle name="Input 2 2 6 2 2 2 4 2" xfId="23411"/>
    <cellStyle name="Input 2 2 6 2 2 2 5" xfId="23412"/>
    <cellStyle name="Input 2 2 6 2 2 3" xfId="23413"/>
    <cellStyle name="Input 2 2 6 2 2 3 2" xfId="23414"/>
    <cellStyle name="Input 2 2 6 2 2 3 2 2" xfId="23415"/>
    <cellStyle name="Input 2 2 6 2 2 3 3" xfId="23416"/>
    <cellStyle name="Input 2 2 6 2 2 4" xfId="23417"/>
    <cellStyle name="Input 2 2 6 2 2 4 2" xfId="23418"/>
    <cellStyle name="Input 2 2 6 2 2 4 2 2" xfId="23419"/>
    <cellStyle name="Input 2 2 6 2 2 4 3" xfId="23420"/>
    <cellStyle name="Input 2 2 6 2 2 5" xfId="23421"/>
    <cellStyle name="Input 2 2 6 2 2 5 2" xfId="23422"/>
    <cellStyle name="Input 2 2 6 2 2 6" xfId="23423"/>
    <cellStyle name="Input 2 2 6 2 3" xfId="23424"/>
    <cellStyle name="Input 2 2 6 2 4" xfId="23425"/>
    <cellStyle name="Input 2 2 6 2 5" xfId="23426"/>
    <cellStyle name="Input 2 2 6 2 6" xfId="54190"/>
    <cellStyle name="Input 2 2 6 2 7" xfId="54191"/>
    <cellStyle name="Input 2 2 6 2 8" xfId="54192"/>
    <cellStyle name="Input 2 2 6 3" xfId="23427"/>
    <cellStyle name="Input 2 2 6 3 2" xfId="23428"/>
    <cellStyle name="Input 2 2 6 3 2 2" xfId="23429"/>
    <cellStyle name="Input 2 2 6 3 2 2 2" xfId="23430"/>
    <cellStyle name="Input 2 2 6 3 2 2 2 2" xfId="23431"/>
    <cellStyle name="Input 2 2 6 3 2 2 3" xfId="23432"/>
    <cellStyle name="Input 2 2 6 3 2 3" xfId="23433"/>
    <cellStyle name="Input 2 2 6 3 2 3 2" xfId="23434"/>
    <cellStyle name="Input 2 2 6 3 2 3 2 2" xfId="23435"/>
    <cellStyle name="Input 2 2 6 3 2 3 3" xfId="23436"/>
    <cellStyle name="Input 2 2 6 3 2 4" xfId="23437"/>
    <cellStyle name="Input 2 2 6 3 2 4 2" xfId="23438"/>
    <cellStyle name="Input 2 2 6 3 2 5" xfId="23439"/>
    <cellStyle name="Input 2 2 6 3 3" xfId="23440"/>
    <cellStyle name="Input 2 2 6 3 3 2" xfId="23441"/>
    <cellStyle name="Input 2 2 6 3 3 2 2" xfId="23442"/>
    <cellStyle name="Input 2 2 6 3 3 3" xfId="23443"/>
    <cellStyle name="Input 2 2 6 3 4" xfId="23444"/>
    <cellStyle name="Input 2 2 6 3 4 2" xfId="23445"/>
    <cellStyle name="Input 2 2 6 3 4 2 2" xfId="23446"/>
    <cellStyle name="Input 2 2 6 3 4 3" xfId="23447"/>
    <cellStyle name="Input 2 2 6 3 5" xfId="23448"/>
    <cellStyle name="Input 2 2 6 3 5 2" xfId="23449"/>
    <cellStyle name="Input 2 2 6 3 6" xfId="23450"/>
    <cellStyle name="Input 2 2 6 3 7" xfId="23451"/>
    <cellStyle name="Input 2 2 6 3 8" xfId="23452"/>
    <cellStyle name="Input 2 2 6 3 9" xfId="23453"/>
    <cellStyle name="Input 2 2 6 4" xfId="23454"/>
    <cellStyle name="Input 2 2 6 4 2" xfId="23455"/>
    <cellStyle name="Input 2 2 6 4 2 2" xfId="54193"/>
    <cellStyle name="Input 2 2 6 4 2 3" xfId="54194"/>
    <cellStyle name="Input 2 2 6 4 3" xfId="23456"/>
    <cellStyle name="Input 2 2 6 4 4" xfId="54195"/>
    <cellStyle name="Input 2 2 6 5" xfId="23457"/>
    <cellStyle name="Input 2 2 6 5 2" xfId="23458"/>
    <cellStyle name="Input 2 2 6 5 2 2" xfId="54196"/>
    <cellStyle name="Input 2 2 6 5 2 3" xfId="54197"/>
    <cellStyle name="Input 2 2 6 5 3" xfId="23459"/>
    <cellStyle name="Input 2 2 6 5 4" xfId="54198"/>
    <cellStyle name="Input 2 2 6 6" xfId="23460"/>
    <cellStyle name="Input 2 2 6 6 2" xfId="23461"/>
    <cellStyle name="Input 2 2 6 6 2 2" xfId="54199"/>
    <cellStyle name="Input 2 2 6 6 2 3" xfId="54200"/>
    <cellStyle name="Input 2 2 6 6 3" xfId="23462"/>
    <cellStyle name="Input 2 2 6 6 4" xfId="54201"/>
    <cellStyle name="Input 2 2 6 7" xfId="23463"/>
    <cellStyle name="Input 2 2 6 7 2" xfId="23464"/>
    <cellStyle name="Input 2 2 6 7 2 2" xfId="54202"/>
    <cellStyle name="Input 2 2 6 7 2 3" xfId="54203"/>
    <cellStyle name="Input 2 2 6 7 3" xfId="23465"/>
    <cellStyle name="Input 2 2 6 7 4" xfId="54204"/>
    <cellStyle name="Input 2 2 6 8" xfId="23466"/>
    <cellStyle name="Input 2 2 6 8 2" xfId="23467"/>
    <cellStyle name="Input 2 2 6 8 2 2" xfId="54205"/>
    <cellStyle name="Input 2 2 6 8 2 3" xfId="54206"/>
    <cellStyle name="Input 2 2 6 8 3" xfId="23468"/>
    <cellStyle name="Input 2 2 6 8 4" xfId="54207"/>
    <cellStyle name="Input 2 2 6 9" xfId="23469"/>
    <cellStyle name="Input 2 2 6 9 2" xfId="23470"/>
    <cellStyle name="Input 2 2 6 9 2 2" xfId="54208"/>
    <cellStyle name="Input 2 2 6 9 2 3" xfId="54209"/>
    <cellStyle name="Input 2 2 6 9 3" xfId="23471"/>
    <cellStyle name="Input 2 2 6 9 4" xfId="54210"/>
    <cellStyle name="Input 2 2 7" xfId="23472"/>
    <cellStyle name="Input 2 2 7 10" xfId="23473"/>
    <cellStyle name="Input 2 2 7 11" xfId="23474"/>
    <cellStyle name="Input 2 2 7 12" xfId="54211"/>
    <cellStyle name="Input 2 2 7 13" xfId="54212"/>
    <cellStyle name="Input 2 2 7 14" xfId="54213"/>
    <cellStyle name="Input 2 2 7 2" xfId="23475"/>
    <cellStyle name="Input 2 2 7 2 2" xfId="23476"/>
    <cellStyle name="Input 2 2 7 2 2 2" xfId="23477"/>
    <cellStyle name="Input 2 2 7 2 2 2 2" xfId="23478"/>
    <cellStyle name="Input 2 2 7 2 2 2 2 2" xfId="23479"/>
    <cellStyle name="Input 2 2 7 2 2 2 2 2 2" xfId="23480"/>
    <cellStyle name="Input 2 2 7 2 2 2 2 3" xfId="23481"/>
    <cellStyle name="Input 2 2 7 2 2 2 3" xfId="23482"/>
    <cellStyle name="Input 2 2 7 2 2 2 3 2" xfId="23483"/>
    <cellStyle name="Input 2 2 7 2 2 2 3 2 2" xfId="23484"/>
    <cellStyle name="Input 2 2 7 2 2 2 3 3" xfId="23485"/>
    <cellStyle name="Input 2 2 7 2 2 2 4" xfId="23486"/>
    <cellStyle name="Input 2 2 7 2 2 2 4 2" xfId="23487"/>
    <cellStyle name="Input 2 2 7 2 2 2 5" xfId="23488"/>
    <cellStyle name="Input 2 2 7 2 2 3" xfId="23489"/>
    <cellStyle name="Input 2 2 7 2 2 3 2" xfId="23490"/>
    <cellStyle name="Input 2 2 7 2 2 3 2 2" xfId="23491"/>
    <cellStyle name="Input 2 2 7 2 2 3 3" xfId="23492"/>
    <cellStyle name="Input 2 2 7 2 2 4" xfId="23493"/>
    <cellStyle name="Input 2 2 7 2 2 4 2" xfId="23494"/>
    <cellStyle name="Input 2 2 7 2 2 4 2 2" xfId="23495"/>
    <cellStyle name="Input 2 2 7 2 2 4 3" xfId="23496"/>
    <cellStyle name="Input 2 2 7 2 2 5" xfId="23497"/>
    <cellStyle name="Input 2 2 7 2 2 5 2" xfId="23498"/>
    <cellStyle name="Input 2 2 7 2 2 6" xfId="23499"/>
    <cellStyle name="Input 2 2 7 2 3" xfId="23500"/>
    <cellStyle name="Input 2 2 7 2 4" xfId="23501"/>
    <cellStyle name="Input 2 2 7 2 5" xfId="23502"/>
    <cellStyle name="Input 2 2 7 2 6" xfId="54214"/>
    <cellStyle name="Input 2 2 7 2 7" xfId="54215"/>
    <cellStyle name="Input 2 2 7 2 8" xfId="54216"/>
    <cellStyle name="Input 2 2 7 3" xfId="23503"/>
    <cellStyle name="Input 2 2 7 3 2" xfId="23504"/>
    <cellStyle name="Input 2 2 7 3 2 2" xfId="23505"/>
    <cellStyle name="Input 2 2 7 3 2 2 2" xfId="23506"/>
    <cellStyle name="Input 2 2 7 3 2 2 2 2" xfId="23507"/>
    <cellStyle name="Input 2 2 7 3 2 2 3" xfId="23508"/>
    <cellStyle name="Input 2 2 7 3 2 3" xfId="23509"/>
    <cellStyle name="Input 2 2 7 3 2 3 2" xfId="23510"/>
    <cellStyle name="Input 2 2 7 3 2 3 2 2" xfId="23511"/>
    <cellStyle name="Input 2 2 7 3 2 3 3" xfId="23512"/>
    <cellStyle name="Input 2 2 7 3 2 4" xfId="23513"/>
    <cellStyle name="Input 2 2 7 3 2 4 2" xfId="23514"/>
    <cellStyle name="Input 2 2 7 3 2 5" xfId="23515"/>
    <cellStyle name="Input 2 2 7 3 3" xfId="23516"/>
    <cellStyle name="Input 2 2 7 3 3 2" xfId="23517"/>
    <cellStyle name="Input 2 2 7 3 3 2 2" xfId="23518"/>
    <cellStyle name="Input 2 2 7 3 3 3" xfId="23519"/>
    <cellStyle name="Input 2 2 7 3 4" xfId="23520"/>
    <cellStyle name="Input 2 2 7 3 4 2" xfId="23521"/>
    <cellStyle name="Input 2 2 7 3 4 2 2" xfId="23522"/>
    <cellStyle name="Input 2 2 7 3 4 3" xfId="23523"/>
    <cellStyle name="Input 2 2 7 3 5" xfId="23524"/>
    <cellStyle name="Input 2 2 7 3 5 2" xfId="23525"/>
    <cellStyle name="Input 2 2 7 3 6" xfId="23526"/>
    <cellStyle name="Input 2 2 7 3 7" xfId="23527"/>
    <cellStyle name="Input 2 2 7 3 8" xfId="23528"/>
    <cellStyle name="Input 2 2 7 3 9" xfId="23529"/>
    <cellStyle name="Input 2 2 7 4" xfId="23530"/>
    <cellStyle name="Input 2 2 7 4 2" xfId="23531"/>
    <cellStyle name="Input 2 2 7 4 2 2" xfId="54217"/>
    <cellStyle name="Input 2 2 7 4 2 3" xfId="54218"/>
    <cellStyle name="Input 2 2 7 4 3" xfId="23532"/>
    <cellStyle name="Input 2 2 7 4 4" xfId="54219"/>
    <cellStyle name="Input 2 2 7 5" xfId="23533"/>
    <cellStyle name="Input 2 2 7 5 2" xfId="23534"/>
    <cellStyle name="Input 2 2 7 5 2 2" xfId="54220"/>
    <cellStyle name="Input 2 2 7 5 2 3" xfId="54221"/>
    <cellStyle name="Input 2 2 7 5 3" xfId="23535"/>
    <cellStyle name="Input 2 2 7 5 4" xfId="54222"/>
    <cellStyle name="Input 2 2 7 6" xfId="23536"/>
    <cellStyle name="Input 2 2 7 6 2" xfId="23537"/>
    <cellStyle name="Input 2 2 7 6 2 2" xfId="54223"/>
    <cellStyle name="Input 2 2 7 6 2 3" xfId="54224"/>
    <cellStyle name="Input 2 2 7 6 3" xfId="23538"/>
    <cellStyle name="Input 2 2 7 6 4" xfId="54225"/>
    <cellStyle name="Input 2 2 7 7" xfId="23539"/>
    <cellStyle name="Input 2 2 7 7 2" xfId="23540"/>
    <cellStyle name="Input 2 2 7 7 2 2" xfId="54226"/>
    <cellStyle name="Input 2 2 7 7 2 3" xfId="54227"/>
    <cellStyle name="Input 2 2 7 7 3" xfId="23541"/>
    <cellStyle name="Input 2 2 7 7 4" xfId="54228"/>
    <cellStyle name="Input 2 2 7 8" xfId="23542"/>
    <cellStyle name="Input 2 2 7 8 2" xfId="23543"/>
    <cellStyle name="Input 2 2 7 8 2 2" xfId="54229"/>
    <cellStyle name="Input 2 2 7 8 2 3" xfId="54230"/>
    <cellStyle name="Input 2 2 7 8 3" xfId="23544"/>
    <cellStyle name="Input 2 2 7 8 4" xfId="54231"/>
    <cellStyle name="Input 2 2 7 9" xfId="23545"/>
    <cellStyle name="Input 2 2 7 9 2" xfId="23546"/>
    <cellStyle name="Input 2 2 7 9 2 2" xfId="54232"/>
    <cellStyle name="Input 2 2 7 9 2 3" xfId="54233"/>
    <cellStyle name="Input 2 2 7 9 3" xfId="23547"/>
    <cellStyle name="Input 2 2 7 9 4" xfId="54234"/>
    <cellStyle name="Input 2 2 8" xfId="23548"/>
    <cellStyle name="Input 2 2 8 10" xfId="23549"/>
    <cellStyle name="Input 2 2 8 11" xfId="23550"/>
    <cellStyle name="Input 2 2 8 12" xfId="54235"/>
    <cellStyle name="Input 2 2 8 13" xfId="54236"/>
    <cellStyle name="Input 2 2 8 14" xfId="54237"/>
    <cellStyle name="Input 2 2 8 2" xfId="23551"/>
    <cellStyle name="Input 2 2 8 2 2" xfId="23552"/>
    <cellStyle name="Input 2 2 8 2 2 2" xfId="23553"/>
    <cellStyle name="Input 2 2 8 2 2 2 2" xfId="23554"/>
    <cellStyle name="Input 2 2 8 2 2 2 2 2" xfId="23555"/>
    <cellStyle name="Input 2 2 8 2 2 2 2 2 2" xfId="23556"/>
    <cellStyle name="Input 2 2 8 2 2 2 2 3" xfId="23557"/>
    <cellStyle name="Input 2 2 8 2 2 2 3" xfId="23558"/>
    <cellStyle name="Input 2 2 8 2 2 2 3 2" xfId="23559"/>
    <cellStyle name="Input 2 2 8 2 2 2 3 2 2" xfId="23560"/>
    <cellStyle name="Input 2 2 8 2 2 2 3 3" xfId="23561"/>
    <cellStyle name="Input 2 2 8 2 2 2 4" xfId="23562"/>
    <cellStyle name="Input 2 2 8 2 2 2 4 2" xfId="23563"/>
    <cellStyle name="Input 2 2 8 2 2 2 5" xfId="23564"/>
    <cellStyle name="Input 2 2 8 2 2 3" xfId="23565"/>
    <cellStyle name="Input 2 2 8 2 2 3 2" xfId="23566"/>
    <cellStyle name="Input 2 2 8 2 2 3 2 2" xfId="23567"/>
    <cellStyle name="Input 2 2 8 2 2 3 3" xfId="23568"/>
    <cellStyle name="Input 2 2 8 2 2 4" xfId="23569"/>
    <cellStyle name="Input 2 2 8 2 2 4 2" xfId="23570"/>
    <cellStyle name="Input 2 2 8 2 2 4 2 2" xfId="23571"/>
    <cellStyle name="Input 2 2 8 2 2 4 3" xfId="23572"/>
    <cellStyle name="Input 2 2 8 2 2 5" xfId="23573"/>
    <cellStyle name="Input 2 2 8 2 2 5 2" xfId="23574"/>
    <cellStyle name="Input 2 2 8 2 2 6" xfId="23575"/>
    <cellStyle name="Input 2 2 8 2 3" xfId="23576"/>
    <cellStyle name="Input 2 2 8 2 4" xfId="23577"/>
    <cellStyle name="Input 2 2 8 2 5" xfId="23578"/>
    <cellStyle name="Input 2 2 8 2 6" xfId="54238"/>
    <cellStyle name="Input 2 2 8 2 7" xfId="54239"/>
    <cellStyle name="Input 2 2 8 2 8" xfId="54240"/>
    <cellStyle name="Input 2 2 8 3" xfId="23579"/>
    <cellStyle name="Input 2 2 8 3 2" xfId="23580"/>
    <cellStyle name="Input 2 2 8 3 2 2" xfId="23581"/>
    <cellStyle name="Input 2 2 8 3 2 2 2" xfId="23582"/>
    <cellStyle name="Input 2 2 8 3 2 2 2 2" xfId="23583"/>
    <cellStyle name="Input 2 2 8 3 2 2 3" xfId="23584"/>
    <cellStyle name="Input 2 2 8 3 2 3" xfId="23585"/>
    <cellStyle name="Input 2 2 8 3 2 3 2" xfId="23586"/>
    <cellStyle name="Input 2 2 8 3 2 3 2 2" xfId="23587"/>
    <cellStyle name="Input 2 2 8 3 2 3 3" xfId="23588"/>
    <cellStyle name="Input 2 2 8 3 2 4" xfId="23589"/>
    <cellStyle name="Input 2 2 8 3 2 4 2" xfId="23590"/>
    <cellStyle name="Input 2 2 8 3 2 5" xfId="23591"/>
    <cellStyle name="Input 2 2 8 3 3" xfId="23592"/>
    <cellStyle name="Input 2 2 8 3 3 2" xfId="23593"/>
    <cellStyle name="Input 2 2 8 3 3 2 2" xfId="23594"/>
    <cellStyle name="Input 2 2 8 3 3 3" xfId="23595"/>
    <cellStyle name="Input 2 2 8 3 4" xfId="23596"/>
    <cellStyle name="Input 2 2 8 3 4 2" xfId="23597"/>
    <cellStyle name="Input 2 2 8 3 4 2 2" xfId="23598"/>
    <cellStyle name="Input 2 2 8 3 4 3" xfId="23599"/>
    <cellStyle name="Input 2 2 8 3 5" xfId="23600"/>
    <cellStyle name="Input 2 2 8 3 5 2" xfId="23601"/>
    <cellStyle name="Input 2 2 8 3 6" xfId="23602"/>
    <cellStyle name="Input 2 2 8 3 7" xfId="23603"/>
    <cellStyle name="Input 2 2 8 3 8" xfId="23604"/>
    <cellStyle name="Input 2 2 8 3 9" xfId="23605"/>
    <cellStyle name="Input 2 2 8 4" xfId="23606"/>
    <cellStyle name="Input 2 2 8 4 2" xfId="23607"/>
    <cellStyle name="Input 2 2 8 4 2 2" xfId="54241"/>
    <cellStyle name="Input 2 2 8 4 2 3" xfId="54242"/>
    <cellStyle name="Input 2 2 8 4 3" xfId="23608"/>
    <cellStyle name="Input 2 2 8 4 4" xfId="54243"/>
    <cellStyle name="Input 2 2 8 5" xfId="23609"/>
    <cellStyle name="Input 2 2 8 5 2" xfId="23610"/>
    <cellStyle name="Input 2 2 8 5 2 2" xfId="54244"/>
    <cellStyle name="Input 2 2 8 5 2 3" xfId="54245"/>
    <cellStyle name="Input 2 2 8 5 3" xfId="23611"/>
    <cellStyle name="Input 2 2 8 5 4" xfId="54246"/>
    <cellStyle name="Input 2 2 8 6" xfId="23612"/>
    <cellStyle name="Input 2 2 8 6 2" xfId="23613"/>
    <cellStyle name="Input 2 2 8 6 2 2" xfId="54247"/>
    <cellStyle name="Input 2 2 8 6 2 3" xfId="54248"/>
    <cellStyle name="Input 2 2 8 6 3" xfId="23614"/>
    <cellStyle name="Input 2 2 8 6 4" xfId="54249"/>
    <cellStyle name="Input 2 2 8 7" xfId="23615"/>
    <cellStyle name="Input 2 2 8 7 2" xfId="23616"/>
    <cellStyle name="Input 2 2 8 7 2 2" xfId="54250"/>
    <cellStyle name="Input 2 2 8 7 2 3" xfId="54251"/>
    <cellStyle name="Input 2 2 8 7 3" xfId="23617"/>
    <cellStyle name="Input 2 2 8 7 4" xfId="54252"/>
    <cellStyle name="Input 2 2 8 8" xfId="23618"/>
    <cellStyle name="Input 2 2 8 8 2" xfId="23619"/>
    <cellStyle name="Input 2 2 8 8 2 2" xfId="54253"/>
    <cellStyle name="Input 2 2 8 8 2 3" xfId="54254"/>
    <cellStyle name="Input 2 2 8 8 3" xfId="23620"/>
    <cellStyle name="Input 2 2 8 8 4" xfId="54255"/>
    <cellStyle name="Input 2 2 8 9" xfId="23621"/>
    <cellStyle name="Input 2 2 8 9 2" xfId="23622"/>
    <cellStyle name="Input 2 2 8 9 2 2" xfId="54256"/>
    <cellStyle name="Input 2 2 8 9 2 3" xfId="54257"/>
    <cellStyle name="Input 2 2 8 9 3" xfId="23623"/>
    <cellStyle name="Input 2 2 8 9 4" xfId="54258"/>
    <cellStyle name="Input 2 2 9" xfId="23624"/>
    <cellStyle name="Input 2 2 9 10" xfId="23625"/>
    <cellStyle name="Input 2 2 9 11" xfId="23626"/>
    <cellStyle name="Input 2 2 9 2" xfId="23627"/>
    <cellStyle name="Input 2 2 9 2 2" xfId="23628"/>
    <cellStyle name="Input 2 2 9 2 2 2" xfId="23629"/>
    <cellStyle name="Input 2 2 9 2 2 2 2" xfId="23630"/>
    <cellStyle name="Input 2 2 9 2 2 3" xfId="23631"/>
    <cellStyle name="Input 2 2 9 2 3" xfId="23632"/>
    <cellStyle name="Input 2 2 9 2 3 2" xfId="23633"/>
    <cellStyle name="Input 2 2 9 2 3 2 2" xfId="23634"/>
    <cellStyle name="Input 2 2 9 2 3 3" xfId="23635"/>
    <cellStyle name="Input 2 2 9 2 4" xfId="23636"/>
    <cellStyle name="Input 2 2 9 2 4 2" xfId="23637"/>
    <cellStyle name="Input 2 2 9 2 5" xfId="23638"/>
    <cellStyle name="Input 2 2 9 2 6" xfId="23639"/>
    <cellStyle name="Input 2 2 9 2 7" xfId="23640"/>
    <cellStyle name="Input 2 2 9 2 8" xfId="23641"/>
    <cellStyle name="Input 2 2 9 3" xfId="23642"/>
    <cellStyle name="Input 2 2 9 3 2" xfId="23643"/>
    <cellStyle name="Input 2 2 9 3 2 2" xfId="23644"/>
    <cellStyle name="Input 2 2 9 3 2 3" xfId="54259"/>
    <cellStyle name="Input 2 2 9 3 3" xfId="23645"/>
    <cellStyle name="Input 2 2 9 3 4" xfId="23646"/>
    <cellStyle name="Input 2 2 9 3 5" xfId="23647"/>
    <cellStyle name="Input 2 2 9 3 6" xfId="23648"/>
    <cellStyle name="Input 2 2 9 4" xfId="23649"/>
    <cellStyle name="Input 2 2 9 4 2" xfId="23650"/>
    <cellStyle name="Input 2 2 9 4 2 2" xfId="23651"/>
    <cellStyle name="Input 2 2 9 4 2 3" xfId="54260"/>
    <cellStyle name="Input 2 2 9 4 3" xfId="23652"/>
    <cellStyle name="Input 2 2 9 4 4" xfId="23653"/>
    <cellStyle name="Input 2 2 9 4 5" xfId="23654"/>
    <cellStyle name="Input 2 2 9 4 6" xfId="23655"/>
    <cellStyle name="Input 2 2 9 5" xfId="23656"/>
    <cellStyle name="Input 2 2 9 5 2" xfId="23657"/>
    <cellStyle name="Input 2 2 9 5 2 2" xfId="54261"/>
    <cellStyle name="Input 2 2 9 5 2 3" xfId="54262"/>
    <cellStyle name="Input 2 2 9 5 3" xfId="23658"/>
    <cellStyle name="Input 2 2 9 5 4" xfId="23659"/>
    <cellStyle name="Input 2 2 9 5 5" xfId="23660"/>
    <cellStyle name="Input 2 2 9 6" xfId="23661"/>
    <cellStyle name="Input 2 2 9 6 2" xfId="23662"/>
    <cellStyle name="Input 2 2 9 6 2 2" xfId="54263"/>
    <cellStyle name="Input 2 2 9 6 2 3" xfId="54264"/>
    <cellStyle name="Input 2 2 9 6 3" xfId="23663"/>
    <cellStyle name="Input 2 2 9 6 4" xfId="23664"/>
    <cellStyle name="Input 2 2 9 7" xfId="23665"/>
    <cellStyle name="Input 2 2 9 7 2" xfId="23666"/>
    <cellStyle name="Input 2 2 9 7 2 2" xfId="54265"/>
    <cellStyle name="Input 2 2 9 7 2 3" xfId="54266"/>
    <cellStyle name="Input 2 2 9 7 3" xfId="23667"/>
    <cellStyle name="Input 2 2 9 7 4" xfId="54267"/>
    <cellStyle name="Input 2 2 9 8" xfId="23668"/>
    <cellStyle name="Input 2 2 9 8 2" xfId="23669"/>
    <cellStyle name="Input 2 2 9 8 2 2" xfId="54268"/>
    <cellStyle name="Input 2 2 9 8 2 3" xfId="54269"/>
    <cellStyle name="Input 2 2 9 8 3" xfId="23670"/>
    <cellStyle name="Input 2 2 9 8 4" xfId="54270"/>
    <cellStyle name="Input 2 2 9 9" xfId="23671"/>
    <cellStyle name="Input 2 2 9 9 2" xfId="23672"/>
    <cellStyle name="Input 2 2 9 9 2 2" xfId="54271"/>
    <cellStyle name="Input 2 2 9 9 2 3" xfId="54272"/>
    <cellStyle name="Input 2 2 9 9 3" xfId="23673"/>
    <cellStyle name="Input 2 2 9 9 4" xfId="54273"/>
    <cellStyle name="Input 2 20" xfId="23674"/>
    <cellStyle name="Input 2 20 10" xfId="54274"/>
    <cellStyle name="Input 2 20 11" xfId="54275"/>
    <cellStyle name="Input 2 20 2" xfId="23675"/>
    <cellStyle name="Input 2 20 2 2" xfId="23676"/>
    <cellStyle name="Input 2 20 2 2 2" xfId="54276"/>
    <cellStyle name="Input 2 20 2 2 3" xfId="54277"/>
    <cellStyle name="Input 2 20 2 3" xfId="23677"/>
    <cellStyle name="Input 2 20 2 4" xfId="54278"/>
    <cellStyle name="Input 2 20 3" xfId="23678"/>
    <cellStyle name="Input 2 20 3 2" xfId="23679"/>
    <cellStyle name="Input 2 20 3 2 2" xfId="54279"/>
    <cellStyle name="Input 2 20 3 2 3" xfId="54280"/>
    <cellStyle name="Input 2 20 3 3" xfId="23680"/>
    <cellStyle name="Input 2 20 3 4" xfId="54281"/>
    <cellStyle name="Input 2 20 4" xfId="23681"/>
    <cellStyle name="Input 2 20 4 2" xfId="23682"/>
    <cellStyle name="Input 2 20 4 2 2" xfId="54282"/>
    <cellStyle name="Input 2 20 4 2 3" xfId="54283"/>
    <cellStyle name="Input 2 20 4 3" xfId="23683"/>
    <cellStyle name="Input 2 20 4 4" xfId="54284"/>
    <cellStyle name="Input 2 20 5" xfId="23684"/>
    <cellStyle name="Input 2 20 5 2" xfId="23685"/>
    <cellStyle name="Input 2 20 5 2 2" xfId="54285"/>
    <cellStyle name="Input 2 20 5 2 3" xfId="54286"/>
    <cellStyle name="Input 2 20 5 3" xfId="23686"/>
    <cellStyle name="Input 2 20 5 4" xfId="54287"/>
    <cellStyle name="Input 2 20 6" xfId="23687"/>
    <cellStyle name="Input 2 20 6 2" xfId="23688"/>
    <cellStyle name="Input 2 20 6 2 2" xfId="54288"/>
    <cellStyle name="Input 2 20 6 2 3" xfId="54289"/>
    <cellStyle name="Input 2 20 6 3" xfId="23689"/>
    <cellStyle name="Input 2 20 6 4" xfId="54290"/>
    <cellStyle name="Input 2 20 7" xfId="23690"/>
    <cellStyle name="Input 2 20 7 2" xfId="23691"/>
    <cellStyle name="Input 2 20 7 2 2" xfId="54291"/>
    <cellStyle name="Input 2 20 7 2 3" xfId="54292"/>
    <cellStyle name="Input 2 20 7 3" xfId="23692"/>
    <cellStyle name="Input 2 20 7 4" xfId="54293"/>
    <cellStyle name="Input 2 20 8" xfId="23693"/>
    <cellStyle name="Input 2 20 8 2" xfId="23694"/>
    <cellStyle name="Input 2 20 8 2 2" xfId="54294"/>
    <cellStyle name="Input 2 20 8 2 3" xfId="54295"/>
    <cellStyle name="Input 2 20 8 3" xfId="23695"/>
    <cellStyle name="Input 2 20 8 4" xfId="54296"/>
    <cellStyle name="Input 2 20 9" xfId="23696"/>
    <cellStyle name="Input 2 20 9 2" xfId="54297"/>
    <cellStyle name="Input 2 20 9 3" xfId="54298"/>
    <cellStyle name="Input 2 21" xfId="23697"/>
    <cellStyle name="Input 2 21 2" xfId="23698"/>
    <cellStyle name="Input 2 21 2 2" xfId="54299"/>
    <cellStyle name="Input 2 21 2 3" xfId="54300"/>
    <cellStyle name="Input 2 21 3" xfId="23699"/>
    <cellStyle name="Input 2 21 4" xfId="54301"/>
    <cellStyle name="Input 2 22" xfId="23700"/>
    <cellStyle name="Input 2 22 2" xfId="23701"/>
    <cellStyle name="Input 2 22 2 2" xfId="54302"/>
    <cellStyle name="Input 2 22 2 3" xfId="54303"/>
    <cellStyle name="Input 2 22 3" xfId="23702"/>
    <cellStyle name="Input 2 22 4" xfId="54304"/>
    <cellStyle name="Input 2 23" xfId="23703"/>
    <cellStyle name="Input 2 23 2" xfId="23704"/>
    <cellStyle name="Input 2 23 2 2" xfId="54305"/>
    <cellStyle name="Input 2 23 2 3" xfId="54306"/>
    <cellStyle name="Input 2 23 3" xfId="23705"/>
    <cellStyle name="Input 2 23 4" xfId="54307"/>
    <cellStyle name="Input 2 24" xfId="23706"/>
    <cellStyle name="Input 2 24 2" xfId="23707"/>
    <cellStyle name="Input 2 24 2 2" xfId="54308"/>
    <cellStyle name="Input 2 24 2 3" xfId="54309"/>
    <cellStyle name="Input 2 24 3" xfId="23708"/>
    <cellStyle name="Input 2 24 4" xfId="54310"/>
    <cellStyle name="Input 2 25" xfId="23709"/>
    <cellStyle name="Input 2 25 2" xfId="54311"/>
    <cellStyle name="Input 2 25 3" xfId="54312"/>
    <cellStyle name="Input 2 26" xfId="54313"/>
    <cellStyle name="Input 2 27" xfId="54314"/>
    <cellStyle name="Input 2 28" xfId="54315"/>
    <cellStyle name="Input 2 29" xfId="54316"/>
    <cellStyle name="Input 2 3" xfId="557"/>
    <cellStyle name="Input 2 3 10" xfId="54317"/>
    <cellStyle name="Input 2 3 2" xfId="23710"/>
    <cellStyle name="Input 2 3 2 2" xfId="23711"/>
    <cellStyle name="Input 2 3 2 2 2" xfId="23712"/>
    <cellStyle name="Input 2 3 2 2 2 2" xfId="23713"/>
    <cellStyle name="Input 2 3 2 2 2 2 2" xfId="23714"/>
    <cellStyle name="Input 2 3 2 2 2 2 2 2" xfId="23715"/>
    <cellStyle name="Input 2 3 2 2 2 2 2 2 2" xfId="23716"/>
    <cellStyle name="Input 2 3 2 2 2 2 2 2 2 2" xfId="23717"/>
    <cellStyle name="Input 2 3 2 2 2 2 2 2 3" xfId="23718"/>
    <cellStyle name="Input 2 3 2 2 2 2 2 3" xfId="23719"/>
    <cellStyle name="Input 2 3 2 2 2 2 2 3 2" xfId="23720"/>
    <cellStyle name="Input 2 3 2 2 2 2 2 3 2 2" xfId="23721"/>
    <cellStyle name="Input 2 3 2 2 2 2 2 3 3" xfId="23722"/>
    <cellStyle name="Input 2 3 2 2 2 2 2 4" xfId="23723"/>
    <cellStyle name="Input 2 3 2 2 2 2 2 4 2" xfId="23724"/>
    <cellStyle name="Input 2 3 2 2 2 2 2 5" xfId="23725"/>
    <cellStyle name="Input 2 3 2 2 2 2 3" xfId="23726"/>
    <cellStyle name="Input 2 3 2 2 2 2 3 2" xfId="23727"/>
    <cellStyle name="Input 2 3 2 2 2 2 3 2 2" xfId="23728"/>
    <cellStyle name="Input 2 3 2 2 2 2 3 3" xfId="23729"/>
    <cellStyle name="Input 2 3 2 2 2 2 4" xfId="23730"/>
    <cellStyle name="Input 2 3 2 2 2 2 4 2" xfId="23731"/>
    <cellStyle name="Input 2 3 2 2 2 2 4 2 2" xfId="23732"/>
    <cellStyle name="Input 2 3 2 2 2 2 4 3" xfId="23733"/>
    <cellStyle name="Input 2 3 2 2 2 2 5" xfId="23734"/>
    <cellStyle name="Input 2 3 2 2 2 2 5 2" xfId="23735"/>
    <cellStyle name="Input 2 3 2 2 2 2 6" xfId="23736"/>
    <cellStyle name="Input 2 3 2 2 2 3" xfId="54318"/>
    <cellStyle name="Input 2 3 2 2 2 4" xfId="54319"/>
    <cellStyle name="Input 2 3 2 2 2 5" xfId="54320"/>
    <cellStyle name="Input 2 3 2 2 2 6" xfId="54321"/>
    <cellStyle name="Input 2 3 2 2 3" xfId="23737"/>
    <cellStyle name="Input 2 3 2 2 3 2" xfId="23738"/>
    <cellStyle name="Input 2 3 2 2 3 2 2" xfId="23739"/>
    <cellStyle name="Input 2 3 2 2 3 2 2 2" xfId="23740"/>
    <cellStyle name="Input 2 3 2 2 3 2 2 2 2" xfId="23741"/>
    <cellStyle name="Input 2 3 2 2 3 2 2 3" xfId="23742"/>
    <cellStyle name="Input 2 3 2 2 3 2 3" xfId="23743"/>
    <cellStyle name="Input 2 3 2 2 3 2 3 2" xfId="23744"/>
    <cellStyle name="Input 2 3 2 2 3 2 3 2 2" xfId="23745"/>
    <cellStyle name="Input 2 3 2 2 3 2 3 3" xfId="23746"/>
    <cellStyle name="Input 2 3 2 2 3 2 4" xfId="23747"/>
    <cellStyle name="Input 2 3 2 2 3 2 4 2" xfId="23748"/>
    <cellStyle name="Input 2 3 2 2 3 2 5" xfId="23749"/>
    <cellStyle name="Input 2 3 2 2 3 3" xfId="23750"/>
    <cellStyle name="Input 2 3 2 2 3 3 2" xfId="23751"/>
    <cellStyle name="Input 2 3 2 2 3 3 2 2" xfId="23752"/>
    <cellStyle name="Input 2 3 2 2 3 3 3" xfId="23753"/>
    <cellStyle name="Input 2 3 2 2 3 4" xfId="23754"/>
    <cellStyle name="Input 2 3 2 2 3 4 2" xfId="23755"/>
    <cellStyle name="Input 2 3 2 2 3 4 2 2" xfId="23756"/>
    <cellStyle name="Input 2 3 2 2 3 4 3" xfId="23757"/>
    <cellStyle name="Input 2 3 2 2 3 5" xfId="23758"/>
    <cellStyle name="Input 2 3 2 2 3 5 2" xfId="23759"/>
    <cellStyle name="Input 2 3 2 2 3 6" xfId="23760"/>
    <cellStyle name="Input 2 3 2 2 4" xfId="54322"/>
    <cellStyle name="Input 2 3 2 2 5" xfId="54323"/>
    <cellStyle name="Input 2 3 2 2 6" xfId="54324"/>
    <cellStyle name="Input 2 3 2 2 7" xfId="54325"/>
    <cellStyle name="Input 2 3 2 2 8" xfId="54326"/>
    <cellStyle name="Input 2 3 2 3" xfId="23761"/>
    <cellStyle name="Input 2 3 2 3 2" xfId="23762"/>
    <cellStyle name="Input 2 3 2 3 2 2" xfId="23763"/>
    <cellStyle name="Input 2 3 2 3 2 2 2" xfId="23764"/>
    <cellStyle name="Input 2 3 2 3 2 2 2 2" xfId="23765"/>
    <cellStyle name="Input 2 3 2 3 2 2 2 2 2" xfId="23766"/>
    <cellStyle name="Input 2 3 2 3 2 2 2 3" xfId="23767"/>
    <cellStyle name="Input 2 3 2 3 2 2 3" xfId="23768"/>
    <cellStyle name="Input 2 3 2 3 2 2 3 2" xfId="23769"/>
    <cellStyle name="Input 2 3 2 3 2 2 3 2 2" xfId="23770"/>
    <cellStyle name="Input 2 3 2 3 2 2 3 3" xfId="23771"/>
    <cellStyle name="Input 2 3 2 3 2 2 4" xfId="23772"/>
    <cellStyle name="Input 2 3 2 3 2 2 4 2" xfId="23773"/>
    <cellStyle name="Input 2 3 2 3 2 2 5" xfId="23774"/>
    <cellStyle name="Input 2 3 2 3 2 3" xfId="23775"/>
    <cellStyle name="Input 2 3 2 3 2 3 2" xfId="23776"/>
    <cellStyle name="Input 2 3 2 3 2 3 2 2" xfId="23777"/>
    <cellStyle name="Input 2 3 2 3 2 3 3" xfId="23778"/>
    <cellStyle name="Input 2 3 2 3 2 4" xfId="23779"/>
    <cellStyle name="Input 2 3 2 3 2 4 2" xfId="23780"/>
    <cellStyle name="Input 2 3 2 3 2 4 2 2" xfId="23781"/>
    <cellStyle name="Input 2 3 2 3 2 4 3" xfId="23782"/>
    <cellStyle name="Input 2 3 2 3 2 5" xfId="23783"/>
    <cellStyle name="Input 2 3 2 3 2 5 2" xfId="23784"/>
    <cellStyle name="Input 2 3 2 3 2 6" xfId="23785"/>
    <cellStyle name="Input 2 3 2 3 3" xfId="54327"/>
    <cellStyle name="Input 2 3 2 3 4" xfId="54328"/>
    <cellStyle name="Input 2 3 2 3 5" xfId="54329"/>
    <cellStyle name="Input 2 3 2 3 6" xfId="54330"/>
    <cellStyle name="Input 2 3 2 4" xfId="23786"/>
    <cellStyle name="Input 2 3 2 4 2" xfId="23787"/>
    <cellStyle name="Input 2 3 2 4 2 2" xfId="23788"/>
    <cellStyle name="Input 2 3 2 4 2 2 2" xfId="23789"/>
    <cellStyle name="Input 2 3 2 4 2 2 2 2" xfId="23790"/>
    <cellStyle name="Input 2 3 2 4 2 2 3" xfId="23791"/>
    <cellStyle name="Input 2 3 2 4 2 3" xfId="23792"/>
    <cellStyle name="Input 2 3 2 4 2 3 2" xfId="23793"/>
    <cellStyle name="Input 2 3 2 4 2 3 2 2" xfId="23794"/>
    <cellStyle name="Input 2 3 2 4 2 3 3" xfId="23795"/>
    <cellStyle name="Input 2 3 2 4 2 4" xfId="23796"/>
    <cellStyle name="Input 2 3 2 4 2 4 2" xfId="23797"/>
    <cellStyle name="Input 2 3 2 4 2 5" xfId="23798"/>
    <cellStyle name="Input 2 3 2 4 3" xfId="23799"/>
    <cellStyle name="Input 2 3 2 4 3 2" xfId="23800"/>
    <cellStyle name="Input 2 3 2 4 3 2 2" xfId="23801"/>
    <cellStyle name="Input 2 3 2 4 3 3" xfId="23802"/>
    <cellStyle name="Input 2 3 2 4 4" xfId="23803"/>
    <cellStyle name="Input 2 3 2 4 4 2" xfId="23804"/>
    <cellStyle name="Input 2 3 2 4 4 2 2" xfId="23805"/>
    <cellStyle name="Input 2 3 2 4 4 3" xfId="23806"/>
    <cellStyle name="Input 2 3 2 4 5" xfId="23807"/>
    <cellStyle name="Input 2 3 2 4 5 2" xfId="23808"/>
    <cellStyle name="Input 2 3 2 4 6" xfId="23809"/>
    <cellStyle name="Input 2 3 2 5" xfId="23810"/>
    <cellStyle name="Input 2 3 2 6" xfId="23811"/>
    <cellStyle name="Input 2 3 2 7" xfId="54331"/>
    <cellStyle name="Input 2 3 2 8" xfId="54332"/>
    <cellStyle name="Input 2 3 3" xfId="23812"/>
    <cellStyle name="Input 2 3 3 2" xfId="23813"/>
    <cellStyle name="Input 2 3 3 2 2" xfId="23814"/>
    <cellStyle name="Input 2 3 3 2 2 2" xfId="23815"/>
    <cellStyle name="Input 2 3 3 2 2 2 2" xfId="23816"/>
    <cellStyle name="Input 2 3 3 2 2 2 2 2" xfId="23817"/>
    <cellStyle name="Input 2 3 3 2 2 2 2 2 2" xfId="23818"/>
    <cellStyle name="Input 2 3 3 2 2 2 2 3" xfId="23819"/>
    <cellStyle name="Input 2 3 3 2 2 2 3" xfId="23820"/>
    <cellStyle name="Input 2 3 3 2 2 2 3 2" xfId="23821"/>
    <cellStyle name="Input 2 3 3 2 2 2 3 2 2" xfId="23822"/>
    <cellStyle name="Input 2 3 3 2 2 2 3 3" xfId="23823"/>
    <cellStyle name="Input 2 3 3 2 2 2 4" xfId="23824"/>
    <cellStyle name="Input 2 3 3 2 2 2 4 2" xfId="23825"/>
    <cellStyle name="Input 2 3 3 2 2 2 5" xfId="23826"/>
    <cellStyle name="Input 2 3 3 2 2 3" xfId="23827"/>
    <cellStyle name="Input 2 3 3 2 2 3 2" xfId="23828"/>
    <cellStyle name="Input 2 3 3 2 2 3 2 2" xfId="23829"/>
    <cellStyle name="Input 2 3 3 2 2 3 3" xfId="23830"/>
    <cellStyle name="Input 2 3 3 2 2 4" xfId="23831"/>
    <cellStyle name="Input 2 3 3 2 2 4 2" xfId="23832"/>
    <cellStyle name="Input 2 3 3 2 2 4 2 2" xfId="23833"/>
    <cellStyle name="Input 2 3 3 2 2 4 3" xfId="23834"/>
    <cellStyle name="Input 2 3 3 2 2 5" xfId="23835"/>
    <cellStyle name="Input 2 3 3 2 2 5 2" xfId="23836"/>
    <cellStyle name="Input 2 3 3 2 2 6" xfId="23837"/>
    <cellStyle name="Input 2 3 3 2 3" xfId="54333"/>
    <cellStyle name="Input 2 3 3 2 4" xfId="54334"/>
    <cellStyle name="Input 2 3 3 2 5" xfId="54335"/>
    <cellStyle name="Input 2 3 3 2 6" xfId="54336"/>
    <cellStyle name="Input 2 3 3 2 7" xfId="54337"/>
    <cellStyle name="Input 2 3 3 3" xfId="23838"/>
    <cellStyle name="Input 2 3 3 3 2" xfId="23839"/>
    <cellStyle name="Input 2 3 3 3 2 2" xfId="23840"/>
    <cellStyle name="Input 2 3 3 3 2 2 2" xfId="23841"/>
    <cellStyle name="Input 2 3 3 3 2 2 2 2" xfId="23842"/>
    <cellStyle name="Input 2 3 3 3 2 2 3" xfId="23843"/>
    <cellStyle name="Input 2 3 3 3 2 3" xfId="23844"/>
    <cellStyle name="Input 2 3 3 3 2 3 2" xfId="23845"/>
    <cellStyle name="Input 2 3 3 3 2 3 2 2" xfId="23846"/>
    <cellStyle name="Input 2 3 3 3 2 3 3" xfId="23847"/>
    <cellStyle name="Input 2 3 3 3 2 4" xfId="23848"/>
    <cellStyle name="Input 2 3 3 3 2 4 2" xfId="23849"/>
    <cellStyle name="Input 2 3 3 3 2 5" xfId="23850"/>
    <cellStyle name="Input 2 3 3 3 3" xfId="23851"/>
    <cellStyle name="Input 2 3 3 3 3 2" xfId="23852"/>
    <cellStyle name="Input 2 3 3 3 3 2 2" xfId="23853"/>
    <cellStyle name="Input 2 3 3 3 3 3" xfId="23854"/>
    <cellStyle name="Input 2 3 3 3 4" xfId="23855"/>
    <cellStyle name="Input 2 3 3 3 4 2" xfId="23856"/>
    <cellStyle name="Input 2 3 3 3 4 2 2" xfId="23857"/>
    <cellStyle name="Input 2 3 3 3 4 3" xfId="23858"/>
    <cellStyle name="Input 2 3 3 3 5" xfId="23859"/>
    <cellStyle name="Input 2 3 3 3 5 2" xfId="23860"/>
    <cellStyle name="Input 2 3 3 3 6" xfId="23861"/>
    <cellStyle name="Input 2 3 3 4" xfId="23862"/>
    <cellStyle name="Input 2 3 3 5" xfId="23863"/>
    <cellStyle name="Input 2 3 3 6" xfId="23864"/>
    <cellStyle name="Input 2 3 3 7" xfId="54338"/>
    <cellStyle name="Input 2 3 3 8" xfId="54339"/>
    <cellStyle name="Input 2 3 4" xfId="23865"/>
    <cellStyle name="Input 2 3 4 2" xfId="23866"/>
    <cellStyle name="Input 2 3 4 2 2" xfId="23867"/>
    <cellStyle name="Input 2 3 4 2 2 2" xfId="23868"/>
    <cellStyle name="Input 2 3 4 2 2 2 2" xfId="23869"/>
    <cellStyle name="Input 2 3 4 2 2 2 2 2" xfId="23870"/>
    <cellStyle name="Input 2 3 4 2 2 2 2 2 2" xfId="23871"/>
    <cellStyle name="Input 2 3 4 2 2 2 2 3" xfId="23872"/>
    <cellStyle name="Input 2 3 4 2 2 2 3" xfId="23873"/>
    <cellStyle name="Input 2 3 4 2 2 2 3 2" xfId="23874"/>
    <cellStyle name="Input 2 3 4 2 2 2 3 2 2" xfId="23875"/>
    <cellStyle name="Input 2 3 4 2 2 2 3 3" xfId="23876"/>
    <cellStyle name="Input 2 3 4 2 2 2 4" xfId="23877"/>
    <cellStyle name="Input 2 3 4 2 2 2 4 2" xfId="23878"/>
    <cellStyle name="Input 2 3 4 2 2 2 5" xfId="23879"/>
    <cellStyle name="Input 2 3 4 2 2 3" xfId="23880"/>
    <cellStyle name="Input 2 3 4 2 2 3 2" xfId="23881"/>
    <cellStyle name="Input 2 3 4 2 2 3 2 2" xfId="23882"/>
    <cellStyle name="Input 2 3 4 2 2 3 3" xfId="23883"/>
    <cellStyle name="Input 2 3 4 2 2 4" xfId="23884"/>
    <cellStyle name="Input 2 3 4 2 2 4 2" xfId="23885"/>
    <cellStyle name="Input 2 3 4 2 2 4 2 2" xfId="23886"/>
    <cellStyle name="Input 2 3 4 2 2 4 3" xfId="23887"/>
    <cellStyle name="Input 2 3 4 2 2 5" xfId="23888"/>
    <cellStyle name="Input 2 3 4 2 2 5 2" xfId="23889"/>
    <cellStyle name="Input 2 3 4 2 2 6" xfId="23890"/>
    <cellStyle name="Input 2 3 4 2 3" xfId="54340"/>
    <cellStyle name="Input 2 3 4 2 4" xfId="54341"/>
    <cellStyle name="Input 2 3 4 2 5" xfId="54342"/>
    <cellStyle name="Input 2 3 4 2 6" xfId="54343"/>
    <cellStyle name="Input 2 3 4 2 7" xfId="54344"/>
    <cellStyle name="Input 2 3 4 3" xfId="23891"/>
    <cellStyle name="Input 2 3 4 3 2" xfId="23892"/>
    <cellStyle name="Input 2 3 4 3 2 2" xfId="23893"/>
    <cellStyle name="Input 2 3 4 3 2 2 2" xfId="23894"/>
    <cellStyle name="Input 2 3 4 3 2 2 2 2" xfId="23895"/>
    <cellStyle name="Input 2 3 4 3 2 2 3" xfId="23896"/>
    <cellStyle name="Input 2 3 4 3 2 3" xfId="23897"/>
    <cellStyle name="Input 2 3 4 3 2 3 2" xfId="23898"/>
    <cellStyle name="Input 2 3 4 3 2 3 2 2" xfId="23899"/>
    <cellStyle name="Input 2 3 4 3 2 3 3" xfId="23900"/>
    <cellStyle name="Input 2 3 4 3 2 4" xfId="23901"/>
    <cellStyle name="Input 2 3 4 3 2 4 2" xfId="23902"/>
    <cellStyle name="Input 2 3 4 3 2 5" xfId="23903"/>
    <cellStyle name="Input 2 3 4 3 3" xfId="23904"/>
    <cellStyle name="Input 2 3 4 3 3 2" xfId="23905"/>
    <cellStyle name="Input 2 3 4 3 3 2 2" xfId="23906"/>
    <cellStyle name="Input 2 3 4 3 3 3" xfId="23907"/>
    <cellStyle name="Input 2 3 4 3 4" xfId="23908"/>
    <cellStyle name="Input 2 3 4 3 4 2" xfId="23909"/>
    <cellStyle name="Input 2 3 4 3 4 2 2" xfId="23910"/>
    <cellStyle name="Input 2 3 4 3 4 3" xfId="23911"/>
    <cellStyle name="Input 2 3 4 3 5" xfId="23912"/>
    <cellStyle name="Input 2 3 4 3 5 2" xfId="23913"/>
    <cellStyle name="Input 2 3 4 3 6" xfId="23914"/>
    <cellStyle name="Input 2 3 4 4" xfId="23915"/>
    <cellStyle name="Input 2 3 4 5" xfId="23916"/>
    <cellStyle name="Input 2 3 4 6" xfId="23917"/>
    <cellStyle name="Input 2 3 4 7" xfId="54345"/>
    <cellStyle name="Input 2 3 4 8" xfId="54346"/>
    <cellStyle name="Input 2 3 5" xfId="23918"/>
    <cellStyle name="Input 2 3 5 2" xfId="23919"/>
    <cellStyle name="Input 2 3 5 2 2" xfId="23920"/>
    <cellStyle name="Input 2 3 5 2 2 2" xfId="23921"/>
    <cellStyle name="Input 2 3 5 2 2 2 2" xfId="23922"/>
    <cellStyle name="Input 2 3 5 2 2 2 2 2" xfId="23923"/>
    <cellStyle name="Input 2 3 5 2 2 2 2 2 2" xfId="23924"/>
    <cellStyle name="Input 2 3 5 2 2 2 2 3" xfId="23925"/>
    <cellStyle name="Input 2 3 5 2 2 2 3" xfId="23926"/>
    <cellStyle name="Input 2 3 5 2 2 2 3 2" xfId="23927"/>
    <cellStyle name="Input 2 3 5 2 2 2 3 2 2" xfId="23928"/>
    <cellStyle name="Input 2 3 5 2 2 2 3 3" xfId="23929"/>
    <cellStyle name="Input 2 3 5 2 2 2 4" xfId="23930"/>
    <cellStyle name="Input 2 3 5 2 2 2 4 2" xfId="23931"/>
    <cellStyle name="Input 2 3 5 2 2 2 5" xfId="23932"/>
    <cellStyle name="Input 2 3 5 2 2 3" xfId="23933"/>
    <cellStyle name="Input 2 3 5 2 2 3 2" xfId="23934"/>
    <cellStyle name="Input 2 3 5 2 2 3 2 2" xfId="23935"/>
    <cellStyle name="Input 2 3 5 2 2 3 3" xfId="23936"/>
    <cellStyle name="Input 2 3 5 2 2 4" xfId="23937"/>
    <cellStyle name="Input 2 3 5 2 2 4 2" xfId="23938"/>
    <cellStyle name="Input 2 3 5 2 2 4 2 2" xfId="23939"/>
    <cellStyle name="Input 2 3 5 2 2 4 3" xfId="23940"/>
    <cellStyle name="Input 2 3 5 2 2 5" xfId="23941"/>
    <cellStyle name="Input 2 3 5 2 2 5 2" xfId="23942"/>
    <cellStyle name="Input 2 3 5 2 2 6" xfId="23943"/>
    <cellStyle name="Input 2 3 5 2 3" xfId="54347"/>
    <cellStyle name="Input 2 3 5 2 4" xfId="54348"/>
    <cellStyle name="Input 2 3 5 2 5" xfId="54349"/>
    <cellStyle name="Input 2 3 5 2 6" xfId="54350"/>
    <cellStyle name="Input 2 3 5 2 7" xfId="54351"/>
    <cellStyle name="Input 2 3 5 3" xfId="23944"/>
    <cellStyle name="Input 2 3 5 3 2" xfId="23945"/>
    <cellStyle name="Input 2 3 5 3 2 2" xfId="23946"/>
    <cellStyle name="Input 2 3 5 3 2 2 2" xfId="23947"/>
    <cellStyle name="Input 2 3 5 3 2 2 2 2" xfId="23948"/>
    <cellStyle name="Input 2 3 5 3 2 2 3" xfId="23949"/>
    <cellStyle name="Input 2 3 5 3 2 3" xfId="23950"/>
    <cellStyle name="Input 2 3 5 3 2 3 2" xfId="23951"/>
    <cellStyle name="Input 2 3 5 3 2 3 2 2" xfId="23952"/>
    <cellStyle name="Input 2 3 5 3 2 3 3" xfId="23953"/>
    <cellStyle name="Input 2 3 5 3 2 4" xfId="23954"/>
    <cellStyle name="Input 2 3 5 3 2 4 2" xfId="23955"/>
    <cellStyle name="Input 2 3 5 3 2 5" xfId="23956"/>
    <cellStyle name="Input 2 3 5 3 3" xfId="23957"/>
    <cellStyle name="Input 2 3 5 3 3 2" xfId="23958"/>
    <cellStyle name="Input 2 3 5 3 3 2 2" xfId="23959"/>
    <cellStyle name="Input 2 3 5 3 3 3" xfId="23960"/>
    <cellStyle name="Input 2 3 5 3 4" xfId="23961"/>
    <cellStyle name="Input 2 3 5 3 4 2" xfId="23962"/>
    <cellStyle name="Input 2 3 5 3 4 2 2" xfId="23963"/>
    <cellStyle name="Input 2 3 5 3 4 3" xfId="23964"/>
    <cellStyle name="Input 2 3 5 3 5" xfId="23965"/>
    <cellStyle name="Input 2 3 5 3 5 2" xfId="23966"/>
    <cellStyle name="Input 2 3 5 3 6" xfId="23967"/>
    <cellStyle name="Input 2 3 5 4" xfId="23968"/>
    <cellStyle name="Input 2 3 5 5" xfId="23969"/>
    <cellStyle name="Input 2 3 5 6" xfId="23970"/>
    <cellStyle name="Input 2 3 5 7" xfId="54352"/>
    <cellStyle name="Input 2 3 5 8" xfId="54353"/>
    <cellStyle name="Input 2 3 6" xfId="23971"/>
    <cellStyle name="Input 2 3 6 2" xfId="23972"/>
    <cellStyle name="Input 2 3 6 2 2" xfId="23973"/>
    <cellStyle name="Input 2 3 6 2 2 2" xfId="23974"/>
    <cellStyle name="Input 2 3 6 2 2 2 2" xfId="23975"/>
    <cellStyle name="Input 2 3 6 2 2 2 2 2" xfId="23976"/>
    <cellStyle name="Input 2 3 6 2 2 2 2 2 2" xfId="23977"/>
    <cellStyle name="Input 2 3 6 2 2 2 2 3" xfId="23978"/>
    <cellStyle name="Input 2 3 6 2 2 2 3" xfId="23979"/>
    <cellStyle name="Input 2 3 6 2 2 2 3 2" xfId="23980"/>
    <cellStyle name="Input 2 3 6 2 2 2 3 2 2" xfId="23981"/>
    <cellStyle name="Input 2 3 6 2 2 2 3 3" xfId="23982"/>
    <cellStyle name="Input 2 3 6 2 2 2 4" xfId="23983"/>
    <cellStyle name="Input 2 3 6 2 2 2 4 2" xfId="23984"/>
    <cellStyle name="Input 2 3 6 2 2 2 5" xfId="23985"/>
    <cellStyle name="Input 2 3 6 2 2 3" xfId="23986"/>
    <cellStyle name="Input 2 3 6 2 2 3 2" xfId="23987"/>
    <cellStyle name="Input 2 3 6 2 2 3 2 2" xfId="23988"/>
    <cellStyle name="Input 2 3 6 2 2 3 3" xfId="23989"/>
    <cellStyle name="Input 2 3 6 2 2 4" xfId="23990"/>
    <cellStyle name="Input 2 3 6 2 2 4 2" xfId="23991"/>
    <cellStyle name="Input 2 3 6 2 2 4 2 2" xfId="23992"/>
    <cellStyle name="Input 2 3 6 2 2 4 3" xfId="23993"/>
    <cellStyle name="Input 2 3 6 2 2 5" xfId="23994"/>
    <cellStyle name="Input 2 3 6 2 2 5 2" xfId="23995"/>
    <cellStyle name="Input 2 3 6 2 2 6" xfId="23996"/>
    <cellStyle name="Input 2 3 6 2 3" xfId="54354"/>
    <cellStyle name="Input 2 3 6 2 4" xfId="54355"/>
    <cellStyle name="Input 2 3 6 2 5" xfId="54356"/>
    <cellStyle name="Input 2 3 6 2 6" xfId="54357"/>
    <cellStyle name="Input 2 3 6 2 7" xfId="54358"/>
    <cellStyle name="Input 2 3 6 3" xfId="23997"/>
    <cellStyle name="Input 2 3 6 3 2" xfId="23998"/>
    <cellStyle name="Input 2 3 6 3 2 2" xfId="23999"/>
    <cellStyle name="Input 2 3 6 3 2 2 2" xfId="24000"/>
    <cellStyle name="Input 2 3 6 3 2 2 2 2" xfId="24001"/>
    <cellStyle name="Input 2 3 6 3 2 2 3" xfId="24002"/>
    <cellStyle name="Input 2 3 6 3 2 3" xfId="24003"/>
    <cellStyle name="Input 2 3 6 3 2 3 2" xfId="24004"/>
    <cellStyle name="Input 2 3 6 3 2 3 2 2" xfId="24005"/>
    <cellStyle name="Input 2 3 6 3 2 3 3" xfId="24006"/>
    <cellStyle name="Input 2 3 6 3 2 4" xfId="24007"/>
    <cellStyle name="Input 2 3 6 3 2 4 2" xfId="24008"/>
    <cellStyle name="Input 2 3 6 3 2 5" xfId="24009"/>
    <cellStyle name="Input 2 3 6 3 3" xfId="24010"/>
    <cellStyle name="Input 2 3 6 3 3 2" xfId="24011"/>
    <cellStyle name="Input 2 3 6 3 3 2 2" xfId="24012"/>
    <cellStyle name="Input 2 3 6 3 3 3" xfId="24013"/>
    <cellStyle name="Input 2 3 6 3 4" xfId="24014"/>
    <cellStyle name="Input 2 3 6 3 4 2" xfId="24015"/>
    <cellStyle name="Input 2 3 6 3 4 2 2" xfId="24016"/>
    <cellStyle name="Input 2 3 6 3 4 3" xfId="24017"/>
    <cellStyle name="Input 2 3 6 3 5" xfId="24018"/>
    <cellStyle name="Input 2 3 6 3 5 2" xfId="24019"/>
    <cellStyle name="Input 2 3 6 3 6" xfId="24020"/>
    <cellStyle name="Input 2 3 6 4" xfId="24021"/>
    <cellStyle name="Input 2 3 6 5" xfId="24022"/>
    <cellStyle name="Input 2 3 6 6" xfId="24023"/>
    <cellStyle name="Input 2 3 6 7" xfId="54359"/>
    <cellStyle name="Input 2 3 6 8" xfId="54360"/>
    <cellStyle name="Input 2 3 7" xfId="24024"/>
    <cellStyle name="Input 2 3 7 2" xfId="24025"/>
    <cellStyle name="Input 2 3 7 2 2" xfId="24026"/>
    <cellStyle name="Input 2 3 7 2 2 2" xfId="24027"/>
    <cellStyle name="Input 2 3 7 2 2 2 2" xfId="24028"/>
    <cellStyle name="Input 2 3 7 2 2 3" xfId="24029"/>
    <cellStyle name="Input 2 3 7 2 3" xfId="24030"/>
    <cellStyle name="Input 2 3 7 2 3 2" xfId="24031"/>
    <cellStyle name="Input 2 3 7 2 3 2 2" xfId="24032"/>
    <cellStyle name="Input 2 3 7 2 3 3" xfId="24033"/>
    <cellStyle name="Input 2 3 7 2 4" xfId="24034"/>
    <cellStyle name="Input 2 3 7 2 4 2" xfId="24035"/>
    <cellStyle name="Input 2 3 7 2 5" xfId="24036"/>
    <cellStyle name="Input 2 3 7 3" xfId="24037"/>
    <cellStyle name="Input 2 3 7 3 2" xfId="24038"/>
    <cellStyle name="Input 2 3 7 3 2 2" xfId="24039"/>
    <cellStyle name="Input 2 3 7 3 3" xfId="24040"/>
    <cellStyle name="Input 2 3 7 4" xfId="24041"/>
    <cellStyle name="Input 2 3 7 4 2" xfId="24042"/>
    <cellStyle name="Input 2 3 7 4 2 2" xfId="24043"/>
    <cellStyle name="Input 2 3 7 4 3" xfId="24044"/>
    <cellStyle name="Input 2 3 7 5" xfId="24045"/>
    <cellStyle name="Input 2 3 7 5 2" xfId="24046"/>
    <cellStyle name="Input 2 3 7 6" xfId="24047"/>
    <cellStyle name="Input 2 3 7 7" xfId="24048"/>
    <cellStyle name="Input 2 3 7 8" xfId="24049"/>
    <cellStyle name="Input 2 3 7 9" xfId="24050"/>
    <cellStyle name="Input 2 3 8" xfId="24051"/>
    <cellStyle name="Input 2 3 8 2" xfId="54361"/>
    <cellStyle name="Input 2 3 8 3" xfId="54362"/>
    <cellStyle name="Input 2 3 9" xfId="54363"/>
    <cellStyle name="Input 2 4" xfId="558"/>
    <cellStyle name="Input 2 4 10" xfId="24052"/>
    <cellStyle name="Input 2 4 11" xfId="24053"/>
    <cellStyle name="Input 2 4 12" xfId="54364"/>
    <cellStyle name="Input 2 4 2" xfId="24054"/>
    <cellStyle name="Input 2 4 2 2" xfId="24055"/>
    <cellStyle name="Input 2 4 2 2 2" xfId="24056"/>
    <cellStyle name="Input 2 4 2 2 2 2" xfId="24057"/>
    <cellStyle name="Input 2 4 2 2 2 2 2" xfId="24058"/>
    <cellStyle name="Input 2 4 2 2 2 2 2 2" xfId="24059"/>
    <cellStyle name="Input 2 4 2 2 2 2 2 2 2" xfId="24060"/>
    <cellStyle name="Input 2 4 2 2 2 2 2 2 2 2" xfId="24061"/>
    <cellStyle name="Input 2 4 2 2 2 2 2 2 3" xfId="24062"/>
    <cellStyle name="Input 2 4 2 2 2 2 2 3" xfId="24063"/>
    <cellStyle name="Input 2 4 2 2 2 2 2 3 2" xfId="24064"/>
    <cellStyle name="Input 2 4 2 2 2 2 2 3 2 2" xfId="24065"/>
    <cellStyle name="Input 2 4 2 2 2 2 2 3 3" xfId="24066"/>
    <cellStyle name="Input 2 4 2 2 2 2 2 4" xfId="24067"/>
    <cellStyle name="Input 2 4 2 2 2 2 2 4 2" xfId="24068"/>
    <cellStyle name="Input 2 4 2 2 2 2 2 5" xfId="24069"/>
    <cellStyle name="Input 2 4 2 2 2 2 3" xfId="24070"/>
    <cellStyle name="Input 2 4 2 2 2 2 3 2" xfId="24071"/>
    <cellStyle name="Input 2 4 2 2 2 2 3 2 2" xfId="24072"/>
    <cellStyle name="Input 2 4 2 2 2 2 3 3" xfId="24073"/>
    <cellStyle name="Input 2 4 2 2 2 2 4" xfId="24074"/>
    <cellStyle name="Input 2 4 2 2 2 2 4 2" xfId="24075"/>
    <cellStyle name="Input 2 4 2 2 2 2 4 2 2" xfId="24076"/>
    <cellStyle name="Input 2 4 2 2 2 2 4 3" xfId="24077"/>
    <cellStyle name="Input 2 4 2 2 2 2 5" xfId="24078"/>
    <cellStyle name="Input 2 4 2 2 2 2 5 2" xfId="24079"/>
    <cellStyle name="Input 2 4 2 2 2 2 6" xfId="24080"/>
    <cellStyle name="Input 2 4 2 2 2 3" xfId="54365"/>
    <cellStyle name="Input 2 4 2 2 2 4" xfId="54366"/>
    <cellStyle name="Input 2 4 2 2 2 5" xfId="54367"/>
    <cellStyle name="Input 2 4 2 2 2 6" xfId="54368"/>
    <cellStyle name="Input 2 4 2 2 3" xfId="24081"/>
    <cellStyle name="Input 2 4 2 2 3 2" xfId="24082"/>
    <cellStyle name="Input 2 4 2 2 3 2 2" xfId="24083"/>
    <cellStyle name="Input 2 4 2 2 3 2 2 2" xfId="24084"/>
    <cellStyle name="Input 2 4 2 2 3 2 2 2 2" xfId="24085"/>
    <cellStyle name="Input 2 4 2 2 3 2 2 3" xfId="24086"/>
    <cellStyle name="Input 2 4 2 2 3 2 3" xfId="24087"/>
    <cellStyle name="Input 2 4 2 2 3 2 3 2" xfId="24088"/>
    <cellStyle name="Input 2 4 2 2 3 2 3 2 2" xfId="24089"/>
    <cellStyle name="Input 2 4 2 2 3 2 3 3" xfId="24090"/>
    <cellStyle name="Input 2 4 2 2 3 2 4" xfId="24091"/>
    <cellStyle name="Input 2 4 2 2 3 2 4 2" xfId="24092"/>
    <cellStyle name="Input 2 4 2 2 3 2 5" xfId="24093"/>
    <cellStyle name="Input 2 4 2 2 3 3" xfId="24094"/>
    <cellStyle name="Input 2 4 2 2 3 3 2" xfId="24095"/>
    <cellStyle name="Input 2 4 2 2 3 3 2 2" xfId="24096"/>
    <cellStyle name="Input 2 4 2 2 3 3 3" xfId="24097"/>
    <cellStyle name="Input 2 4 2 2 3 4" xfId="24098"/>
    <cellStyle name="Input 2 4 2 2 3 4 2" xfId="24099"/>
    <cellStyle name="Input 2 4 2 2 3 4 2 2" xfId="24100"/>
    <cellStyle name="Input 2 4 2 2 3 4 3" xfId="24101"/>
    <cellStyle name="Input 2 4 2 2 3 5" xfId="24102"/>
    <cellStyle name="Input 2 4 2 2 3 5 2" xfId="24103"/>
    <cellStyle name="Input 2 4 2 2 3 6" xfId="24104"/>
    <cellStyle name="Input 2 4 2 2 4" xfId="54369"/>
    <cellStyle name="Input 2 4 2 2 5" xfId="54370"/>
    <cellStyle name="Input 2 4 2 2 6" xfId="54371"/>
    <cellStyle name="Input 2 4 2 2 7" xfId="54372"/>
    <cellStyle name="Input 2 4 2 2 8" xfId="54373"/>
    <cellStyle name="Input 2 4 2 3" xfId="24105"/>
    <cellStyle name="Input 2 4 2 3 2" xfId="24106"/>
    <cellStyle name="Input 2 4 2 3 2 2" xfId="24107"/>
    <cellStyle name="Input 2 4 2 3 2 2 2" xfId="24108"/>
    <cellStyle name="Input 2 4 2 3 2 2 2 2" xfId="24109"/>
    <cellStyle name="Input 2 4 2 3 2 2 2 2 2" xfId="24110"/>
    <cellStyle name="Input 2 4 2 3 2 2 2 3" xfId="24111"/>
    <cellStyle name="Input 2 4 2 3 2 2 3" xfId="24112"/>
    <cellStyle name="Input 2 4 2 3 2 2 3 2" xfId="24113"/>
    <cellStyle name="Input 2 4 2 3 2 2 3 2 2" xfId="24114"/>
    <cellStyle name="Input 2 4 2 3 2 2 3 3" xfId="24115"/>
    <cellStyle name="Input 2 4 2 3 2 2 4" xfId="24116"/>
    <cellStyle name="Input 2 4 2 3 2 2 4 2" xfId="24117"/>
    <cellStyle name="Input 2 4 2 3 2 2 5" xfId="24118"/>
    <cellStyle name="Input 2 4 2 3 2 3" xfId="24119"/>
    <cellStyle name="Input 2 4 2 3 2 3 2" xfId="24120"/>
    <cellStyle name="Input 2 4 2 3 2 3 2 2" xfId="24121"/>
    <cellStyle name="Input 2 4 2 3 2 3 3" xfId="24122"/>
    <cellStyle name="Input 2 4 2 3 2 4" xfId="24123"/>
    <cellStyle name="Input 2 4 2 3 2 4 2" xfId="24124"/>
    <cellStyle name="Input 2 4 2 3 2 4 2 2" xfId="24125"/>
    <cellStyle name="Input 2 4 2 3 2 4 3" xfId="24126"/>
    <cellStyle name="Input 2 4 2 3 2 5" xfId="24127"/>
    <cellStyle name="Input 2 4 2 3 2 5 2" xfId="24128"/>
    <cellStyle name="Input 2 4 2 3 2 6" xfId="24129"/>
    <cellStyle name="Input 2 4 2 3 3" xfId="54374"/>
    <cellStyle name="Input 2 4 2 3 4" xfId="54375"/>
    <cellStyle name="Input 2 4 2 3 5" xfId="54376"/>
    <cellStyle name="Input 2 4 2 3 6" xfId="54377"/>
    <cellStyle name="Input 2 4 2 4" xfId="24130"/>
    <cellStyle name="Input 2 4 2 4 2" xfId="24131"/>
    <cellStyle name="Input 2 4 2 4 2 2" xfId="24132"/>
    <cellStyle name="Input 2 4 2 4 2 2 2" xfId="24133"/>
    <cellStyle name="Input 2 4 2 4 2 2 2 2" xfId="24134"/>
    <cellStyle name="Input 2 4 2 4 2 2 3" xfId="24135"/>
    <cellStyle name="Input 2 4 2 4 2 3" xfId="24136"/>
    <cellStyle name="Input 2 4 2 4 2 3 2" xfId="24137"/>
    <cellStyle name="Input 2 4 2 4 2 3 2 2" xfId="24138"/>
    <cellStyle name="Input 2 4 2 4 2 3 3" xfId="24139"/>
    <cellStyle name="Input 2 4 2 4 2 4" xfId="24140"/>
    <cellStyle name="Input 2 4 2 4 2 4 2" xfId="24141"/>
    <cellStyle name="Input 2 4 2 4 2 5" xfId="24142"/>
    <cellStyle name="Input 2 4 2 4 3" xfId="24143"/>
    <cellStyle name="Input 2 4 2 4 3 2" xfId="24144"/>
    <cellStyle name="Input 2 4 2 4 3 2 2" xfId="24145"/>
    <cellStyle name="Input 2 4 2 4 3 3" xfId="24146"/>
    <cellStyle name="Input 2 4 2 4 4" xfId="24147"/>
    <cellStyle name="Input 2 4 2 4 4 2" xfId="24148"/>
    <cellStyle name="Input 2 4 2 4 4 2 2" xfId="24149"/>
    <cellStyle name="Input 2 4 2 4 4 3" xfId="24150"/>
    <cellStyle name="Input 2 4 2 4 5" xfId="24151"/>
    <cellStyle name="Input 2 4 2 4 5 2" xfId="24152"/>
    <cellStyle name="Input 2 4 2 4 6" xfId="24153"/>
    <cellStyle name="Input 2 4 2 5" xfId="24154"/>
    <cellStyle name="Input 2 4 2 6" xfId="24155"/>
    <cellStyle name="Input 2 4 2 7" xfId="24156"/>
    <cellStyle name="Input 2 4 2 8" xfId="54378"/>
    <cellStyle name="Input 2 4 2 9" xfId="54379"/>
    <cellStyle name="Input 2 4 3" xfId="24157"/>
    <cellStyle name="Input 2 4 3 2" xfId="24158"/>
    <cellStyle name="Input 2 4 3 2 2" xfId="24159"/>
    <cellStyle name="Input 2 4 3 2 2 2" xfId="24160"/>
    <cellStyle name="Input 2 4 3 2 2 2 2" xfId="24161"/>
    <cellStyle name="Input 2 4 3 2 2 2 2 2" xfId="24162"/>
    <cellStyle name="Input 2 4 3 2 2 2 2 2 2" xfId="24163"/>
    <cellStyle name="Input 2 4 3 2 2 2 2 3" xfId="24164"/>
    <cellStyle name="Input 2 4 3 2 2 2 3" xfId="24165"/>
    <cellStyle name="Input 2 4 3 2 2 2 3 2" xfId="24166"/>
    <cellStyle name="Input 2 4 3 2 2 2 3 2 2" xfId="24167"/>
    <cellStyle name="Input 2 4 3 2 2 2 3 3" xfId="24168"/>
    <cellStyle name="Input 2 4 3 2 2 2 4" xfId="24169"/>
    <cellStyle name="Input 2 4 3 2 2 2 4 2" xfId="24170"/>
    <cellStyle name="Input 2 4 3 2 2 2 5" xfId="24171"/>
    <cellStyle name="Input 2 4 3 2 2 3" xfId="24172"/>
    <cellStyle name="Input 2 4 3 2 2 3 2" xfId="24173"/>
    <cellStyle name="Input 2 4 3 2 2 3 2 2" xfId="24174"/>
    <cellStyle name="Input 2 4 3 2 2 3 3" xfId="24175"/>
    <cellStyle name="Input 2 4 3 2 2 4" xfId="24176"/>
    <cellStyle name="Input 2 4 3 2 2 4 2" xfId="24177"/>
    <cellStyle name="Input 2 4 3 2 2 4 2 2" xfId="24178"/>
    <cellStyle name="Input 2 4 3 2 2 4 3" xfId="24179"/>
    <cellStyle name="Input 2 4 3 2 2 5" xfId="24180"/>
    <cellStyle name="Input 2 4 3 2 2 5 2" xfId="24181"/>
    <cellStyle name="Input 2 4 3 2 2 6" xfId="24182"/>
    <cellStyle name="Input 2 4 3 2 3" xfId="54380"/>
    <cellStyle name="Input 2 4 3 2 4" xfId="54381"/>
    <cellStyle name="Input 2 4 3 2 5" xfId="54382"/>
    <cellStyle name="Input 2 4 3 2 6" xfId="54383"/>
    <cellStyle name="Input 2 4 3 2 7" xfId="54384"/>
    <cellStyle name="Input 2 4 3 3" xfId="24183"/>
    <cellStyle name="Input 2 4 3 3 2" xfId="24184"/>
    <cellStyle name="Input 2 4 3 3 2 2" xfId="24185"/>
    <cellStyle name="Input 2 4 3 3 2 2 2" xfId="24186"/>
    <cellStyle name="Input 2 4 3 3 2 2 2 2" xfId="24187"/>
    <cellStyle name="Input 2 4 3 3 2 2 3" xfId="24188"/>
    <cellStyle name="Input 2 4 3 3 2 3" xfId="24189"/>
    <cellStyle name="Input 2 4 3 3 2 3 2" xfId="24190"/>
    <cellStyle name="Input 2 4 3 3 2 3 2 2" xfId="24191"/>
    <cellStyle name="Input 2 4 3 3 2 3 3" xfId="24192"/>
    <cellStyle name="Input 2 4 3 3 2 4" xfId="24193"/>
    <cellStyle name="Input 2 4 3 3 2 4 2" xfId="24194"/>
    <cellStyle name="Input 2 4 3 3 2 5" xfId="24195"/>
    <cellStyle name="Input 2 4 3 3 3" xfId="24196"/>
    <cellStyle name="Input 2 4 3 3 3 2" xfId="24197"/>
    <cellStyle name="Input 2 4 3 3 3 2 2" xfId="24198"/>
    <cellStyle name="Input 2 4 3 3 3 3" xfId="24199"/>
    <cellStyle name="Input 2 4 3 3 4" xfId="24200"/>
    <cellStyle name="Input 2 4 3 3 4 2" xfId="24201"/>
    <cellStyle name="Input 2 4 3 3 4 2 2" xfId="24202"/>
    <cellStyle name="Input 2 4 3 3 4 3" xfId="24203"/>
    <cellStyle name="Input 2 4 3 3 5" xfId="24204"/>
    <cellStyle name="Input 2 4 3 3 5 2" xfId="24205"/>
    <cellStyle name="Input 2 4 3 3 6" xfId="24206"/>
    <cellStyle name="Input 2 4 3 4" xfId="24207"/>
    <cellStyle name="Input 2 4 3 5" xfId="24208"/>
    <cellStyle name="Input 2 4 3 6" xfId="24209"/>
    <cellStyle name="Input 2 4 3 7" xfId="54385"/>
    <cellStyle name="Input 2 4 3 8" xfId="54386"/>
    <cellStyle name="Input 2 4 4" xfId="24210"/>
    <cellStyle name="Input 2 4 4 2" xfId="24211"/>
    <cellStyle name="Input 2 4 4 2 2" xfId="24212"/>
    <cellStyle name="Input 2 4 4 2 2 2" xfId="24213"/>
    <cellStyle name="Input 2 4 4 2 2 2 2" xfId="24214"/>
    <cellStyle name="Input 2 4 4 2 2 2 2 2" xfId="24215"/>
    <cellStyle name="Input 2 4 4 2 2 2 2 2 2" xfId="24216"/>
    <cellStyle name="Input 2 4 4 2 2 2 2 3" xfId="24217"/>
    <cellStyle name="Input 2 4 4 2 2 2 3" xfId="24218"/>
    <cellStyle name="Input 2 4 4 2 2 2 3 2" xfId="24219"/>
    <cellStyle name="Input 2 4 4 2 2 2 3 2 2" xfId="24220"/>
    <cellStyle name="Input 2 4 4 2 2 2 3 3" xfId="24221"/>
    <cellStyle name="Input 2 4 4 2 2 2 4" xfId="24222"/>
    <cellStyle name="Input 2 4 4 2 2 2 4 2" xfId="24223"/>
    <cellStyle name="Input 2 4 4 2 2 2 5" xfId="24224"/>
    <cellStyle name="Input 2 4 4 2 2 3" xfId="24225"/>
    <cellStyle name="Input 2 4 4 2 2 3 2" xfId="24226"/>
    <cellStyle name="Input 2 4 4 2 2 3 2 2" xfId="24227"/>
    <cellStyle name="Input 2 4 4 2 2 3 3" xfId="24228"/>
    <cellStyle name="Input 2 4 4 2 2 4" xfId="24229"/>
    <cellStyle name="Input 2 4 4 2 2 4 2" xfId="24230"/>
    <cellStyle name="Input 2 4 4 2 2 4 2 2" xfId="24231"/>
    <cellStyle name="Input 2 4 4 2 2 4 3" xfId="24232"/>
    <cellStyle name="Input 2 4 4 2 2 5" xfId="24233"/>
    <cellStyle name="Input 2 4 4 2 2 5 2" xfId="24234"/>
    <cellStyle name="Input 2 4 4 2 2 6" xfId="24235"/>
    <cellStyle name="Input 2 4 4 2 3" xfId="54387"/>
    <cellStyle name="Input 2 4 4 2 4" xfId="54388"/>
    <cellStyle name="Input 2 4 4 2 5" xfId="54389"/>
    <cellStyle name="Input 2 4 4 2 6" xfId="54390"/>
    <cellStyle name="Input 2 4 4 2 7" xfId="54391"/>
    <cellStyle name="Input 2 4 4 3" xfId="24236"/>
    <cellStyle name="Input 2 4 4 3 2" xfId="24237"/>
    <cellStyle name="Input 2 4 4 3 2 2" xfId="24238"/>
    <cellStyle name="Input 2 4 4 3 2 2 2" xfId="24239"/>
    <cellStyle name="Input 2 4 4 3 2 2 2 2" xfId="24240"/>
    <cellStyle name="Input 2 4 4 3 2 2 3" xfId="24241"/>
    <cellStyle name="Input 2 4 4 3 2 3" xfId="24242"/>
    <cellStyle name="Input 2 4 4 3 2 3 2" xfId="24243"/>
    <cellStyle name="Input 2 4 4 3 2 3 2 2" xfId="24244"/>
    <cellStyle name="Input 2 4 4 3 2 3 3" xfId="24245"/>
    <cellStyle name="Input 2 4 4 3 2 4" xfId="24246"/>
    <cellStyle name="Input 2 4 4 3 2 4 2" xfId="24247"/>
    <cellStyle name="Input 2 4 4 3 2 5" xfId="24248"/>
    <cellStyle name="Input 2 4 4 3 3" xfId="24249"/>
    <cellStyle name="Input 2 4 4 3 3 2" xfId="24250"/>
    <cellStyle name="Input 2 4 4 3 3 2 2" xfId="24251"/>
    <cellStyle name="Input 2 4 4 3 3 3" xfId="24252"/>
    <cellStyle name="Input 2 4 4 3 4" xfId="24253"/>
    <cellStyle name="Input 2 4 4 3 4 2" xfId="24254"/>
    <cellStyle name="Input 2 4 4 3 4 2 2" xfId="24255"/>
    <cellStyle name="Input 2 4 4 3 4 3" xfId="24256"/>
    <cellStyle name="Input 2 4 4 3 5" xfId="24257"/>
    <cellStyle name="Input 2 4 4 3 5 2" xfId="24258"/>
    <cellStyle name="Input 2 4 4 3 6" xfId="24259"/>
    <cellStyle name="Input 2 4 4 4" xfId="24260"/>
    <cellStyle name="Input 2 4 4 5" xfId="24261"/>
    <cellStyle name="Input 2 4 4 6" xfId="24262"/>
    <cellStyle name="Input 2 4 4 7" xfId="54392"/>
    <cellStyle name="Input 2 4 4 8" xfId="54393"/>
    <cellStyle name="Input 2 4 5" xfId="24263"/>
    <cellStyle name="Input 2 4 5 2" xfId="24264"/>
    <cellStyle name="Input 2 4 5 2 2" xfId="24265"/>
    <cellStyle name="Input 2 4 5 2 2 2" xfId="24266"/>
    <cellStyle name="Input 2 4 5 2 2 2 2" xfId="24267"/>
    <cellStyle name="Input 2 4 5 2 2 2 2 2" xfId="24268"/>
    <cellStyle name="Input 2 4 5 2 2 2 2 2 2" xfId="24269"/>
    <cellStyle name="Input 2 4 5 2 2 2 2 3" xfId="24270"/>
    <cellStyle name="Input 2 4 5 2 2 2 3" xfId="24271"/>
    <cellStyle name="Input 2 4 5 2 2 2 3 2" xfId="24272"/>
    <cellStyle name="Input 2 4 5 2 2 2 3 2 2" xfId="24273"/>
    <cellStyle name="Input 2 4 5 2 2 2 3 3" xfId="24274"/>
    <cellStyle name="Input 2 4 5 2 2 2 4" xfId="24275"/>
    <cellStyle name="Input 2 4 5 2 2 2 4 2" xfId="24276"/>
    <cellStyle name="Input 2 4 5 2 2 2 5" xfId="24277"/>
    <cellStyle name="Input 2 4 5 2 2 3" xfId="24278"/>
    <cellStyle name="Input 2 4 5 2 2 3 2" xfId="24279"/>
    <cellStyle name="Input 2 4 5 2 2 3 2 2" xfId="24280"/>
    <cellStyle name="Input 2 4 5 2 2 3 3" xfId="24281"/>
    <cellStyle name="Input 2 4 5 2 2 4" xfId="24282"/>
    <cellStyle name="Input 2 4 5 2 2 4 2" xfId="24283"/>
    <cellStyle name="Input 2 4 5 2 2 4 2 2" xfId="24284"/>
    <cellStyle name="Input 2 4 5 2 2 4 3" xfId="24285"/>
    <cellStyle name="Input 2 4 5 2 2 5" xfId="24286"/>
    <cellStyle name="Input 2 4 5 2 2 5 2" xfId="24287"/>
    <cellStyle name="Input 2 4 5 2 2 6" xfId="24288"/>
    <cellStyle name="Input 2 4 5 2 3" xfId="54394"/>
    <cellStyle name="Input 2 4 5 2 4" xfId="54395"/>
    <cellStyle name="Input 2 4 5 2 5" xfId="54396"/>
    <cellStyle name="Input 2 4 5 2 6" xfId="54397"/>
    <cellStyle name="Input 2 4 5 2 7" xfId="54398"/>
    <cellStyle name="Input 2 4 5 3" xfId="24289"/>
    <cellStyle name="Input 2 4 5 3 2" xfId="24290"/>
    <cellStyle name="Input 2 4 5 3 2 2" xfId="24291"/>
    <cellStyle name="Input 2 4 5 3 2 2 2" xfId="24292"/>
    <cellStyle name="Input 2 4 5 3 2 2 2 2" xfId="24293"/>
    <cellStyle name="Input 2 4 5 3 2 2 3" xfId="24294"/>
    <cellStyle name="Input 2 4 5 3 2 3" xfId="24295"/>
    <cellStyle name="Input 2 4 5 3 2 3 2" xfId="24296"/>
    <cellStyle name="Input 2 4 5 3 2 3 2 2" xfId="24297"/>
    <cellStyle name="Input 2 4 5 3 2 3 3" xfId="24298"/>
    <cellStyle name="Input 2 4 5 3 2 4" xfId="24299"/>
    <cellStyle name="Input 2 4 5 3 2 4 2" xfId="24300"/>
    <cellStyle name="Input 2 4 5 3 2 5" xfId="24301"/>
    <cellStyle name="Input 2 4 5 3 3" xfId="24302"/>
    <cellStyle name="Input 2 4 5 3 3 2" xfId="24303"/>
    <cellStyle name="Input 2 4 5 3 3 2 2" xfId="24304"/>
    <cellStyle name="Input 2 4 5 3 3 3" xfId="24305"/>
    <cellStyle name="Input 2 4 5 3 4" xfId="24306"/>
    <cellStyle name="Input 2 4 5 3 4 2" xfId="24307"/>
    <cellStyle name="Input 2 4 5 3 4 2 2" xfId="24308"/>
    <cellStyle name="Input 2 4 5 3 4 3" xfId="24309"/>
    <cellStyle name="Input 2 4 5 3 5" xfId="24310"/>
    <cellStyle name="Input 2 4 5 3 5 2" xfId="24311"/>
    <cellStyle name="Input 2 4 5 3 6" xfId="24312"/>
    <cellStyle name="Input 2 4 5 4" xfId="24313"/>
    <cellStyle name="Input 2 4 5 5" xfId="24314"/>
    <cellStyle name="Input 2 4 5 6" xfId="24315"/>
    <cellStyle name="Input 2 4 5 7" xfId="54399"/>
    <cellStyle name="Input 2 4 5 8" xfId="54400"/>
    <cellStyle name="Input 2 4 6" xfId="24316"/>
    <cellStyle name="Input 2 4 6 2" xfId="24317"/>
    <cellStyle name="Input 2 4 6 2 2" xfId="24318"/>
    <cellStyle name="Input 2 4 6 2 2 2" xfId="24319"/>
    <cellStyle name="Input 2 4 6 2 2 2 2" xfId="24320"/>
    <cellStyle name="Input 2 4 6 2 2 2 2 2" xfId="24321"/>
    <cellStyle name="Input 2 4 6 2 2 2 2 2 2" xfId="24322"/>
    <cellStyle name="Input 2 4 6 2 2 2 2 3" xfId="24323"/>
    <cellStyle name="Input 2 4 6 2 2 2 3" xfId="24324"/>
    <cellStyle name="Input 2 4 6 2 2 2 3 2" xfId="24325"/>
    <cellStyle name="Input 2 4 6 2 2 2 3 2 2" xfId="24326"/>
    <cellStyle name="Input 2 4 6 2 2 2 3 3" xfId="24327"/>
    <cellStyle name="Input 2 4 6 2 2 2 4" xfId="24328"/>
    <cellStyle name="Input 2 4 6 2 2 2 4 2" xfId="24329"/>
    <cellStyle name="Input 2 4 6 2 2 2 5" xfId="24330"/>
    <cellStyle name="Input 2 4 6 2 2 3" xfId="24331"/>
    <cellStyle name="Input 2 4 6 2 2 3 2" xfId="24332"/>
    <cellStyle name="Input 2 4 6 2 2 3 2 2" xfId="24333"/>
    <cellStyle name="Input 2 4 6 2 2 3 3" xfId="24334"/>
    <cellStyle name="Input 2 4 6 2 2 4" xfId="24335"/>
    <cellStyle name="Input 2 4 6 2 2 4 2" xfId="24336"/>
    <cellStyle name="Input 2 4 6 2 2 4 2 2" xfId="24337"/>
    <cellStyle name="Input 2 4 6 2 2 4 3" xfId="24338"/>
    <cellStyle name="Input 2 4 6 2 2 5" xfId="24339"/>
    <cellStyle name="Input 2 4 6 2 2 5 2" xfId="24340"/>
    <cellStyle name="Input 2 4 6 2 2 6" xfId="24341"/>
    <cellStyle name="Input 2 4 6 2 3" xfId="54401"/>
    <cellStyle name="Input 2 4 6 2 4" xfId="54402"/>
    <cellStyle name="Input 2 4 6 2 5" xfId="54403"/>
    <cellStyle name="Input 2 4 6 2 6" xfId="54404"/>
    <cellStyle name="Input 2 4 6 2 7" xfId="54405"/>
    <cellStyle name="Input 2 4 6 3" xfId="24342"/>
    <cellStyle name="Input 2 4 6 3 2" xfId="24343"/>
    <cellStyle name="Input 2 4 6 3 2 2" xfId="24344"/>
    <cellStyle name="Input 2 4 6 3 2 2 2" xfId="24345"/>
    <cellStyle name="Input 2 4 6 3 2 2 2 2" xfId="24346"/>
    <cellStyle name="Input 2 4 6 3 2 2 3" xfId="24347"/>
    <cellStyle name="Input 2 4 6 3 2 3" xfId="24348"/>
    <cellStyle name="Input 2 4 6 3 2 3 2" xfId="24349"/>
    <cellStyle name="Input 2 4 6 3 2 3 2 2" xfId="24350"/>
    <cellStyle name="Input 2 4 6 3 2 3 3" xfId="24351"/>
    <cellStyle name="Input 2 4 6 3 2 4" xfId="24352"/>
    <cellStyle name="Input 2 4 6 3 2 4 2" xfId="24353"/>
    <cellStyle name="Input 2 4 6 3 2 5" xfId="24354"/>
    <cellStyle name="Input 2 4 6 3 3" xfId="24355"/>
    <cellStyle name="Input 2 4 6 3 3 2" xfId="24356"/>
    <cellStyle name="Input 2 4 6 3 3 2 2" xfId="24357"/>
    <cellStyle name="Input 2 4 6 3 3 3" xfId="24358"/>
    <cellStyle name="Input 2 4 6 3 4" xfId="24359"/>
    <cellStyle name="Input 2 4 6 3 4 2" xfId="24360"/>
    <cellStyle name="Input 2 4 6 3 4 2 2" xfId="24361"/>
    <cellStyle name="Input 2 4 6 3 4 3" xfId="24362"/>
    <cellStyle name="Input 2 4 6 3 5" xfId="24363"/>
    <cellStyle name="Input 2 4 6 3 5 2" xfId="24364"/>
    <cellStyle name="Input 2 4 6 3 6" xfId="24365"/>
    <cellStyle name="Input 2 4 6 4" xfId="24366"/>
    <cellStyle name="Input 2 4 6 5" xfId="24367"/>
    <cellStyle name="Input 2 4 6 6" xfId="24368"/>
    <cellStyle name="Input 2 4 6 7" xfId="54406"/>
    <cellStyle name="Input 2 4 6 8" xfId="54407"/>
    <cellStyle name="Input 2 4 7" xfId="24369"/>
    <cellStyle name="Input 2 4 7 2" xfId="24370"/>
    <cellStyle name="Input 2 4 7 2 2" xfId="24371"/>
    <cellStyle name="Input 2 4 7 2 2 2" xfId="24372"/>
    <cellStyle name="Input 2 4 7 2 2 2 2" xfId="24373"/>
    <cellStyle name="Input 2 4 7 2 2 3" xfId="24374"/>
    <cellStyle name="Input 2 4 7 2 3" xfId="24375"/>
    <cellStyle name="Input 2 4 7 2 3 2" xfId="24376"/>
    <cellStyle name="Input 2 4 7 2 3 2 2" xfId="24377"/>
    <cellStyle name="Input 2 4 7 2 3 3" xfId="24378"/>
    <cellStyle name="Input 2 4 7 2 4" xfId="24379"/>
    <cellStyle name="Input 2 4 7 2 4 2" xfId="24380"/>
    <cellStyle name="Input 2 4 7 2 5" xfId="24381"/>
    <cellStyle name="Input 2 4 7 3" xfId="24382"/>
    <cellStyle name="Input 2 4 7 3 2" xfId="24383"/>
    <cellStyle name="Input 2 4 7 3 2 2" xfId="24384"/>
    <cellStyle name="Input 2 4 7 3 3" xfId="24385"/>
    <cellStyle name="Input 2 4 7 4" xfId="24386"/>
    <cellStyle name="Input 2 4 7 4 2" xfId="24387"/>
    <cellStyle name="Input 2 4 7 4 2 2" xfId="24388"/>
    <cellStyle name="Input 2 4 7 4 3" xfId="24389"/>
    <cellStyle name="Input 2 4 7 5" xfId="24390"/>
    <cellStyle name="Input 2 4 7 5 2" xfId="24391"/>
    <cellStyle name="Input 2 4 7 6" xfId="24392"/>
    <cellStyle name="Input 2 4 7 7" xfId="24393"/>
    <cellStyle name="Input 2 4 7 8" xfId="24394"/>
    <cellStyle name="Input 2 4 7 9" xfId="24395"/>
    <cellStyle name="Input 2 4 8" xfId="24396"/>
    <cellStyle name="Input 2 4 8 2" xfId="24397"/>
    <cellStyle name="Input 2 4 8 2 2" xfId="54408"/>
    <cellStyle name="Input 2 4 8 2 3" xfId="54409"/>
    <cellStyle name="Input 2 4 8 3" xfId="24398"/>
    <cellStyle name="Input 2 4 8 4" xfId="54410"/>
    <cellStyle name="Input 2 4 9" xfId="24399"/>
    <cellStyle name="Input 2 4 9 2" xfId="24400"/>
    <cellStyle name="Input 2 4 9 2 2" xfId="54411"/>
    <cellStyle name="Input 2 4 9 2 3" xfId="54412"/>
    <cellStyle name="Input 2 4 9 3" xfId="24401"/>
    <cellStyle name="Input 2 4 9 4" xfId="54413"/>
    <cellStyle name="Input 2 5" xfId="559"/>
    <cellStyle name="Input 2 5 10" xfId="24402"/>
    <cellStyle name="Input 2 5 11" xfId="24403"/>
    <cellStyle name="Input 2 5 12" xfId="54414"/>
    <cellStyle name="Input 2 5 2" xfId="24404"/>
    <cellStyle name="Input 2 5 2 2" xfId="24405"/>
    <cellStyle name="Input 2 5 2 2 2" xfId="24406"/>
    <cellStyle name="Input 2 5 2 2 2 2" xfId="24407"/>
    <cellStyle name="Input 2 5 2 2 2 2 2" xfId="24408"/>
    <cellStyle name="Input 2 5 2 2 2 2 2 2" xfId="24409"/>
    <cellStyle name="Input 2 5 2 2 2 2 2 2 2" xfId="24410"/>
    <cellStyle name="Input 2 5 2 2 2 2 2 3" xfId="24411"/>
    <cellStyle name="Input 2 5 2 2 2 2 3" xfId="24412"/>
    <cellStyle name="Input 2 5 2 2 2 2 3 2" xfId="24413"/>
    <cellStyle name="Input 2 5 2 2 2 2 3 2 2" xfId="24414"/>
    <cellStyle name="Input 2 5 2 2 2 2 3 3" xfId="24415"/>
    <cellStyle name="Input 2 5 2 2 2 2 4" xfId="24416"/>
    <cellStyle name="Input 2 5 2 2 2 2 4 2" xfId="24417"/>
    <cellStyle name="Input 2 5 2 2 2 2 5" xfId="24418"/>
    <cellStyle name="Input 2 5 2 2 2 3" xfId="24419"/>
    <cellStyle name="Input 2 5 2 2 2 3 2" xfId="24420"/>
    <cellStyle name="Input 2 5 2 2 2 3 2 2" xfId="24421"/>
    <cellStyle name="Input 2 5 2 2 2 3 3" xfId="24422"/>
    <cellStyle name="Input 2 5 2 2 2 4" xfId="24423"/>
    <cellStyle name="Input 2 5 2 2 2 4 2" xfId="24424"/>
    <cellStyle name="Input 2 5 2 2 2 4 2 2" xfId="24425"/>
    <cellStyle name="Input 2 5 2 2 2 4 3" xfId="24426"/>
    <cellStyle name="Input 2 5 2 2 2 5" xfId="24427"/>
    <cellStyle name="Input 2 5 2 2 2 5 2" xfId="24428"/>
    <cellStyle name="Input 2 5 2 2 2 6" xfId="24429"/>
    <cellStyle name="Input 2 5 2 2 3" xfId="54415"/>
    <cellStyle name="Input 2 5 2 2 4" xfId="54416"/>
    <cellStyle name="Input 2 5 2 2 5" xfId="54417"/>
    <cellStyle name="Input 2 5 2 2 6" xfId="54418"/>
    <cellStyle name="Input 2 5 2 2 7" xfId="54419"/>
    <cellStyle name="Input 2 5 2 3" xfId="24430"/>
    <cellStyle name="Input 2 5 2 3 2" xfId="24431"/>
    <cellStyle name="Input 2 5 2 3 2 2" xfId="24432"/>
    <cellStyle name="Input 2 5 2 3 2 2 2" xfId="24433"/>
    <cellStyle name="Input 2 5 2 3 2 2 2 2" xfId="24434"/>
    <cellStyle name="Input 2 5 2 3 2 2 3" xfId="24435"/>
    <cellStyle name="Input 2 5 2 3 2 3" xfId="24436"/>
    <cellStyle name="Input 2 5 2 3 2 3 2" xfId="24437"/>
    <cellStyle name="Input 2 5 2 3 2 3 2 2" xfId="24438"/>
    <cellStyle name="Input 2 5 2 3 2 3 3" xfId="24439"/>
    <cellStyle name="Input 2 5 2 3 2 4" xfId="24440"/>
    <cellStyle name="Input 2 5 2 3 2 4 2" xfId="24441"/>
    <cellStyle name="Input 2 5 2 3 2 5" xfId="24442"/>
    <cellStyle name="Input 2 5 2 3 3" xfId="24443"/>
    <cellStyle name="Input 2 5 2 3 3 2" xfId="24444"/>
    <cellStyle name="Input 2 5 2 3 3 2 2" xfId="24445"/>
    <cellStyle name="Input 2 5 2 3 3 3" xfId="24446"/>
    <cellStyle name="Input 2 5 2 3 4" xfId="24447"/>
    <cellStyle name="Input 2 5 2 3 4 2" xfId="24448"/>
    <cellStyle name="Input 2 5 2 3 4 2 2" xfId="24449"/>
    <cellStyle name="Input 2 5 2 3 4 3" xfId="24450"/>
    <cellStyle name="Input 2 5 2 3 5" xfId="24451"/>
    <cellStyle name="Input 2 5 2 3 5 2" xfId="24452"/>
    <cellStyle name="Input 2 5 2 3 6" xfId="24453"/>
    <cellStyle name="Input 2 5 2 4" xfId="24454"/>
    <cellStyle name="Input 2 5 2 5" xfId="24455"/>
    <cellStyle name="Input 2 5 2 6" xfId="24456"/>
    <cellStyle name="Input 2 5 2 7" xfId="54420"/>
    <cellStyle name="Input 2 5 2 8" xfId="54421"/>
    <cellStyle name="Input 2 5 3" xfId="24457"/>
    <cellStyle name="Input 2 5 3 2" xfId="24458"/>
    <cellStyle name="Input 2 5 3 2 2" xfId="24459"/>
    <cellStyle name="Input 2 5 3 2 2 2" xfId="24460"/>
    <cellStyle name="Input 2 5 3 2 2 2 2" xfId="24461"/>
    <cellStyle name="Input 2 5 3 2 2 2 2 2" xfId="24462"/>
    <cellStyle name="Input 2 5 3 2 2 2 3" xfId="24463"/>
    <cellStyle name="Input 2 5 3 2 2 3" xfId="24464"/>
    <cellStyle name="Input 2 5 3 2 2 3 2" xfId="24465"/>
    <cellStyle name="Input 2 5 3 2 2 3 2 2" xfId="24466"/>
    <cellStyle name="Input 2 5 3 2 2 3 3" xfId="24467"/>
    <cellStyle name="Input 2 5 3 2 2 4" xfId="24468"/>
    <cellStyle name="Input 2 5 3 2 2 4 2" xfId="24469"/>
    <cellStyle name="Input 2 5 3 2 2 5" xfId="24470"/>
    <cellStyle name="Input 2 5 3 2 3" xfId="24471"/>
    <cellStyle name="Input 2 5 3 2 3 2" xfId="24472"/>
    <cellStyle name="Input 2 5 3 2 3 2 2" xfId="24473"/>
    <cellStyle name="Input 2 5 3 2 3 3" xfId="24474"/>
    <cellStyle name="Input 2 5 3 2 4" xfId="24475"/>
    <cellStyle name="Input 2 5 3 2 4 2" xfId="24476"/>
    <cellStyle name="Input 2 5 3 2 4 2 2" xfId="24477"/>
    <cellStyle name="Input 2 5 3 2 4 3" xfId="24478"/>
    <cellStyle name="Input 2 5 3 2 5" xfId="24479"/>
    <cellStyle name="Input 2 5 3 2 5 2" xfId="24480"/>
    <cellStyle name="Input 2 5 3 2 6" xfId="24481"/>
    <cellStyle name="Input 2 5 3 3" xfId="24482"/>
    <cellStyle name="Input 2 5 3 4" xfId="24483"/>
    <cellStyle name="Input 2 5 3 5" xfId="24484"/>
    <cellStyle name="Input 2 5 3 6" xfId="54422"/>
    <cellStyle name="Input 2 5 3 7" xfId="54423"/>
    <cellStyle name="Input 2 5 3 8" xfId="54424"/>
    <cellStyle name="Input 2 5 4" xfId="24485"/>
    <cellStyle name="Input 2 5 4 2" xfId="24486"/>
    <cellStyle name="Input 2 5 4 2 2" xfId="24487"/>
    <cellStyle name="Input 2 5 4 2 2 2" xfId="24488"/>
    <cellStyle name="Input 2 5 4 2 2 2 2" xfId="24489"/>
    <cellStyle name="Input 2 5 4 2 2 3" xfId="24490"/>
    <cellStyle name="Input 2 5 4 2 3" xfId="24491"/>
    <cellStyle name="Input 2 5 4 2 3 2" xfId="24492"/>
    <cellStyle name="Input 2 5 4 2 3 2 2" xfId="24493"/>
    <cellStyle name="Input 2 5 4 2 3 3" xfId="24494"/>
    <cellStyle name="Input 2 5 4 2 4" xfId="24495"/>
    <cellStyle name="Input 2 5 4 2 4 2" xfId="24496"/>
    <cellStyle name="Input 2 5 4 2 5" xfId="24497"/>
    <cellStyle name="Input 2 5 4 3" xfId="24498"/>
    <cellStyle name="Input 2 5 4 3 2" xfId="24499"/>
    <cellStyle name="Input 2 5 4 3 2 2" xfId="24500"/>
    <cellStyle name="Input 2 5 4 3 3" xfId="24501"/>
    <cellStyle name="Input 2 5 4 4" xfId="24502"/>
    <cellStyle name="Input 2 5 4 4 2" xfId="24503"/>
    <cellStyle name="Input 2 5 4 4 2 2" xfId="24504"/>
    <cellStyle name="Input 2 5 4 4 3" xfId="24505"/>
    <cellStyle name="Input 2 5 4 5" xfId="24506"/>
    <cellStyle name="Input 2 5 4 5 2" xfId="24507"/>
    <cellStyle name="Input 2 5 4 6" xfId="24508"/>
    <cellStyle name="Input 2 5 4 7" xfId="24509"/>
    <cellStyle name="Input 2 5 4 8" xfId="24510"/>
    <cellStyle name="Input 2 5 4 9" xfId="24511"/>
    <cellStyle name="Input 2 5 5" xfId="24512"/>
    <cellStyle name="Input 2 5 5 2" xfId="24513"/>
    <cellStyle name="Input 2 5 5 2 2" xfId="54425"/>
    <cellStyle name="Input 2 5 5 2 3" xfId="54426"/>
    <cellStyle name="Input 2 5 5 3" xfId="24514"/>
    <cellStyle name="Input 2 5 5 4" xfId="54427"/>
    <cellStyle name="Input 2 5 6" xfId="24515"/>
    <cellStyle name="Input 2 5 6 2" xfId="24516"/>
    <cellStyle name="Input 2 5 6 2 2" xfId="54428"/>
    <cellStyle name="Input 2 5 6 2 3" xfId="54429"/>
    <cellStyle name="Input 2 5 6 3" xfId="24517"/>
    <cellStyle name="Input 2 5 6 4" xfId="54430"/>
    <cellStyle name="Input 2 5 7" xfId="24518"/>
    <cellStyle name="Input 2 5 7 2" xfId="24519"/>
    <cellStyle name="Input 2 5 7 2 2" xfId="54431"/>
    <cellStyle name="Input 2 5 7 2 3" xfId="54432"/>
    <cellStyle name="Input 2 5 7 3" xfId="24520"/>
    <cellStyle name="Input 2 5 7 4" xfId="54433"/>
    <cellStyle name="Input 2 5 8" xfId="24521"/>
    <cellStyle name="Input 2 5 8 2" xfId="24522"/>
    <cellStyle name="Input 2 5 8 2 2" xfId="54434"/>
    <cellStyle name="Input 2 5 8 2 3" xfId="54435"/>
    <cellStyle name="Input 2 5 8 3" xfId="24523"/>
    <cellStyle name="Input 2 5 8 4" xfId="54436"/>
    <cellStyle name="Input 2 5 9" xfId="24524"/>
    <cellStyle name="Input 2 5 9 2" xfId="24525"/>
    <cellStyle name="Input 2 5 9 2 2" xfId="54437"/>
    <cellStyle name="Input 2 5 9 2 3" xfId="54438"/>
    <cellStyle name="Input 2 5 9 3" xfId="24526"/>
    <cellStyle name="Input 2 5 9 4" xfId="54439"/>
    <cellStyle name="Input 2 6" xfId="560"/>
    <cellStyle name="Input 2 6 10" xfId="24527"/>
    <cellStyle name="Input 2 6 11" xfId="24528"/>
    <cellStyle name="Input 2 6 12" xfId="54440"/>
    <cellStyle name="Input 2 6 2" xfId="24529"/>
    <cellStyle name="Input 2 6 2 2" xfId="24530"/>
    <cellStyle name="Input 2 6 2 2 2" xfId="24531"/>
    <cellStyle name="Input 2 6 2 2 2 2" xfId="24532"/>
    <cellStyle name="Input 2 6 2 2 2 2 2" xfId="24533"/>
    <cellStyle name="Input 2 6 2 2 2 2 2 2" xfId="24534"/>
    <cellStyle name="Input 2 6 2 2 2 2 3" xfId="24535"/>
    <cellStyle name="Input 2 6 2 2 2 3" xfId="24536"/>
    <cellStyle name="Input 2 6 2 2 2 3 2" xfId="24537"/>
    <cellStyle name="Input 2 6 2 2 2 3 2 2" xfId="24538"/>
    <cellStyle name="Input 2 6 2 2 2 3 3" xfId="24539"/>
    <cellStyle name="Input 2 6 2 2 2 4" xfId="24540"/>
    <cellStyle name="Input 2 6 2 2 2 4 2" xfId="24541"/>
    <cellStyle name="Input 2 6 2 2 2 5" xfId="24542"/>
    <cellStyle name="Input 2 6 2 2 3" xfId="24543"/>
    <cellStyle name="Input 2 6 2 2 3 2" xfId="24544"/>
    <cellStyle name="Input 2 6 2 2 3 2 2" xfId="24545"/>
    <cellStyle name="Input 2 6 2 2 3 3" xfId="24546"/>
    <cellStyle name="Input 2 6 2 2 4" xfId="24547"/>
    <cellStyle name="Input 2 6 2 2 4 2" xfId="24548"/>
    <cellStyle name="Input 2 6 2 2 4 2 2" xfId="24549"/>
    <cellStyle name="Input 2 6 2 2 4 3" xfId="24550"/>
    <cellStyle name="Input 2 6 2 2 5" xfId="24551"/>
    <cellStyle name="Input 2 6 2 2 5 2" xfId="24552"/>
    <cellStyle name="Input 2 6 2 2 6" xfId="24553"/>
    <cellStyle name="Input 2 6 2 3" xfId="24554"/>
    <cellStyle name="Input 2 6 2 4" xfId="24555"/>
    <cellStyle name="Input 2 6 2 5" xfId="24556"/>
    <cellStyle name="Input 2 6 2 6" xfId="54441"/>
    <cellStyle name="Input 2 6 2 7" xfId="54442"/>
    <cellStyle name="Input 2 6 2 8" xfId="54443"/>
    <cellStyle name="Input 2 6 3" xfId="24557"/>
    <cellStyle name="Input 2 6 3 2" xfId="24558"/>
    <cellStyle name="Input 2 6 3 2 2" xfId="24559"/>
    <cellStyle name="Input 2 6 3 2 2 2" xfId="24560"/>
    <cellStyle name="Input 2 6 3 2 2 2 2" xfId="24561"/>
    <cellStyle name="Input 2 6 3 2 2 3" xfId="24562"/>
    <cellStyle name="Input 2 6 3 2 3" xfId="24563"/>
    <cellStyle name="Input 2 6 3 2 3 2" xfId="24564"/>
    <cellStyle name="Input 2 6 3 2 3 2 2" xfId="24565"/>
    <cellStyle name="Input 2 6 3 2 3 3" xfId="24566"/>
    <cellStyle name="Input 2 6 3 2 4" xfId="24567"/>
    <cellStyle name="Input 2 6 3 2 4 2" xfId="24568"/>
    <cellStyle name="Input 2 6 3 2 5" xfId="24569"/>
    <cellStyle name="Input 2 6 3 3" xfId="24570"/>
    <cellStyle name="Input 2 6 3 3 2" xfId="24571"/>
    <cellStyle name="Input 2 6 3 3 2 2" xfId="24572"/>
    <cellStyle name="Input 2 6 3 3 3" xfId="24573"/>
    <cellStyle name="Input 2 6 3 4" xfId="24574"/>
    <cellStyle name="Input 2 6 3 4 2" xfId="24575"/>
    <cellStyle name="Input 2 6 3 4 2 2" xfId="24576"/>
    <cellStyle name="Input 2 6 3 4 3" xfId="24577"/>
    <cellStyle name="Input 2 6 3 5" xfId="24578"/>
    <cellStyle name="Input 2 6 3 5 2" xfId="24579"/>
    <cellStyle name="Input 2 6 3 6" xfId="24580"/>
    <cellStyle name="Input 2 6 3 7" xfId="24581"/>
    <cellStyle name="Input 2 6 3 8" xfId="24582"/>
    <cellStyle name="Input 2 6 3 9" xfId="24583"/>
    <cellStyle name="Input 2 6 4" xfId="24584"/>
    <cellStyle name="Input 2 6 4 2" xfId="24585"/>
    <cellStyle name="Input 2 6 4 2 2" xfId="54444"/>
    <cellStyle name="Input 2 6 4 2 3" xfId="54445"/>
    <cellStyle name="Input 2 6 4 3" xfId="24586"/>
    <cellStyle name="Input 2 6 4 4" xfId="54446"/>
    <cellStyle name="Input 2 6 5" xfId="24587"/>
    <cellStyle name="Input 2 6 5 2" xfId="24588"/>
    <cellStyle name="Input 2 6 5 2 2" xfId="54447"/>
    <cellStyle name="Input 2 6 5 2 3" xfId="54448"/>
    <cellStyle name="Input 2 6 5 3" xfId="24589"/>
    <cellStyle name="Input 2 6 5 4" xfId="54449"/>
    <cellStyle name="Input 2 6 6" xfId="24590"/>
    <cellStyle name="Input 2 6 6 2" xfId="24591"/>
    <cellStyle name="Input 2 6 6 2 2" xfId="54450"/>
    <cellStyle name="Input 2 6 6 2 3" xfId="54451"/>
    <cellStyle name="Input 2 6 6 3" xfId="24592"/>
    <cellStyle name="Input 2 6 6 4" xfId="54452"/>
    <cellStyle name="Input 2 6 7" xfId="24593"/>
    <cellStyle name="Input 2 6 7 2" xfId="24594"/>
    <cellStyle name="Input 2 6 7 2 2" xfId="54453"/>
    <cellStyle name="Input 2 6 7 2 3" xfId="54454"/>
    <cellStyle name="Input 2 6 7 3" xfId="24595"/>
    <cellStyle name="Input 2 6 7 4" xfId="54455"/>
    <cellStyle name="Input 2 6 8" xfId="24596"/>
    <cellStyle name="Input 2 6 8 2" xfId="24597"/>
    <cellStyle name="Input 2 6 8 2 2" xfId="54456"/>
    <cellStyle name="Input 2 6 8 2 3" xfId="54457"/>
    <cellStyle name="Input 2 6 8 3" xfId="24598"/>
    <cellStyle name="Input 2 6 8 4" xfId="54458"/>
    <cellStyle name="Input 2 6 9" xfId="24599"/>
    <cellStyle name="Input 2 6 9 2" xfId="24600"/>
    <cellStyle name="Input 2 6 9 2 2" xfId="54459"/>
    <cellStyle name="Input 2 6 9 2 3" xfId="54460"/>
    <cellStyle name="Input 2 6 9 3" xfId="24601"/>
    <cellStyle name="Input 2 6 9 4" xfId="54461"/>
    <cellStyle name="Input 2 7" xfId="24602"/>
    <cellStyle name="Input 2 7 10" xfId="24603"/>
    <cellStyle name="Input 2 7 11" xfId="24604"/>
    <cellStyle name="Input 2 7 12" xfId="54462"/>
    <cellStyle name="Input 2 7 13" xfId="54463"/>
    <cellStyle name="Input 2 7 14" xfId="54464"/>
    <cellStyle name="Input 2 7 2" xfId="24605"/>
    <cellStyle name="Input 2 7 2 2" xfId="24606"/>
    <cellStyle name="Input 2 7 2 2 2" xfId="24607"/>
    <cellStyle name="Input 2 7 2 2 2 2" xfId="24608"/>
    <cellStyle name="Input 2 7 2 2 2 2 2" xfId="24609"/>
    <cellStyle name="Input 2 7 2 2 2 2 2 2" xfId="24610"/>
    <cellStyle name="Input 2 7 2 2 2 2 3" xfId="24611"/>
    <cellStyle name="Input 2 7 2 2 2 3" xfId="24612"/>
    <cellStyle name="Input 2 7 2 2 2 3 2" xfId="24613"/>
    <cellStyle name="Input 2 7 2 2 2 3 2 2" xfId="24614"/>
    <cellStyle name="Input 2 7 2 2 2 3 3" xfId="24615"/>
    <cellStyle name="Input 2 7 2 2 2 4" xfId="24616"/>
    <cellStyle name="Input 2 7 2 2 2 4 2" xfId="24617"/>
    <cellStyle name="Input 2 7 2 2 2 5" xfId="24618"/>
    <cellStyle name="Input 2 7 2 2 3" xfId="24619"/>
    <cellStyle name="Input 2 7 2 2 3 2" xfId="24620"/>
    <cellStyle name="Input 2 7 2 2 3 2 2" xfId="24621"/>
    <cellStyle name="Input 2 7 2 2 3 3" xfId="24622"/>
    <cellStyle name="Input 2 7 2 2 4" xfId="24623"/>
    <cellStyle name="Input 2 7 2 2 4 2" xfId="24624"/>
    <cellStyle name="Input 2 7 2 2 4 2 2" xfId="24625"/>
    <cellStyle name="Input 2 7 2 2 4 3" xfId="24626"/>
    <cellStyle name="Input 2 7 2 2 5" xfId="24627"/>
    <cellStyle name="Input 2 7 2 2 5 2" xfId="24628"/>
    <cellStyle name="Input 2 7 2 2 6" xfId="24629"/>
    <cellStyle name="Input 2 7 2 3" xfId="24630"/>
    <cellStyle name="Input 2 7 2 4" xfId="24631"/>
    <cellStyle name="Input 2 7 2 5" xfId="24632"/>
    <cellStyle name="Input 2 7 2 6" xfId="54465"/>
    <cellStyle name="Input 2 7 2 7" xfId="54466"/>
    <cellStyle name="Input 2 7 2 8" xfId="54467"/>
    <cellStyle name="Input 2 7 3" xfId="24633"/>
    <cellStyle name="Input 2 7 3 2" xfId="24634"/>
    <cellStyle name="Input 2 7 3 2 2" xfId="24635"/>
    <cellStyle name="Input 2 7 3 2 2 2" xfId="24636"/>
    <cellStyle name="Input 2 7 3 2 2 2 2" xfId="24637"/>
    <cellStyle name="Input 2 7 3 2 2 3" xfId="24638"/>
    <cellStyle name="Input 2 7 3 2 3" xfId="24639"/>
    <cellStyle name="Input 2 7 3 2 3 2" xfId="24640"/>
    <cellStyle name="Input 2 7 3 2 3 2 2" xfId="24641"/>
    <cellStyle name="Input 2 7 3 2 3 3" xfId="24642"/>
    <cellStyle name="Input 2 7 3 2 4" xfId="24643"/>
    <cellStyle name="Input 2 7 3 2 4 2" xfId="24644"/>
    <cellStyle name="Input 2 7 3 2 5" xfId="24645"/>
    <cellStyle name="Input 2 7 3 3" xfId="24646"/>
    <cellStyle name="Input 2 7 3 3 2" xfId="24647"/>
    <cellStyle name="Input 2 7 3 3 2 2" xfId="24648"/>
    <cellStyle name="Input 2 7 3 3 3" xfId="24649"/>
    <cellStyle name="Input 2 7 3 4" xfId="24650"/>
    <cellStyle name="Input 2 7 3 4 2" xfId="24651"/>
    <cellStyle name="Input 2 7 3 4 2 2" xfId="24652"/>
    <cellStyle name="Input 2 7 3 4 3" xfId="24653"/>
    <cellStyle name="Input 2 7 3 5" xfId="24654"/>
    <cellStyle name="Input 2 7 3 5 2" xfId="24655"/>
    <cellStyle name="Input 2 7 3 6" xfId="24656"/>
    <cellStyle name="Input 2 7 3 7" xfId="24657"/>
    <cellStyle name="Input 2 7 3 8" xfId="24658"/>
    <cellStyle name="Input 2 7 3 9" xfId="24659"/>
    <cellStyle name="Input 2 7 4" xfId="24660"/>
    <cellStyle name="Input 2 7 4 2" xfId="24661"/>
    <cellStyle name="Input 2 7 4 2 2" xfId="54468"/>
    <cellStyle name="Input 2 7 4 2 3" xfId="54469"/>
    <cellStyle name="Input 2 7 4 3" xfId="24662"/>
    <cellStyle name="Input 2 7 4 4" xfId="54470"/>
    <cellStyle name="Input 2 7 5" xfId="24663"/>
    <cellStyle name="Input 2 7 5 2" xfId="24664"/>
    <cellStyle name="Input 2 7 5 2 2" xfId="54471"/>
    <cellStyle name="Input 2 7 5 2 3" xfId="54472"/>
    <cellStyle name="Input 2 7 5 3" xfId="24665"/>
    <cellStyle name="Input 2 7 5 4" xfId="54473"/>
    <cellStyle name="Input 2 7 6" xfId="24666"/>
    <cellStyle name="Input 2 7 6 2" xfId="24667"/>
    <cellStyle name="Input 2 7 6 2 2" xfId="54474"/>
    <cellStyle name="Input 2 7 6 2 3" xfId="54475"/>
    <cellStyle name="Input 2 7 6 3" xfId="24668"/>
    <cellStyle name="Input 2 7 6 4" xfId="54476"/>
    <cellStyle name="Input 2 7 7" xfId="24669"/>
    <cellStyle name="Input 2 7 7 2" xfId="24670"/>
    <cellStyle name="Input 2 7 7 2 2" xfId="54477"/>
    <cellStyle name="Input 2 7 7 2 3" xfId="54478"/>
    <cellStyle name="Input 2 7 7 3" xfId="24671"/>
    <cellStyle name="Input 2 7 7 4" xfId="54479"/>
    <cellStyle name="Input 2 7 8" xfId="24672"/>
    <cellStyle name="Input 2 7 8 2" xfId="24673"/>
    <cellStyle name="Input 2 7 8 2 2" xfId="54480"/>
    <cellStyle name="Input 2 7 8 2 3" xfId="54481"/>
    <cellStyle name="Input 2 7 8 3" xfId="24674"/>
    <cellStyle name="Input 2 7 8 4" xfId="54482"/>
    <cellStyle name="Input 2 7 9" xfId="24675"/>
    <cellStyle name="Input 2 7 9 2" xfId="24676"/>
    <cellStyle name="Input 2 7 9 2 2" xfId="54483"/>
    <cellStyle name="Input 2 7 9 2 3" xfId="54484"/>
    <cellStyle name="Input 2 7 9 3" xfId="24677"/>
    <cellStyle name="Input 2 7 9 4" xfId="54485"/>
    <cellStyle name="Input 2 8" xfId="24678"/>
    <cellStyle name="Input 2 8 10" xfId="24679"/>
    <cellStyle name="Input 2 8 11" xfId="24680"/>
    <cellStyle name="Input 2 8 12" xfId="54486"/>
    <cellStyle name="Input 2 8 13" xfId="54487"/>
    <cellStyle name="Input 2 8 14" xfId="54488"/>
    <cellStyle name="Input 2 8 15" xfId="54489"/>
    <cellStyle name="Input 2 8 2" xfId="24681"/>
    <cellStyle name="Input 2 8 2 2" xfId="24682"/>
    <cellStyle name="Input 2 8 2 2 2" xfId="24683"/>
    <cellStyle name="Input 2 8 2 2 2 2" xfId="24684"/>
    <cellStyle name="Input 2 8 2 2 2 2 2" xfId="24685"/>
    <cellStyle name="Input 2 8 2 2 2 2 2 2" xfId="24686"/>
    <cellStyle name="Input 2 8 2 2 2 2 3" xfId="24687"/>
    <cellStyle name="Input 2 8 2 2 2 3" xfId="24688"/>
    <cellStyle name="Input 2 8 2 2 2 3 2" xfId="24689"/>
    <cellStyle name="Input 2 8 2 2 2 3 2 2" xfId="24690"/>
    <cellStyle name="Input 2 8 2 2 2 3 3" xfId="24691"/>
    <cellStyle name="Input 2 8 2 2 2 4" xfId="24692"/>
    <cellStyle name="Input 2 8 2 2 2 4 2" xfId="24693"/>
    <cellStyle name="Input 2 8 2 2 2 5" xfId="24694"/>
    <cellStyle name="Input 2 8 2 2 3" xfId="24695"/>
    <cellStyle name="Input 2 8 2 2 3 2" xfId="24696"/>
    <cellStyle name="Input 2 8 2 2 3 2 2" xfId="24697"/>
    <cellStyle name="Input 2 8 2 2 3 3" xfId="24698"/>
    <cellStyle name="Input 2 8 2 2 4" xfId="24699"/>
    <cellStyle name="Input 2 8 2 2 4 2" xfId="24700"/>
    <cellStyle name="Input 2 8 2 2 4 2 2" xfId="24701"/>
    <cellStyle name="Input 2 8 2 2 4 3" xfId="24702"/>
    <cellStyle name="Input 2 8 2 2 5" xfId="24703"/>
    <cellStyle name="Input 2 8 2 2 5 2" xfId="24704"/>
    <cellStyle name="Input 2 8 2 2 6" xfId="24705"/>
    <cellStyle name="Input 2 8 2 3" xfId="24706"/>
    <cellStyle name="Input 2 8 2 4" xfId="24707"/>
    <cellStyle name="Input 2 8 2 5" xfId="24708"/>
    <cellStyle name="Input 2 8 2 6" xfId="54490"/>
    <cellStyle name="Input 2 8 2 7" xfId="54491"/>
    <cellStyle name="Input 2 8 2 8" xfId="54492"/>
    <cellStyle name="Input 2 8 3" xfId="24709"/>
    <cellStyle name="Input 2 8 3 2" xfId="24710"/>
    <cellStyle name="Input 2 8 3 2 2" xfId="24711"/>
    <cellStyle name="Input 2 8 3 2 2 2" xfId="24712"/>
    <cellStyle name="Input 2 8 3 2 2 2 2" xfId="24713"/>
    <cellStyle name="Input 2 8 3 2 2 3" xfId="24714"/>
    <cellStyle name="Input 2 8 3 2 3" xfId="24715"/>
    <cellStyle name="Input 2 8 3 2 3 2" xfId="24716"/>
    <cellStyle name="Input 2 8 3 2 3 2 2" xfId="24717"/>
    <cellStyle name="Input 2 8 3 2 3 3" xfId="24718"/>
    <cellStyle name="Input 2 8 3 2 4" xfId="24719"/>
    <cellStyle name="Input 2 8 3 2 4 2" xfId="24720"/>
    <cellStyle name="Input 2 8 3 2 5" xfId="24721"/>
    <cellStyle name="Input 2 8 3 3" xfId="24722"/>
    <cellStyle name="Input 2 8 3 3 2" xfId="24723"/>
    <cellStyle name="Input 2 8 3 3 2 2" xfId="24724"/>
    <cellStyle name="Input 2 8 3 3 3" xfId="24725"/>
    <cellStyle name="Input 2 8 3 4" xfId="24726"/>
    <cellStyle name="Input 2 8 3 4 2" xfId="24727"/>
    <cellStyle name="Input 2 8 3 4 2 2" xfId="24728"/>
    <cellStyle name="Input 2 8 3 4 3" xfId="24729"/>
    <cellStyle name="Input 2 8 3 5" xfId="24730"/>
    <cellStyle name="Input 2 8 3 5 2" xfId="24731"/>
    <cellStyle name="Input 2 8 3 6" xfId="24732"/>
    <cellStyle name="Input 2 8 3 7" xfId="24733"/>
    <cellStyle name="Input 2 8 3 8" xfId="24734"/>
    <cellStyle name="Input 2 8 3 9" xfId="24735"/>
    <cellStyle name="Input 2 8 4" xfId="24736"/>
    <cellStyle name="Input 2 8 4 2" xfId="24737"/>
    <cellStyle name="Input 2 8 4 2 2" xfId="54493"/>
    <cellStyle name="Input 2 8 4 2 3" xfId="54494"/>
    <cellStyle name="Input 2 8 4 3" xfId="24738"/>
    <cellStyle name="Input 2 8 4 4" xfId="54495"/>
    <cellStyle name="Input 2 8 5" xfId="24739"/>
    <cellStyle name="Input 2 8 5 2" xfId="24740"/>
    <cellStyle name="Input 2 8 5 2 2" xfId="54496"/>
    <cellStyle name="Input 2 8 5 2 3" xfId="54497"/>
    <cellStyle name="Input 2 8 5 3" xfId="24741"/>
    <cellStyle name="Input 2 8 5 4" xfId="54498"/>
    <cellStyle name="Input 2 8 6" xfId="24742"/>
    <cellStyle name="Input 2 8 6 2" xfId="24743"/>
    <cellStyle name="Input 2 8 6 2 2" xfId="54499"/>
    <cellStyle name="Input 2 8 6 2 3" xfId="54500"/>
    <cellStyle name="Input 2 8 6 3" xfId="24744"/>
    <cellStyle name="Input 2 8 6 4" xfId="54501"/>
    <cellStyle name="Input 2 8 7" xfId="24745"/>
    <cellStyle name="Input 2 8 7 2" xfId="24746"/>
    <cellStyle name="Input 2 8 7 2 2" xfId="54502"/>
    <cellStyle name="Input 2 8 7 2 3" xfId="54503"/>
    <cellStyle name="Input 2 8 7 3" xfId="24747"/>
    <cellStyle name="Input 2 8 7 4" xfId="54504"/>
    <cellStyle name="Input 2 8 8" xfId="24748"/>
    <cellStyle name="Input 2 8 8 2" xfId="24749"/>
    <cellStyle name="Input 2 8 8 2 2" xfId="54505"/>
    <cellStyle name="Input 2 8 8 2 3" xfId="54506"/>
    <cellStyle name="Input 2 8 8 3" xfId="24750"/>
    <cellStyle name="Input 2 8 8 4" xfId="54507"/>
    <cellStyle name="Input 2 8 9" xfId="24751"/>
    <cellStyle name="Input 2 8 9 2" xfId="24752"/>
    <cellStyle name="Input 2 8 9 2 2" xfId="54508"/>
    <cellStyle name="Input 2 8 9 2 3" xfId="54509"/>
    <cellStyle name="Input 2 8 9 3" xfId="24753"/>
    <cellStyle name="Input 2 8 9 4" xfId="54510"/>
    <cellStyle name="Input 2 9" xfId="24754"/>
    <cellStyle name="Input 2 9 10" xfId="24755"/>
    <cellStyle name="Input 2 9 11" xfId="24756"/>
    <cellStyle name="Input 2 9 12" xfId="54511"/>
    <cellStyle name="Input 2 9 13" xfId="54512"/>
    <cellStyle name="Input 2 9 14" xfId="54513"/>
    <cellStyle name="Input 2 9 15" xfId="54514"/>
    <cellStyle name="Input 2 9 2" xfId="24757"/>
    <cellStyle name="Input 2 9 2 2" xfId="24758"/>
    <cellStyle name="Input 2 9 2 2 2" xfId="24759"/>
    <cellStyle name="Input 2 9 2 2 2 2" xfId="24760"/>
    <cellStyle name="Input 2 9 2 2 2 2 2" xfId="24761"/>
    <cellStyle name="Input 2 9 2 2 2 2 2 2" xfId="24762"/>
    <cellStyle name="Input 2 9 2 2 2 2 3" xfId="24763"/>
    <cellStyle name="Input 2 9 2 2 2 3" xfId="24764"/>
    <cellStyle name="Input 2 9 2 2 2 3 2" xfId="24765"/>
    <cellStyle name="Input 2 9 2 2 2 3 2 2" xfId="24766"/>
    <cellStyle name="Input 2 9 2 2 2 3 3" xfId="24767"/>
    <cellStyle name="Input 2 9 2 2 2 4" xfId="24768"/>
    <cellStyle name="Input 2 9 2 2 2 4 2" xfId="24769"/>
    <cellStyle name="Input 2 9 2 2 2 5" xfId="24770"/>
    <cellStyle name="Input 2 9 2 2 3" xfId="24771"/>
    <cellStyle name="Input 2 9 2 2 3 2" xfId="24772"/>
    <cellStyle name="Input 2 9 2 2 3 2 2" xfId="24773"/>
    <cellStyle name="Input 2 9 2 2 3 3" xfId="24774"/>
    <cellStyle name="Input 2 9 2 2 4" xfId="24775"/>
    <cellStyle name="Input 2 9 2 2 4 2" xfId="24776"/>
    <cellStyle name="Input 2 9 2 2 4 2 2" xfId="24777"/>
    <cellStyle name="Input 2 9 2 2 4 3" xfId="24778"/>
    <cellStyle name="Input 2 9 2 2 5" xfId="24779"/>
    <cellStyle name="Input 2 9 2 2 5 2" xfId="24780"/>
    <cellStyle name="Input 2 9 2 2 6" xfId="24781"/>
    <cellStyle name="Input 2 9 2 3" xfId="24782"/>
    <cellStyle name="Input 2 9 2 4" xfId="24783"/>
    <cellStyle name="Input 2 9 2 5" xfId="24784"/>
    <cellStyle name="Input 2 9 2 6" xfId="54515"/>
    <cellStyle name="Input 2 9 2 7" xfId="54516"/>
    <cellStyle name="Input 2 9 2 8" xfId="54517"/>
    <cellStyle name="Input 2 9 3" xfId="24785"/>
    <cellStyle name="Input 2 9 3 2" xfId="24786"/>
    <cellStyle name="Input 2 9 3 2 2" xfId="24787"/>
    <cellStyle name="Input 2 9 3 2 2 2" xfId="24788"/>
    <cellStyle name="Input 2 9 3 2 2 2 2" xfId="24789"/>
    <cellStyle name="Input 2 9 3 2 2 3" xfId="24790"/>
    <cellStyle name="Input 2 9 3 2 3" xfId="24791"/>
    <cellStyle name="Input 2 9 3 2 3 2" xfId="24792"/>
    <cellStyle name="Input 2 9 3 2 3 2 2" xfId="24793"/>
    <cellStyle name="Input 2 9 3 2 3 3" xfId="24794"/>
    <cellStyle name="Input 2 9 3 2 4" xfId="24795"/>
    <cellStyle name="Input 2 9 3 2 4 2" xfId="24796"/>
    <cellStyle name="Input 2 9 3 2 5" xfId="24797"/>
    <cellStyle name="Input 2 9 3 3" xfId="24798"/>
    <cellStyle name="Input 2 9 3 3 2" xfId="24799"/>
    <cellStyle name="Input 2 9 3 3 2 2" xfId="24800"/>
    <cellStyle name="Input 2 9 3 3 3" xfId="24801"/>
    <cellStyle name="Input 2 9 3 4" xfId="24802"/>
    <cellStyle name="Input 2 9 3 4 2" xfId="24803"/>
    <cellStyle name="Input 2 9 3 4 2 2" xfId="24804"/>
    <cellStyle name="Input 2 9 3 4 3" xfId="24805"/>
    <cellStyle name="Input 2 9 3 5" xfId="24806"/>
    <cellStyle name="Input 2 9 3 5 2" xfId="24807"/>
    <cellStyle name="Input 2 9 3 6" xfId="24808"/>
    <cellStyle name="Input 2 9 3 7" xfId="24809"/>
    <cellStyle name="Input 2 9 3 8" xfId="24810"/>
    <cellStyle name="Input 2 9 3 9" xfId="24811"/>
    <cellStyle name="Input 2 9 4" xfId="24812"/>
    <cellStyle name="Input 2 9 4 2" xfId="24813"/>
    <cellStyle name="Input 2 9 4 2 2" xfId="54518"/>
    <cellStyle name="Input 2 9 4 2 3" xfId="54519"/>
    <cellStyle name="Input 2 9 4 3" xfId="24814"/>
    <cellStyle name="Input 2 9 4 4" xfId="54520"/>
    <cellStyle name="Input 2 9 5" xfId="24815"/>
    <cellStyle name="Input 2 9 5 2" xfId="24816"/>
    <cellStyle name="Input 2 9 5 2 2" xfId="54521"/>
    <cellStyle name="Input 2 9 5 2 3" xfId="54522"/>
    <cellStyle name="Input 2 9 5 3" xfId="24817"/>
    <cellStyle name="Input 2 9 5 4" xfId="54523"/>
    <cellStyle name="Input 2 9 6" xfId="24818"/>
    <cellStyle name="Input 2 9 6 2" xfId="24819"/>
    <cellStyle name="Input 2 9 6 2 2" xfId="54524"/>
    <cellStyle name="Input 2 9 6 2 3" xfId="54525"/>
    <cellStyle name="Input 2 9 6 3" xfId="24820"/>
    <cellStyle name="Input 2 9 6 4" xfId="54526"/>
    <cellStyle name="Input 2 9 7" xfId="24821"/>
    <cellStyle name="Input 2 9 7 2" xfId="24822"/>
    <cellStyle name="Input 2 9 7 2 2" xfId="54527"/>
    <cellStyle name="Input 2 9 7 2 3" xfId="54528"/>
    <cellStyle name="Input 2 9 7 3" xfId="24823"/>
    <cellStyle name="Input 2 9 7 4" xfId="54529"/>
    <cellStyle name="Input 2 9 8" xfId="24824"/>
    <cellStyle name="Input 2 9 8 2" xfId="24825"/>
    <cellStyle name="Input 2 9 8 2 2" xfId="54530"/>
    <cellStyle name="Input 2 9 8 2 3" xfId="54531"/>
    <cellStyle name="Input 2 9 8 3" xfId="24826"/>
    <cellStyle name="Input 2 9 8 4" xfId="54532"/>
    <cellStyle name="Input 2 9 9" xfId="24827"/>
    <cellStyle name="Input 2 9 9 2" xfId="24828"/>
    <cellStyle name="Input 2 9 9 2 2" xfId="54533"/>
    <cellStyle name="Input 2 9 9 2 3" xfId="54534"/>
    <cellStyle name="Input 2 9 9 3" xfId="24829"/>
    <cellStyle name="Input 2 9 9 4" xfId="54535"/>
    <cellStyle name="Input 2_Capital Dispo allocations V2" xfId="561"/>
    <cellStyle name="Input 3" xfId="562"/>
    <cellStyle name="Input 3 2" xfId="24830"/>
    <cellStyle name="Input 3 2 2" xfId="24831"/>
    <cellStyle name="Input 3 2 2 2" xfId="24832"/>
    <cellStyle name="Input 3 2 2 2 2" xfId="24833"/>
    <cellStyle name="Input 3 2 2 2 2 2" xfId="24834"/>
    <cellStyle name="Input 3 2 2 2 2 2 2" xfId="24835"/>
    <cellStyle name="Input 3 2 2 2 2 2 2 2" xfId="24836"/>
    <cellStyle name="Input 3 2 2 2 2 2 2 2 2" xfId="24837"/>
    <cellStyle name="Input 3 2 2 2 2 2 2 3" xfId="24838"/>
    <cellStyle name="Input 3 2 2 2 2 2 3" xfId="24839"/>
    <cellStyle name="Input 3 2 2 2 2 2 3 2" xfId="24840"/>
    <cellStyle name="Input 3 2 2 2 2 2 3 2 2" xfId="24841"/>
    <cellStyle name="Input 3 2 2 2 2 2 3 3" xfId="24842"/>
    <cellStyle name="Input 3 2 2 2 2 2 4" xfId="24843"/>
    <cellStyle name="Input 3 2 2 2 2 2 4 2" xfId="24844"/>
    <cellStyle name="Input 3 2 2 2 2 2 5" xfId="24845"/>
    <cellStyle name="Input 3 2 2 2 2 3" xfId="24846"/>
    <cellStyle name="Input 3 2 2 2 2 3 2" xfId="24847"/>
    <cellStyle name="Input 3 2 2 2 2 3 2 2" xfId="24848"/>
    <cellStyle name="Input 3 2 2 2 2 3 3" xfId="24849"/>
    <cellStyle name="Input 3 2 2 2 2 4" xfId="24850"/>
    <cellStyle name="Input 3 2 2 2 2 4 2" xfId="24851"/>
    <cellStyle name="Input 3 2 2 2 2 4 2 2" xfId="24852"/>
    <cellStyle name="Input 3 2 2 2 2 4 3" xfId="24853"/>
    <cellStyle name="Input 3 2 2 2 2 5" xfId="24854"/>
    <cellStyle name="Input 3 2 2 2 2 5 2" xfId="24855"/>
    <cellStyle name="Input 3 2 2 2 2 6" xfId="24856"/>
    <cellStyle name="Input 3 2 2 2 3" xfId="54536"/>
    <cellStyle name="Input 3 2 2 2 4" xfId="54537"/>
    <cellStyle name="Input 3 2 2 2 5" xfId="54538"/>
    <cellStyle name="Input 3 2 2 2 6" xfId="54539"/>
    <cellStyle name="Input 3 2 2 3" xfId="24857"/>
    <cellStyle name="Input 3 2 2 3 2" xfId="24858"/>
    <cellStyle name="Input 3 2 2 3 2 2" xfId="24859"/>
    <cellStyle name="Input 3 2 2 3 2 2 2" xfId="24860"/>
    <cellStyle name="Input 3 2 2 3 2 2 2 2" xfId="24861"/>
    <cellStyle name="Input 3 2 2 3 2 2 3" xfId="24862"/>
    <cellStyle name="Input 3 2 2 3 2 3" xfId="24863"/>
    <cellStyle name="Input 3 2 2 3 2 3 2" xfId="24864"/>
    <cellStyle name="Input 3 2 2 3 2 3 2 2" xfId="24865"/>
    <cellStyle name="Input 3 2 2 3 2 3 3" xfId="24866"/>
    <cellStyle name="Input 3 2 2 3 2 4" xfId="24867"/>
    <cellStyle name="Input 3 2 2 3 2 4 2" xfId="24868"/>
    <cellStyle name="Input 3 2 2 3 2 5" xfId="24869"/>
    <cellStyle name="Input 3 2 2 3 3" xfId="24870"/>
    <cellStyle name="Input 3 2 2 3 3 2" xfId="24871"/>
    <cellStyle name="Input 3 2 2 3 3 2 2" xfId="24872"/>
    <cellStyle name="Input 3 2 2 3 3 3" xfId="24873"/>
    <cellStyle name="Input 3 2 2 3 4" xfId="24874"/>
    <cellStyle name="Input 3 2 2 3 4 2" xfId="24875"/>
    <cellStyle name="Input 3 2 2 3 4 2 2" xfId="24876"/>
    <cellStyle name="Input 3 2 2 3 4 3" xfId="24877"/>
    <cellStyle name="Input 3 2 2 3 5" xfId="24878"/>
    <cellStyle name="Input 3 2 2 3 5 2" xfId="24879"/>
    <cellStyle name="Input 3 2 2 3 6" xfId="24880"/>
    <cellStyle name="Input 3 2 2 4" xfId="54540"/>
    <cellStyle name="Input 3 2 2 5" xfId="54541"/>
    <cellStyle name="Input 3 2 2 6" xfId="54542"/>
    <cellStyle name="Input 3 2 2 7" xfId="54543"/>
    <cellStyle name="Input 3 2 3" xfId="24881"/>
    <cellStyle name="Input 3 2 3 2" xfId="24882"/>
    <cellStyle name="Input 3 2 3 2 2" xfId="24883"/>
    <cellStyle name="Input 3 2 3 2 2 2" xfId="24884"/>
    <cellStyle name="Input 3 2 3 2 2 2 2" xfId="24885"/>
    <cellStyle name="Input 3 2 3 2 2 2 2 2" xfId="24886"/>
    <cellStyle name="Input 3 2 3 2 2 2 3" xfId="24887"/>
    <cellStyle name="Input 3 2 3 2 2 3" xfId="24888"/>
    <cellStyle name="Input 3 2 3 2 2 3 2" xfId="24889"/>
    <cellStyle name="Input 3 2 3 2 2 3 2 2" xfId="24890"/>
    <cellStyle name="Input 3 2 3 2 2 3 3" xfId="24891"/>
    <cellStyle name="Input 3 2 3 2 2 4" xfId="24892"/>
    <cellStyle name="Input 3 2 3 2 2 4 2" xfId="24893"/>
    <cellStyle name="Input 3 2 3 2 2 5" xfId="24894"/>
    <cellStyle name="Input 3 2 3 2 3" xfId="24895"/>
    <cellStyle name="Input 3 2 3 2 3 2" xfId="24896"/>
    <cellStyle name="Input 3 2 3 2 3 2 2" xfId="24897"/>
    <cellStyle name="Input 3 2 3 2 3 3" xfId="24898"/>
    <cellStyle name="Input 3 2 3 2 4" xfId="24899"/>
    <cellStyle name="Input 3 2 3 2 4 2" xfId="24900"/>
    <cellStyle name="Input 3 2 3 2 4 2 2" xfId="24901"/>
    <cellStyle name="Input 3 2 3 2 4 3" xfId="24902"/>
    <cellStyle name="Input 3 2 3 2 5" xfId="24903"/>
    <cellStyle name="Input 3 2 3 2 5 2" xfId="24904"/>
    <cellStyle name="Input 3 2 3 2 6" xfId="24905"/>
    <cellStyle name="Input 3 2 3 3" xfId="54544"/>
    <cellStyle name="Input 3 2 3 4" xfId="54545"/>
    <cellStyle name="Input 3 2 3 5" xfId="54546"/>
    <cellStyle name="Input 3 2 3 6" xfId="54547"/>
    <cellStyle name="Input 3 2 4" xfId="24906"/>
    <cellStyle name="Input 3 2 4 2" xfId="24907"/>
    <cellStyle name="Input 3 2 4 2 2" xfId="24908"/>
    <cellStyle name="Input 3 2 4 2 2 2" xfId="24909"/>
    <cellStyle name="Input 3 2 4 2 2 2 2" xfId="24910"/>
    <cellStyle name="Input 3 2 4 2 2 3" xfId="24911"/>
    <cellStyle name="Input 3 2 4 2 3" xfId="24912"/>
    <cellStyle name="Input 3 2 4 2 3 2" xfId="24913"/>
    <cellStyle name="Input 3 2 4 2 3 2 2" xfId="24914"/>
    <cellStyle name="Input 3 2 4 2 3 3" xfId="24915"/>
    <cellStyle name="Input 3 2 4 2 4" xfId="24916"/>
    <cellStyle name="Input 3 2 4 2 4 2" xfId="24917"/>
    <cellStyle name="Input 3 2 4 2 5" xfId="24918"/>
    <cellStyle name="Input 3 2 4 3" xfId="24919"/>
    <cellStyle name="Input 3 2 4 3 2" xfId="24920"/>
    <cellStyle name="Input 3 2 4 3 2 2" xfId="24921"/>
    <cellStyle name="Input 3 2 4 3 3" xfId="24922"/>
    <cellStyle name="Input 3 2 4 4" xfId="24923"/>
    <cellStyle name="Input 3 2 4 4 2" xfId="24924"/>
    <cellStyle name="Input 3 2 4 4 2 2" xfId="24925"/>
    <cellStyle name="Input 3 2 4 4 3" xfId="24926"/>
    <cellStyle name="Input 3 2 4 5" xfId="24927"/>
    <cellStyle name="Input 3 2 4 5 2" xfId="24928"/>
    <cellStyle name="Input 3 2 4 6" xfId="24929"/>
    <cellStyle name="Input 3 2 5" xfId="54548"/>
    <cellStyle name="Input 3 2 6" xfId="54549"/>
    <cellStyle name="Input 3 2 7" xfId="54550"/>
    <cellStyle name="Input 3 3" xfId="24930"/>
    <cellStyle name="Input 3 3 2" xfId="24931"/>
    <cellStyle name="Input 3 3 2 2" xfId="24932"/>
    <cellStyle name="Input 3 3 2 2 2" xfId="24933"/>
    <cellStyle name="Input 3 3 2 2 2 2" xfId="24934"/>
    <cellStyle name="Input 3 3 2 2 2 2 2" xfId="24935"/>
    <cellStyle name="Input 3 3 2 2 2 2 2 2" xfId="24936"/>
    <cellStyle name="Input 3 3 2 2 2 2 2 2 2" xfId="24937"/>
    <cellStyle name="Input 3 3 2 2 2 2 2 3" xfId="24938"/>
    <cellStyle name="Input 3 3 2 2 2 2 3" xfId="24939"/>
    <cellStyle name="Input 3 3 2 2 2 2 3 2" xfId="24940"/>
    <cellStyle name="Input 3 3 2 2 2 2 3 2 2" xfId="24941"/>
    <cellStyle name="Input 3 3 2 2 2 2 3 3" xfId="24942"/>
    <cellStyle name="Input 3 3 2 2 2 2 4" xfId="24943"/>
    <cellStyle name="Input 3 3 2 2 2 2 4 2" xfId="24944"/>
    <cellStyle name="Input 3 3 2 2 2 2 5" xfId="24945"/>
    <cellStyle name="Input 3 3 2 2 2 3" xfId="24946"/>
    <cellStyle name="Input 3 3 2 2 2 3 2" xfId="24947"/>
    <cellStyle name="Input 3 3 2 2 2 3 2 2" xfId="24948"/>
    <cellStyle name="Input 3 3 2 2 2 3 3" xfId="24949"/>
    <cellStyle name="Input 3 3 2 2 2 4" xfId="24950"/>
    <cellStyle name="Input 3 3 2 2 2 4 2" xfId="24951"/>
    <cellStyle name="Input 3 3 2 2 2 4 2 2" xfId="24952"/>
    <cellStyle name="Input 3 3 2 2 2 4 3" xfId="24953"/>
    <cellStyle name="Input 3 3 2 2 2 5" xfId="24954"/>
    <cellStyle name="Input 3 3 2 2 2 5 2" xfId="24955"/>
    <cellStyle name="Input 3 3 2 2 2 6" xfId="24956"/>
    <cellStyle name="Input 3 3 2 2 3" xfId="54551"/>
    <cellStyle name="Input 3 3 2 2 4" xfId="54552"/>
    <cellStyle name="Input 3 3 2 2 5" xfId="54553"/>
    <cellStyle name="Input 3 3 2 2 6" xfId="54554"/>
    <cellStyle name="Input 3 3 2 3" xfId="24957"/>
    <cellStyle name="Input 3 3 2 3 2" xfId="24958"/>
    <cellStyle name="Input 3 3 2 3 2 2" xfId="24959"/>
    <cellStyle name="Input 3 3 2 3 2 2 2" xfId="24960"/>
    <cellStyle name="Input 3 3 2 3 2 2 2 2" xfId="24961"/>
    <cellStyle name="Input 3 3 2 3 2 2 3" xfId="24962"/>
    <cellStyle name="Input 3 3 2 3 2 3" xfId="24963"/>
    <cellStyle name="Input 3 3 2 3 2 3 2" xfId="24964"/>
    <cellStyle name="Input 3 3 2 3 2 3 2 2" xfId="24965"/>
    <cellStyle name="Input 3 3 2 3 2 3 3" xfId="24966"/>
    <cellStyle name="Input 3 3 2 3 2 4" xfId="24967"/>
    <cellStyle name="Input 3 3 2 3 2 4 2" xfId="24968"/>
    <cellStyle name="Input 3 3 2 3 2 5" xfId="24969"/>
    <cellStyle name="Input 3 3 2 3 3" xfId="24970"/>
    <cellStyle name="Input 3 3 2 3 3 2" xfId="24971"/>
    <cellStyle name="Input 3 3 2 3 3 2 2" xfId="24972"/>
    <cellStyle name="Input 3 3 2 3 3 3" xfId="24973"/>
    <cellStyle name="Input 3 3 2 3 4" xfId="24974"/>
    <cellStyle name="Input 3 3 2 3 4 2" xfId="24975"/>
    <cellStyle name="Input 3 3 2 3 4 2 2" xfId="24976"/>
    <cellStyle name="Input 3 3 2 3 4 3" xfId="24977"/>
    <cellStyle name="Input 3 3 2 3 5" xfId="24978"/>
    <cellStyle name="Input 3 3 2 3 5 2" xfId="24979"/>
    <cellStyle name="Input 3 3 2 3 6" xfId="24980"/>
    <cellStyle name="Input 3 3 2 4" xfId="54555"/>
    <cellStyle name="Input 3 3 2 5" xfId="54556"/>
    <cellStyle name="Input 3 3 2 6" xfId="54557"/>
    <cellStyle name="Input 3 3 2 7" xfId="54558"/>
    <cellStyle name="Input 3 3 3" xfId="24981"/>
    <cellStyle name="Input 3 3 3 2" xfId="24982"/>
    <cellStyle name="Input 3 3 3 2 2" xfId="24983"/>
    <cellStyle name="Input 3 3 3 2 2 2" xfId="24984"/>
    <cellStyle name="Input 3 3 3 2 2 2 2" xfId="24985"/>
    <cellStyle name="Input 3 3 3 2 2 2 2 2" xfId="24986"/>
    <cellStyle name="Input 3 3 3 2 2 2 3" xfId="24987"/>
    <cellStyle name="Input 3 3 3 2 2 3" xfId="24988"/>
    <cellStyle name="Input 3 3 3 2 2 3 2" xfId="24989"/>
    <cellStyle name="Input 3 3 3 2 2 3 2 2" xfId="24990"/>
    <cellStyle name="Input 3 3 3 2 2 3 3" xfId="24991"/>
    <cellStyle name="Input 3 3 3 2 2 4" xfId="24992"/>
    <cellStyle name="Input 3 3 3 2 2 4 2" xfId="24993"/>
    <cellStyle name="Input 3 3 3 2 2 5" xfId="24994"/>
    <cellStyle name="Input 3 3 3 2 3" xfId="24995"/>
    <cellStyle name="Input 3 3 3 2 3 2" xfId="24996"/>
    <cellStyle name="Input 3 3 3 2 3 2 2" xfId="24997"/>
    <cellStyle name="Input 3 3 3 2 3 3" xfId="24998"/>
    <cellStyle name="Input 3 3 3 2 4" xfId="24999"/>
    <cellStyle name="Input 3 3 3 2 4 2" xfId="25000"/>
    <cellStyle name="Input 3 3 3 2 4 2 2" xfId="25001"/>
    <cellStyle name="Input 3 3 3 2 4 3" xfId="25002"/>
    <cellStyle name="Input 3 3 3 2 5" xfId="25003"/>
    <cellStyle name="Input 3 3 3 2 5 2" xfId="25004"/>
    <cellStyle name="Input 3 3 3 2 6" xfId="25005"/>
    <cellStyle name="Input 3 3 3 3" xfId="54559"/>
    <cellStyle name="Input 3 3 3 4" xfId="54560"/>
    <cellStyle name="Input 3 3 3 5" xfId="54561"/>
    <cellStyle name="Input 3 3 3 6" xfId="54562"/>
    <cellStyle name="Input 3 3 4" xfId="25006"/>
    <cellStyle name="Input 3 3 4 2" xfId="25007"/>
    <cellStyle name="Input 3 3 4 2 2" xfId="25008"/>
    <cellStyle name="Input 3 3 4 2 2 2" xfId="25009"/>
    <cellStyle name="Input 3 3 4 2 2 2 2" xfId="25010"/>
    <cellStyle name="Input 3 3 4 2 2 3" xfId="25011"/>
    <cellStyle name="Input 3 3 4 2 3" xfId="25012"/>
    <cellStyle name="Input 3 3 4 2 3 2" xfId="25013"/>
    <cellStyle name="Input 3 3 4 2 3 2 2" xfId="25014"/>
    <cellStyle name="Input 3 3 4 2 3 3" xfId="25015"/>
    <cellStyle name="Input 3 3 4 2 4" xfId="25016"/>
    <cellStyle name="Input 3 3 4 2 4 2" xfId="25017"/>
    <cellStyle name="Input 3 3 4 2 5" xfId="25018"/>
    <cellStyle name="Input 3 3 4 3" xfId="25019"/>
    <cellStyle name="Input 3 3 4 3 2" xfId="25020"/>
    <cellStyle name="Input 3 3 4 3 2 2" xfId="25021"/>
    <cellStyle name="Input 3 3 4 3 3" xfId="25022"/>
    <cellStyle name="Input 3 3 4 4" xfId="25023"/>
    <cellStyle name="Input 3 3 4 4 2" xfId="25024"/>
    <cellStyle name="Input 3 3 4 4 2 2" xfId="25025"/>
    <cellStyle name="Input 3 3 4 4 3" xfId="25026"/>
    <cellStyle name="Input 3 3 4 5" xfId="25027"/>
    <cellStyle name="Input 3 3 4 5 2" xfId="25028"/>
    <cellStyle name="Input 3 3 4 6" xfId="25029"/>
    <cellStyle name="Input 3 3 5" xfId="54563"/>
    <cellStyle name="Input 3 3 6" xfId="54564"/>
    <cellStyle name="Input 3 3 7" xfId="54565"/>
    <cellStyle name="Input 3 4" xfId="25030"/>
    <cellStyle name="Input 3 4 2" xfId="25031"/>
    <cellStyle name="Input 3 4 2 2" xfId="25032"/>
    <cellStyle name="Input 3 4 2 2 2" xfId="25033"/>
    <cellStyle name="Input 3 4 2 2 2 2" xfId="25034"/>
    <cellStyle name="Input 3 4 2 2 2 2 2" xfId="25035"/>
    <cellStyle name="Input 3 4 2 2 2 2 2 2" xfId="25036"/>
    <cellStyle name="Input 3 4 2 2 2 2 3" xfId="25037"/>
    <cellStyle name="Input 3 4 2 2 2 3" xfId="25038"/>
    <cellStyle name="Input 3 4 2 2 2 3 2" xfId="25039"/>
    <cellStyle name="Input 3 4 2 2 2 3 2 2" xfId="25040"/>
    <cellStyle name="Input 3 4 2 2 2 3 3" xfId="25041"/>
    <cellStyle name="Input 3 4 2 2 2 4" xfId="25042"/>
    <cellStyle name="Input 3 4 2 2 2 4 2" xfId="25043"/>
    <cellStyle name="Input 3 4 2 2 2 5" xfId="25044"/>
    <cellStyle name="Input 3 4 2 2 3" xfId="25045"/>
    <cellStyle name="Input 3 4 2 2 3 2" xfId="25046"/>
    <cellStyle name="Input 3 4 2 2 3 2 2" xfId="25047"/>
    <cellStyle name="Input 3 4 2 2 3 3" xfId="25048"/>
    <cellStyle name="Input 3 4 2 2 4" xfId="25049"/>
    <cellStyle name="Input 3 4 2 2 4 2" xfId="25050"/>
    <cellStyle name="Input 3 4 2 2 4 2 2" xfId="25051"/>
    <cellStyle name="Input 3 4 2 2 4 3" xfId="25052"/>
    <cellStyle name="Input 3 4 2 2 5" xfId="25053"/>
    <cellStyle name="Input 3 4 2 2 5 2" xfId="25054"/>
    <cellStyle name="Input 3 4 2 2 6" xfId="25055"/>
    <cellStyle name="Input 3 4 2 3" xfId="54566"/>
    <cellStyle name="Input 3 4 2 4" xfId="54567"/>
    <cellStyle name="Input 3 4 2 5" xfId="54568"/>
    <cellStyle name="Input 3 4 2 6" xfId="54569"/>
    <cellStyle name="Input 3 4 3" xfId="25056"/>
    <cellStyle name="Input 3 4 3 2" xfId="25057"/>
    <cellStyle name="Input 3 4 3 2 2" xfId="25058"/>
    <cellStyle name="Input 3 4 3 2 2 2" xfId="25059"/>
    <cellStyle name="Input 3 4 3 2 2 2 2" xfId="25060"/>
    <cellStyle name="Input 3 4 3 2 2 3" xfId="25061"/>
    <cellStyle name="Input 3 4 3 2 3" xfId="25062"/>
    <cellStyle name="Input 3 4 3 2 3 2" xfId="25063"/>
    <cellStyle name="Input 3 4 3 2 3 2 2" xfId="25064"/>
    <cellStyle name="Input 3 4 3 2 3 3" xfId="25065"/>
    <cellStyle name="Input 3 4 3 2 4" xfId="25066"/>
    <cellStyle name="Input 3 4 3 2 4 2" xfId="25067"/>
    <cellStyle name="Input 3 4 3 2 5" xfId="25068"/>
    <cellStyle name="Input 3 4 3 3" xfId="25069"/>
    <cellStyle name="Input 3 4 3 3 2" xfId="25070"/>
    <cellStyle name="Input 3 4 3 3 2 2" xfId="25071"/>
    <cellStyle name="Input 3 4 3 3 3" xfId="25072"/>
    <cellStyle name="Input 3 4 3 4" xfId="25073"/>
    <cellStyle name="Input 3 4 3 4 2" xfId="25074"/>
    <cellStyle name="Input 3 4 3 4 2 2" xfId="25075"/>
    <cellStyle name="Input 3 4 3 4 3" xfId="25076"/>
    <cellStyle name="Input 3 4 3 5" xfId="25077"/>
    <cellStyle name="Input 3 4 3 5 2" xfId="25078"/>
    <cellStyle name="Input 3 4 3 6" xfId="25079"/>
    <cellStyle name="Input 3 4 4" xfId="54570"/>
    <cellStyle name="Input 3 4 5" xfId="54571"/>
    <cellStyle name="Input 3 4 6" xfId="54572"/>
    <cellStyle name="Input 3 5" xfId="25080"/>
    <cellStyle name="Input 3 5 2" xfId="25081"/>
    <cellStyle name="Input 3 5 2 2" xfId="25082"/>
    <cellStyle name="Input 3 5 2 2 2" xfId="25083"/>
    <cellStyle name="Input 3 5 2 2 2 2" xfId="25084"/>
    <cellStyle name="Input 3 5 2 2 2 2 2" xfId="25085"/>
    <cellStyle name="Input 3 5 2 2 2 2 2 2" xfId="25086"/>
    <cellStyle name="Input 3 5 2 2 2 2 3" xfId="25087"/>
    <cellStyle name="Input 3 5 2 2 2 3" xfId="25088"/>
    <cellStyle name="Input 3 5 2 2 2 3 2" xfId="25089"/>
    <cellStyle name="Input 3 5 2 2 2 3 2 2" xfId="25090"/>
    <cellStyle name="Input 3 5 2 2 2 3 3" xfId="25091"/>
    <cellStyle name="Input 3 5 2 2 2 4" xfId="25092"/>
    <cellStyle name="Input 3 5 2 2 2 4 2" xfId="25093"/>
    <cellStyle name="Input 3 5 2 2 2 5" xfId="25094"/>
    <cellStyle name="Input 3 5 2 2 3" xfId="25095"/>
    <cellStyle name="Input 3 5 2 2 3 2" xfId="25096"/>
    <cellStyle name="Input 3 5 2 2 3 2 2" xfId="25097"/>
    <cellStyle name="Input 3 5 2 2 3 3" xfId="25098"/>
    <cellStyle name="Input 3 5 2 2 4" xfId="25099"/>
    <cellStyle name="Input 3 5 2 2 4 2" xfId="25100"/>
    <cellStyle name="Input 3 5 2 2 4 2 2" xfId="25101"/>
    <cellStyle name="Input 3 5 2 2 4 3" xfId="25102"/>
    <cellStyle name="Input 3 5 2 2 5" xfId="25103"/>
    <cellStyle name="Input 3 5 2 2 5 2" xfId="25104"/>
    <cellStyle name="Input 3 5 2 2 6" xfId="25105"/>
    <cellStyle name="Input 3 5 2 3" xfId="54573"/>
    <cellStyle name="Input 3 5 2 4" xfId="54574"/>
    <cellStyle name="Input 3 5 2 5" xfId="54575"/>
    <cellStyle name="Input 3 5 2 6" xfId="54576"/>
    <cellStyle name="Input 3 5 3" xfId="25106"/>
    <cellStyle name="Input 3 5 3 2" xfId="25107"/>
    <cellStyle name="Input 3 5 3 2 2" xfId="25108"/>
    <cellStyle name="Input 3 5 3 2 2 2" xfId="25109"/>
    <cellStyle name="Input 3 5 3 2 2 2 2" xfId="25110"/>
    <cellStyle name="Input 3 5 3 2 2 3" xfId="25111"/>
    <cellStyle name="Input 3 5 3 2 3" xfId="25112"/>
    <cellStyle name="Input 3 5 3 2 3 2" xfId="25113"/>
    <cellStyle name="Input 3 5 3 2 3 2 2" xfId="25114"/>
    <cellStyle name="Input 3 5 3 2 3 3" xfId="25115"/>
    <cellStyle name="Input 3 5 3 2 4" xfId="25116"/>
    <cellStyle name="Input 3 5 3 2 4 2" xfId="25117"/>
    <cellStyle name="Input 3 5 3 2 5" xfId="25118"/>
    <cellStyle name="Input 3 5 3 3" xfId="25119"/>
    <cellStyle name="Input 3 5 3 3 2" xfId="25120"/>
    <cellStyle name="Input 3 5 3 3 2 2" xfId="25121"/>
    <cellStyle name="Input 3 5 3 3 3" xfId="25122"/>
    <cellStyle name="Input 3 5 3 4" xfId="25123"/>
    <cellStyle name="Input 3 5 3 4 2" xfId="25124"/>
    <cellStyle name="Input 3 5 3 4 2 2" xfId="25125"/>
    <cellStyle name="Input 3 5 3 4 3" xfId="25126"/>
    <cellStyle name="Input 3 5 3 5" xfId="25127"/>
    <cellStyle name="Input 3 5 3 5 2" xfId="25128"/>
    <cellStyle name="Input 3 5 3 6" xfId="25129"/>
    <cellStyle name="Input 3 5 4" xfId="54577"/>
    <cellStyle name="Input 3 5 5" xfId="54578"/>
    <cellStyle name="Input 3 5 6" xfId="54579"/>
    <cellStyle name="Input 3 6" xfId="25130"/>
    <cellStyle name="Input 3 6 2" xfId="25131"/>
    <cellStyle name="Input 3 6 2 2" xfId="25132"/>
    <cellStyle name="Input 3 6 2 2 2" xfId="25133"/>
    <cellStyle name="Input 3 6 2 2 2 2" xfId="25134"/>
    <cellStyle name="Input 3 6 2 2 2 2 2" xfId="25135"/>
    <cellStyle name="Input 3 6 2 2 2 2 2 2" xfId="25136"/>
    <cellStyle name="Input 3 6 2 2 2 2 3" xfId="25137"/>
    <cellStyle name="Input 3 6 2 2 2 3" xfId="25138"/>
    <cellStyle name="Input 3 6 2 2 2 3 2" xfId="25139"/>
    <cellStyle name="Input 3 6 2 2 2 3 2 2" xfId="25140"/>
    <cellStyle name="Input 3 6 2 2 2 3 3" xfId="25141"/>
    <cellStyle name="Input 3 6 2 2 2 4" xfId="25142"/>
    <cellStyle name="Input 3 6 2 2 2 4 2" xfId="25143"/>
    <cellStyle name="Input 3 6 2 2 2 5" xfId="25144"/>
    <cellStyle name="Input 3 6 2 2 3" xfId="25145"/>
    <cellStyle name="Input 3 6 2 2 3 2" xfId="25146"/>
    <cellStyle name="Input 3 6 2 2 3 2 2" xfId="25147"/>
    <cellStyle name="Input 3 6 2 2 3 3" xfId="25148"/>
    <cellStyle name="Input 3 6 2 2 4" xfId="25149"/>
    <cellStyle name="Input 3 6 2 2 4 2" xfId="25150"/>
    <cellStyle name="Input 3 6 2 2 4 2 2" xfId="25151"/>
    <cellStyle name="Input 3 6 2 2 4 3" xfId="25152"/>
    <cellStyle name="Input 3 6 2 2 5" xfId="25153"/>
    <cellStyle name="Input 3 6 2 2 5 2" xfId="25154"/>
    <cellStyle name="Input 3 6 2 2 6" xfId="25155"/>
    <cellStyle name="Input 3 6 2 3" xfId="54580"/>
    <cellStyle name="Input 3 6 2 4" xfId="54581"/>
    <cellStyle name="Input 3 6 2 5" xfId="54582"/>
    <cellStyle name="Input 3 6 2 6" xfId="54583"/>
    <cellStyle name="Input 3 6 3" xfId="25156"/>
    <cellStyle name="Input 3 6 3 2" xfId="25157"/>
    <cellStyle name="Input 3 6 3 2 2" xfId="25158"/>
    <cellStyle name="Input 3 6 3 2 2 2" xfId="25159"/>
    <cellStyle name="Input 3 6 3 2 2 2 2" xfId="25160"/>
    <cellStyle name="Input 3 6 3 2 2 3" xfId="25161"/>
    <cellStyle name="Input 3 6 3 2 3" xfId="25162"/>
    <cellStyle name="Input 3 6 3 2 3 2" xfId="25163"/>
    <cellStyle name="Input 3 6 3 2 3 2 2" xfId="25164"/>
    <cellStyle name="Input 3 6 3 2 3 3" xfId="25165"/>
    <cellStyle name="Input 3 6 3 2 4" xfId="25166"/>
    <cellStyle name="Input 3 6 3 2 4 2" xfId="25167"/>
    <cellStyle name="Input 3 6 3 2 5" xfId="25168"/>
    <cellStyle name="Input 3 6 3 3" xfId="25169"/>
    <cellStyle name="Input 3 6 3 3 2" xfId="25170"/>
    <cellStyle name="Input 3 6 3 3 2 2" xfId="25171"/>
    <cellStyle name="Input 3 6 3 3 3" xfId="25172"/>
    <cellStyle name="Input 3 6 3 4" xfId="25173"/>
    <cellStyle name="Input 3 6 3 4 2" xfId="25174"/>
    <cellStyle name="Input 3 6 3 4 2 2" xfId="25175"/>
    <cellStyle name="Input 3 6 3 4 3" xfId="25176"/>
    <cellStyle name="Input 3 6 3 5" xfId="25177"/>
    <cellStyle name="Input 3 6 3 5 2" xfId="25178"/>
    <cellStyle name="Input 3 6 3 6" xfId="25179"/>
    <cellStyle name="Input 3 6 4" xfId="54584"/>
    <cellStyle name="Input 3 6 5" xfId="54585"/>
    <cellStyle name="Input 3 6 6" xfId="54586"/>
    <cellStyle name="Input 3 6 7" xfId="54587"/>
    <cellStyle name="Input 3 7" xfId="25180"/>
    <cellStyle name="Input 3 7 2" xfId="25181"/>
    <cellStyle name="Input 3 7 2 2" xfId="25182"/>
    <cellStyle name="Input 3 7 2 2 2" xfId="25183"/>
    <cellStyle name="Input 3 7 2 2 2 2" xfId="25184"/>
    <cellStyle name="Input 3 7 2 2 2 2 2" xfId="25185"/>
    <cellStyle name="Input 3 7 2 2 2 2 2 2" xfId="25186"/>
    <cellStyle name="Input 3 7 2 2 2 2 3" xfId="25187"/>
    <cellStyle name="Input 3 7 2 2 2 3" xfId="25188"/>
    <cellStyle name="Input 3 7 2 2 2 3 2" xfId="25189"/>
    <cellStyle name="Input 3 7 2 2 2 3 2 2" xfId="25190"/>
    <cellStyle name="Input 3 7 2 2 2 3 3" xfId="25191"/>
    <cellStyle name="Input 3 7 2 2 2 4" xfId="25192"/>
    <cellStyle name="Input 3 7 2 2 2 4 2" xfId="25193"/>
    <cellStyle name="Input 3 7 2 2 2 5" xfId="25194"/>
    <cellStyle name="Input 3 7 2 2 3" xfId="25195"/>
    <cellStyle name="Input 3 7 2 2 3 2" xfId="25196"/>
    <cellStyle name="Input 3 7 2 2 3 2 2" xfId="25197"/>
    <cellStyle name="Input 3 7 2 2 3 3" xfId="25198"/>
    <cellStyle name="Input 3 7 2 2 4" xfId="25199"/>
    <cellStyle name="Input 3 7 2 2 4 2" xfId="25200"/>
    <cellStyle name="Input 3 7 2 2 4 2 2" xfId="25201"/>
    <cellStyle name="Input 3 7 2 2 4 3" xfId="25202"/>
    <cellStyle name="Input 3 7 2 2 5" xfId="25203"/>
    <cellStyle name="Input 3 7 2 2 5 2" xfId="25204"/>
    <cellStyle name="Input 3 7 2 2 6" xfId="25205"/>
    <cellStyle name="Input 3 7 2 3" xfId="54588"/>
    <cellStyle name="Input 3 7 2 4" xfId="54589"/>
    <cellStyle name="Input 3 7 2 5" xfId="54590"/>
    <cellStyle name="Input 3 7 2 6" xfId="54591"/>
    <cellStyle name="Input 3 7 3" xfId="25206"/>
    <cellStyle name="Input 3 7 3 2" xfId="25207"/>
    <cellStyle name="Input 3 7 3 2 2" xfId="25208"/>
    <cellStyle name="Input 3 7 3 2 2 2" xfId="25209"/>
    <cellStyle name="Input 3 7 3 2 2 2 2" xfId="25210"/>
    <cellStyle name="Input 3 7 3 2 2 3" xfId="25211"/>
    <cellStyle name="Input 3 7 3 2 3" xfId="25212"/>
    <cellStyle name="Input 3 7 3 2 3 2" xfId="25213"/>
    <cellStyle name="Input 3 7 3 2 3 2 2" xfId="25214"/>
    <cellStyle name="Input 3 7 3 2 3 3" xfId="25215"/>
    <cellStyle name="Input 3 7 3 2 4" xfId="25216"/>
    <cellStyle name="Input 3 7 3 2 4 2" xfId="25217"/>
    <cellStyle name="Input 3 7 3 2 5" xfId="25218"/>
    <cellStyle name="Input 3 7 3 3" xfId="25219"/>
    <cellStyle name="Input 3 7 3 3 2" xfId="25220"/>
    <cellStyle name="Input 3 7 3 3 2 2" xfId="25221"/>
    <cellStyle name="Input 3 7 3 3 3" xfId="25222"/>
    <cellStyle name="Input 3 7 3 4" xfId="25223"/>
    <cellStyle name="Input 3 7 3 4 2" xfId="25224"/>
    <cellStyle name="Input 3 7 3 4 2 2" xfId="25225"/>
    <cellStyle name="Input 3 7 3 4 3" xfId="25226"/>
    <cellStyle name="Input 3 7 3 5" xfId="25227"/>
    <cellStyle name="Input 3 7 3 5 2" xfId="25228"/>
    <cellStyle name="Input 3 7 3 6" xfId="25229"/>
    <cellStyle name="Input 3 7 4" xfId="54592"/>
    <cellStyle name="Input 3 7 5" xfId="54593"/>
    <cellStyle name="Input 3 7 6" xfId="54594"/>
    <cellStyle name="Input 3 7 7" xfId="54595"/>
    <cellStyle name="Input 3 8" xfId="25230"/>
    <cellStyle name="Input 3 8 2" xfId="25231"/>
    <cellStyle name="Input 3 8 2 2" xfId="25232"/>
    <cellStyle name="Input 3 8 2 2 2" xfId="25233"/>
    <cellStyle name="Input 3 8 2 2 2 2" xfId="25234"/>
    <cellStyle name="Input 3 8 2 2 3" xfId="25235"/>
    <cellStyle name="Input 3 8 2 3" xfId="25236"/>
    <cellStyle name="Input 3 8 2 3 2" xfId="25237"/>
    <cellStyle name="Input 3 8 2 3 2 2" xfId="25238"/>
    <cellStyle name="Input 3 8 2 3 3" xfId="25239"/>
    <cellStyle name="Input 3 8 2 4" xfId="25240"/>
    <cellStyle name="Input 3 8 2 4 2" xfId="25241"/>
    <cellStyle name="Input 3 8 2 5" xfId="25242"/>
    <cellStyle name="Input 3 8 3" xfId="25243"/>
    <cellStyle name="Input 3 8 3 2" xfId="25244"/>
    <cellStyle name="Input 3 8 3 2 2" xfId="25245"/>
    <cellStyle name="Input 3 8 3 3" xfId="25246"/>
    <cellStyle name="Input 3 8 4" xfId="25247"/>
    <cellStyle name="Input 3 8 4 2" xfId="25248"/>
    <cellStyle name="Input 3 8 4 2 2" xfId="25249"/>
    <cellStyle name="Input 3 8 4 3" xfId="25250"/>
    <cellStyle name="Input 3 8 5" xfId="25251"/>
    <cellStyle name="Input 3 8 5 2" xfId="25252"/>
    <cellStyle name="Input 3 8 6" xfId="25253"/>
    <cellStyle name="Input 4" xfId="563"/>
    <cellStyle name="Input 4 2" xfId="25254"/>
    <cellStyle name="Input 4 2 2" xfId="25255"/>
    <cellStyle name="Input 4 2 2 2" xfId="25256"/>
    <cellStyle name="Input 4 2 2 2 2" xfId="25257"/>
    <cellStyle name="Input 4 2 2 2 2 2" xfId="25258"/>
    <cellStyle name="Input 4 2 2 2 2 2 2" xfId="25259"/>
    <cellStyle name="Input 4 2 2 2 2 2 2 2" xfId="25260"/>
    <cellStyle name="Input 4 2 2 2 2 2 2 2 2" xfId="25261"/>
    <cellStyle name="Input 4 2 2 2 2 2 2 3" xfId="25262"/>
    <cellStyle name="Input 4 2 2 2 2 2 3" xfId="25263"/>
    <cellStyle name="Input 4 2 2 2 2 2 3 2" xfId="25264"/>
    <cellStyle name="Input 4 2 2 2 2 2 3 2 2" xfId="25265"/>
    <cellStyle name="Input 4 2 2 2 2 2 3 3" xfId="25266"/>
    <cellStyle name="Input 4 2 2 2 2 2 4" xfId="25267"/>
    <cellStyle name="Input 4 2 2 2 2 2 4 2" xfId="25268"/>
    <cellStyle name="Input 4 2 2 2 2 2 5" xfId="25269"/>
    <cellStyle name="Input 4 2 2 2 2 3" xfId="25270"/>
    <cellStyle name="Input 4 2 2 2 2 3 2" xfId="25271"/>
    <cellStyle name="Input 4 2 2 2 2 3 2 2" xfId="25272"/>
    <cellStyle name="Input 4 2 2 2 2 3 3" xfId="25273"/>
    <cellStyle name="Input 4 2 2 2 2 4" xfId="25274"/>
    <cellStyle name="Input 4 2 2 2 2 4 2" xfId="25275"/>
    <cellStyle name="Input 4 2 2 2 2 4 2 2" xfId="25276"/>
    <cellStyle name="Input 4 2 2 2 2 4 3" xfId="25277"/>
    <cellStyle name="Input 4 2 2 2 2 5" xfId="25278"/>
    <cellStyle name="Input 4 2 2 2 2 5 2" xfId="25279"/>
    <cellStyle name="Input 4 2 2 2 2 6" xfId="25280"/>
    <cellStyle name="Input 4 2 2 2 3" xfId="54596"/>
    <cellStyle name="Input 4 2 2 2 4" xfId="54597"/>
    <cellStyle name="Input 4 2 2 2 5" xfId="54598"/>
    <cellStyle name="Input 4 2 2 2 6" xfId="54599"/>
    <cellStyle name="Input 4 2 2 3" xfId="25281"/>
    <cellStyle name="Input 4 2 2 3 2" xfId="25282"/>
    <cellStyle name="Input 4 2 2 3 2 2" xfId="25283"/>
    <cellStyle name="Input 4 2 2 3 2 2 2" xfId="25284"/>
    <cellStyle name="Input 4 2 2 3 2 2 2 2" xfId="25285"/>
    <cellStyle name="Input 4 2 2 3 2 2 3" xfId="25286"/>
    <cellStyle name="Input 4 2 2 3 2 3" xfId="25287"/>
    <cellStyle name="Input 4 2 2 3 2 3 2" xfId="25288"/>
    <cellStyle name="Input 4 2 2 3 2 3 2 2" xfId="25289"/>
    <cellStyle name="Input 4 2 2 3 2 3 3" xfId="25290"/>
    <cellStyle name="Input 4 2 2 3 2 4" xfId="25291"/>
    <cellStyle name="Input 4 2 2 3 2 4 2" xfId="25292"/>
    <cellStyle name="Input 4 2 2 3 2 5" xfId="25293"/>
    <cellStyle name="Input 4 2 2 3 3" xfId="25294"/>
    <cellStyle name="Input 4 2 2 3 3 2" xfId="25295"/>
    <cellStyle name="Input 4 2 2 3 3 2 2" xfId="25296"/>
    <cellStyle name="Input 4 2 2 3 3 3" xfId="25297"/>
    <cellStyle name="Input 4 2 2 3 4" xfId="25298"/>
    <cellStyle name="Input 4 2 2 3 4 2" xfId="25299"/>
    <cellStyle name="Input 4 2 2 3 4 2 2" xfId="25300"/>
    <cellStyle name="Input 4 2 2 3 4 3" xfId="25301"/>
    <cellStyle name="Input 4 2 2 3 5" xfId="25302"/>
    <cellStyle name="Input 4 2 2 3 5 2" xfId="25303"/>
    <cellStyle name="Input 4 2 2 3 6" xfId="25304"/>
    <cellStyle name="Input 4 2 2 4" xfId="54600"/>
    <cellStyle name="Input 4 2 2 5" xfId="54601"/>
    <cellStyle name="Input 4 2 2 6" xfId="54602"/>
    <cellStyle name="Input 4 2 2 7" xfId="54603"/>
    <cellStyle name="Input 4 2 3" xfId="25305"/>
    <cellStyle name="Input 4 2 3 2" xfId="25306"/>
    <cellStyle name="Input 4 2 3 2 2" xfId="25307"/>
    <cellStyle name="Input 4 2 3 2 2 2" xfId="25308"/>
    <cellStyle name="Input 4 2 3 2 2 2 2" xfId="25309"/>
    <cellStyle name="Input 4 2 3 2 2 2 2 2" xfId="25310"/>
    <cellStyle name="Input 4 2 3 2 2 2 3" xfId="25311"/>
    <cellStyle name="Input 4 2 3 2 2 3" xfId="25312"/>
    <cellStyle name="Input 4 2 3 2 2 3 2" xfId="25313"/>
    <cellStyle name="Input 4 2 3 2 2 3 2 2" xfId="25314"/>
    <cellStyle name="Input 4 2 3 2 2 3 3" xfId="25315"/>
    <cellStyle name="Input 4 2 3 2 2 4" xfId="25316"/>
    <cellStyle name="Input 4 2 3 2 2 4 2" xfId="25317"/>
    <cellStyle name="Input 4 2 3 2 2 5" xfId="25318"/>
    <cellStyle name="Input 4 2 3 2 3" xfId="25319"/>
    <cellStyle name="Input 4 2 3 2 3 2" xfId="25320"/>
    <cellStyle name="Input 4 2 3 2 3 2 2" xfId="25321"/>
    <cellStyle name="Input 4 2 3 2 3 3" xfId="25322"/>
    <cellStyle name="Input 4 2 3 2 4" xfId="25323"/>
    <cellStyle name="Input 4 2 3 2 4 2" xfId="25324"/>
    <cellStyle name="Input 4 2 3 2 4 2 2" xfId="25325"/>
    <cellStyle name="Input 4 2 3 2 4 3" xfId="25326"/>
    <cellStyle name="Input 4 2 3 2 5" xfId="25327"/>
    <cellStyle name="Input 4 2 3 2 5 2" xfId="25328"/>
    <cellStyle name="Input 4 2 3 2 6" xfId="25329"/>
    <cellStyle name="Input 4 2 3 3" xfId="54604"/>
    <cellStyle name="Input 4 2 3 4" xfId="54605"/>
    <cellStyle name="Input 4 2 3 5" xfId="54606"/>
    <cellStyle name="Input 4 2 3 6" xfId="54607"/>
    <cellStyle name="Input 4 2 4" xfId="25330"/>
    <cellStyle name="Input 4 2 4 2" xfId="25331"/>
    <cellStyle name="Input 4 2 4 2 2" xfId="25332"/>
    <cellStyle name="Input 4 2 4 2 2 2" xfId="25333"/>
    <cellStyle name="Input 4 2 4 2 2 2 2" xfId="25334"/>
    <cellStyle name="Input 4 2 4 2 2 3" xfId="25335"/>
    <cellStyle name="Input 4 2 4 2 3" xfId="25336"/>
    <cellStyle name="Input 4 2 4 2 3 2" xfId="25337"/>
    <cellStyle name="Input 4 2 4 2 3 2 2" xfId="25338"/>
    <cellStyle name="Input 4 2 4 2 3 3" xfId="25339"/>
    <cellStyle name="Input 4 2 4 2 4" xfId="25340"/>
    <cellStyle name="Input 4 2 4 2 4 2" xfId="25341"/>
    <cellStyle name="Input 4 2 4 2 5" xfId="25342"/>
    <cellStyle name="Input 4 2 4 3" xfId="25343"/>
    <cellStyle name="Input 4 2 4 3 2" xfId="25344"/>
    <cellStyle name="Input 4 2 4 3 2 2" xfId="25345"/>
    <cellStyle name="Input 4 2 4 3 3" xfId="25346"/>
    <cellStyle name="Input 4 2 4 4" xfId="25347"/>
    <cellStyle name="Input 4 2 4 4 2" xfId="25348"/>
    <cellStyle name="Input 4 2 4 4 2 2" xfId="25349"/>
    <cellStyle name="Input 4 2 4 4 3" xfId="25350"/>
    <cellStyle name="Input 4 2 4 5" xfId="25351"/>
    <cellStyle name="Input 4 2 4 5 2" xfId="25352"/>
    <cellStyle name="Input 4 2 4 6" xfId="25353"/>
    <cellStyle name="Input 4 2 5" xfId="54608"/>
    <cellStyle name="Input 4 2 6" xfId="54609"/>
    <cellStyle name="Input 4 2 7" xfId="54610"/>
    <cellStyle name="Input 4 3" xfId="25354"/>
    <cellStyle name="Input 4 3 2" xfId="25355"/>
    <cellStyle name="Input 4 3 2 2" xfId="25356"/>
    <cellStyle name="Input 4 3 2 2 2" xfId="25357"/>
    <cellStyle name="Input 4 3 2 2 2 2" xfId="25358"/>
    <cellStyle name="Input 4 3 2 2 2 2 2" xfId="25359"/>
    <cellStyle name="Input 4 3 2 2 2 2 2 2" xfId="25360"/>
    <cellStyle name="Input 4 3 2 2 2 2 3" xfId="25361"/>
    <cellStyle name="Input 4 3 2 2 2 3" xfId="25362"/>
    <cellStyle name="Input 4 3 2 2 2 3 2" xfId="25363"/>
    <cellStyle name="Input 4 3 2 2 2 3 2 2" xfId="25364"/>
    <cellStyle name="Input 4 3 2 2 2 3 3" xfId="25365"/>
    <cellStyle name="Input 4 3 2 2 2 4" xfId="25366"/>
    <cellStyle name="Input 4 3 2 2 2 4 2" xfId="25367"/>
    <cellStyle name="Input 4 3 2 2 2 5" xfId="25368"/>
    <cellStyle name="Input 4 3 2 2 3" xfId="25369"/>
    <cellStyle name="Input 4 3 2 2 3 2" xfId="25370"/>
    <cellStyle name="Input 4 3 2 2 3 2 2" xfId="25371"/>
    <cellStyle name="Input 4 3 2 2 3 3" xfId="25372"/>
    <cellStyle name="Input 4 3 2 2 4" xfId="25373"/>
    <cellStyle name="Input 4 3 2 2 4 2" xfId="25374"/>
    <cellStyle name="Input 4 3 2 2 4 2 2" xfId="25375"/>
    <cellStyle name="Input 4 3 2 2 4 3" xfId="25376"/>
    <cellStyle name="Input 4 3 2 2 5" xfId="25377"/>
    <cellStyle name="Input 4 3 2 2 5 2" xfId="25378"/>
    <cellStyle name="Input 4 3 2 2 6" xfId="25379"/>
    <cellStyle name="Input 4 3 2 3" xfId="54611"/>
    <cellStyle name="Input 4 3 2 4" xfId="54612"/>
    <cellStyle name="Input 4 3 2 5" xfId="54613"/>
    <cellStyle name="Input 4 3 2 6" xfId="54614"/>
    <cellStyle name="Input 4 3 3" xfId="25380"/>
    <cellStyle name="Input 4 3 3 2" xfId="25381"/>
    <cellStyle name="Input 4 3 3 2 2" xfId="25382"/>
    <cellStyle name="Input 4 3 3 2 2 2" xfId="25383"/>
    <cellStyle name="Input 4 3 3 2 2 2 2" xfId="25384"/>
    <cellStyle name="Input 4 3 3 2 2 3" xfId="25385"/>
    <cellStyle name="Input 4 3 3 2 3" xfId="25386"/>
    <cellStyle name="Input 4 3 3 2 3 2" xfId="25387"/>
    <cellStyle name="Input 4 3 3 2 3 2 2" xfId="25388"/>
    <cellStyle name="Input 4 3 3 2 3 3" xfId="25389"/>
    <cellStyle name="Input 4 3 3 2 4" xfId="25390"/>
    <cellStyle name="Input 4 3 3 2 4 2" xfId="25391"/>
    <cellStyle name="Input 4 3 3 2 5" xfId="25392"/>
    <cellStyle name="Input 4 3 3 3" xfId="25393"/>
    <cellStyle name="Input 4 3 3 3 2" xfId="25394"/>
    <cellStyle name="Input 4 3 3 3 2 2" xfId="25395"/>
    <cellStyle name="Input 4 3 3 3 3" xfId="25396"/>
    <cellStyle name="Input 4 3 3 4" xfId="25397"/>
    <cellStyle name="Input 4 3 3 4 2" xfId="25398"/>
    <cellStyle name="Input 4 3 3 4 2 2" xfId="25399"/>
    <cellStyle name="Input 4 3 3 4 3" xfId="25400"/>
    <cellStyle name="Input 4 3 3 5" xfId="25401"/>
    <cellStyle name="Input 4 3 3 5 2" xfId="25402"/>
    <cellStyle name="Input 4 3 3 6" xfId="25403"/>
    <cellStyle name="Input 4 3 4" xfId="54615"/>
    <cellStyle name="Input 4 3 5" xfId="54616"/>
    <cellStyle name="Input 4 3 6" xfId="54617"/>
    <cellStyle name="Input 4 4" xfId="25404"/>
    <cellStyle name="Input 4 4 2" xfId="25405"/>
    <cellStyle name="Input 4 4 2 2" xfId="25406"/>
    <cellStyle name="Input 4 4 2 2 2" xfId="25407"/>
    <cellStyle name="Input 4 4 2 2 2 2" xfId="25408"/>
    <cellStyle name="Input 4 4 2 2 2 2 2" xfId="25409"/>
    <cellStyle name="Input 4 4 2 2 2 2 2 2" xfId="25410"/>
    <cellStyle name="Input 4 4 2 2 2 2 3" xfId="25411"/>
    <cellStyle name="Input 4 4 2 2 2 3" xfId="25412"/>
    <cellStyle name="Input 4 4 2 2 2 3 2" xfId="25413"/>
    <cellStyle name="Input 4 4 2 2 2 3 2 2" xfId="25414"/>
    <cellStyle name="Input 4 4 2 2 2 3 3" xfId="25415"/>
    <cellStyle name="Input 4 4 2 2 2 4" xfId="25416"/>
    <cellStyle name="Input 4 4 2 2 2 4 2" xfId="25417"/>
    <cellStyle name="Input 4 4 2 2 2 5" xfId="25418"/>
    <cellStyle name="Input 4 4 2 2 3" xfId="25419"/>
    <cellStyle name="Input 4 4 2 2 3 2" xfId="25420"/>
    <cellStyle name="Input 4 4 2 2 3 2 2" xfId="25421"/>
    <cellStyle name="Input 4 4 2 2 3 3" xfId="25422"/>
    <cellStyle name="Input 4 4 2 2 4" xfId="25423"/>
    <cellStyle name="Input 4 4 2 2 4 2" xfId="25424"/>
    <cellStyle name="Input 4 4 2 2 4 2 2" xfId="25425"/>
    <cellStyle name="Input 4 4 2 2 4 3" xfId="25426"/>
    <cellStyle name="Input 4 4 2 2 5" xfId="25427"/>
    <cellStyle name="Input 4 4 2 2 5 2" xfId="25428"/>
    <cellStyle name="Input 4 4 2 2 6" xfId="25429"/>
    <cellStyle name="Input 4 4 2 3" xfId="54618"/>
    <cellStyle name="Input 4 4 2 4" xfId="54619"/>
    <cellStyle name="Input 4 4 2 5" xfId="54620"/>
    <cellStyle name="Input 4 4 2 6" xfId="54621"/>
    <cellStyle name="Input 4 4 3" xfId="25430"/>
    <cellStyle name="Input 4 4 3 2" xfId="25431"/>
    <cellStyle name="Input 4 4 3 2 2" xfId="25432"/>
    <cellStyle name="Input 4 4 3 2 2 2" xfId="25433"/>
    <cellStyle name="Input 4 4 3 2 2 2 2" xfId="25434"/>
    <cellStyle name="Input 4 4 3 2 2 3" xfId="25435"/>
    <cellStyle name="Input 4 4 3 2 3" xfId="25436"/>
    <cellStyle name="Input 4 4 3 2 3 2" xfId="25437"/>
    <cellStyle name="Input 4 4 3 2 3 2 2" xfId="25438"/>
    <cellStyle name="Input 4 4 3 2 3 3" xfId="25439"/>
    <cellStyle name="Input 4 4 3 2 4" xfId="25440"/>
    <cellStyle name="Input 4 4 3 2 4 2" xfId="25441"/>
    <cellStyle name="Input 4 4 3 2 5" xfId="25442"/>
    <cellStyle name="Input 4 4 3 3" xfId="25443"/>
    <cellStyle name="Input 4 4 3 3 2" xfId="25444"/>
    <cellStyle name="Input 4 4 3 3 2 2" xfId="25445"/>
    <cellStyle name="Input 4 4 3 3 3" xfId="25446"/>
    <cellStyle name="Input 4 4 3 4" xfId="25447"/>
    <cellStyle name="Input 4 4 3 4 2" xfId="25448"/>
    <cellStyle name="Input 4 4 3 4 2 2" xfId="25449"/>
    <cellStyle name="Input 4 4 3 4 3" xfId="25450"/>
    <cellStyle name="Input 4 4 3 5" xfId="25451"/>
    <cellStyle name="Input 4 4 3 5 2" xfId="25452"/>
    <cellStyle name="Input 4 4 3 6" xfId="25453"/>
    <cellStyle name="Input 4 4 4" xfId="54622"/>
    <cellStyle name="Input 4 4 5" xfId="54623"/>
    <cellStyle name="Input 4 4 6" xfId="54624"/>
    <cellStyle name="Input 4 5" xfId="25454"/>
    <cellStyle name="Input 4 5 2" xfId="25455"/>
    <cellStyle name="Input 4 5 2 2" xfId="25456"/>
    <cellStyle name="Input 4 5 2 2 2" xfId="25457"/>
    <cellStyle name="Input 4 5 2 2 2 2" xfId="25458"/>
    <cellStyle name="Input 4 5 2 2 2 2 2" xfId="25459"/>
    <cellStyle name="Input 4 5 2 2 2 2 2 2" xfId="25460"/>
    <cellStyle name="Input 4 5 2 2 2 2 3" xfId="25461"/>
    <cellStyle name="Input 4 5 2 2 2 3" xfId="25462"/>
    <cellStyle name="Input 4 5 2 2 2 3 2" xfId="25463"/>
    <cellStyle name="Input 4 5 2 2 2 3 2 2" xfId="25464"/>
    <cellStyle name="Input 4 5 2 2 2 3 3" xfId="25465"/>
    <cellStyle name="Input 4 5 2 2 2 4" xfId="25466"/>
    <cellStyle name="Input 4 5 2 2 2 4 2" xfId="25467"/>
    <cellStyle name="Input 4 5 2 2 2 5" xfId="25468"/>
    <cellStyle name="Input 4 5 2 2 3" xfId="25469"/>
    <cellStyle name="Input 4 5 2 2 3 2" xfId="25470"/>
    <cellStyle name="Input 4 5 2 2 3 2 2" xfId="25471"/>
    <cellStyle name="Input 4 5 2 2 3 3" xfId="25472"/>
    <cellStyle name="Input 4 5 2 2 4" xfId="25473"/>
    <cellStyle name="Input 4 5 2 2 4 2" xfId="25474"/>
    <cellStyle name="Input 4 5 2 2 4 2 2" xfId="25475"/>
    <cellStyle name="Input 4 5 2 2 4 3" xfId="25476"/>
    <cellStyle name="Input 4 5 2 2 5" xfId="25477"/>
    <cellStyle name="Input 4 5 2 2 5 2" xfId="25478"/>
    <cellStyle name="Input 4 5 2 2 6" xfId="25479"/>
    <cellStyle name="Input 4 5 2 3" xfId="54625"/>
    <cellStyle name="Input 4 5 2 4" xfId="54626"/>
    <cellStyle name="Input 4 5 2 5" xfId="54627"/>
    <cellStyle name="Input 4 5 2 6" xfId="54628"/>
    <cellStyle name="Input 4 5 3" xfId="25480"/>
    <cellStyle name="Input 4 5 3 2" xfId="25481"/>
    <cellStyle name="Input 4 5 3 2 2" xfId="25482"/>
    <cellStyle name="Input 4 5 3 2 2 2" xfId="25483"/>
    <cellStyle name="Input 4 5 3 2 2 2 2" xfId="25484"/>
    <cellStyle name="Input 4 5 3 2 2 3" xfId="25485"/>
    <cellStyle name="Input 4 5 3 2 3" xfId="25486"/>
    <cellStyle name="Input 4 5 3 2 3 2" xfId="25487"/>
    <cellStyle name="Input 4 5 3 2 3 2 2" xfId="25488"/>
    <cellStyle name="Input 4 5 3 2 3 3" xfId="25489"/>
    <cellStyle name="Input 4 5 3 2 4" xfId="25490"/>
    <cellStyle name="Input 4 5 3 2 4 2" xfId="25491"/>
    <cellStyle name="Input 4 5 3 2 5" xfId="25492"/>
    <cellStyle name="Input 4 5 3 3" xfId="25493"/>
    <cellStyle name="Input 4 5 3 3 2" xfId="25494"/>
    <cellStyle name="Input 4 5 3 3 2 2" xfId="25495"/>
    <cellStyle name="Input 4 5 3 3 3" xfId="25496"/>
    <cellStyle name="Input 4 5 3 4" xfId="25497"/>
    <cellStyle name="Input 4 5 3 4 2" xfId="25498"/>
    <cellStyle name="Input 4 5 3 4 2 2" xfId="25499"/>
    <cellStyle name="Input 4 5 3 4 3" xfId="25500"/>
    <cellStyle name="Input 4 5 3 5" xfId="25501"/>
    <cellStyle name="Input 4 5 3 5 2" xfId="25502"/>
    <cellStyle name="Input 4 5 3 6" xfId="25503"/>
    <cellStyle name="Input 4 5 4" xfId="54629"/>
    <cellStyle name="Input 4 5 5" xfId="54630"/>
    <cellStyle name="Input 4 5 6" xfId="54631"/>
    <cellStyle name="Input 4 5 7" xfId="54632"/>
    <cellStyle name="Input 4 6" xfId="25504"/>
    <cellStyle name="Input 4 6 2" xfId="25505"/>
    <cellStyle name="Input 4 6 2 2" xfId="25506"/>
    <cellStyle name="Input 4 6 2 2 2" xfId="25507"/>
    <cellStyle name="Input 4 6 2 2 2 2" xfId="25508"/>
    <cellStyle name="Input 4 6 2 2 2 2 2" xfId="25509"/>
    <cellStyle name="Input 4 6 2 2 2 2 2 2" xfId="25510"/>
    <cellStyle name="Input 4 6 2 2 2 2 3" xfId="25511"/>
    <cellStyle name="Input 4 6 2 2 2 3" xfId="25512"/>
    <cellStyle name="Input 4 6 2 2 2 3 2" xfId="25513"/>
    <cellStyle name="Input 4 6 2 2 2 3 2 2" xfId="25514"/>
    <cellStyle name="Input 4 6 2 2 2 3 3" xfId="25515"/>
    <cellStyle name="Input 4 6 2 2 2 4" xfId="25516"/>
    <cellStyle name="Input 4 6 2 2 2 4 2" xfId="25517"/>
    <cellStyle name="Input 4 6 2 2 2 5" xfId="25518"/>
    <cellStyle name="Input 4 6 2 2 3" xfId="25519"/>
    <cellStyle name="Input 4 6 2 2 3 2" xfId="25520"/>
    <cellStyle name="Input 4 6 2 2 3 2 2" xfId="25521"/>
    <cellStyle name="Input 4 6 2 2 3 3" xfId="25522"/>
    <cellStyle name="Input 4 6 2 2 4" xfId="25523"/>
    <cellStyle name="Input 4 6 2 2 4 2" xfId="25524"/>
    <cellStyle name="Input 4 6 2 2 4 2 2" xfId="25525"/>
    <cellStyle name="Input 4 6 2 2 4 3" xfId="25526"/>
    <cellStyle name="Input 4 6 2 2 5" xfId="25527"/>
    <cellStyle name="Input 4 6 2 2 5 2" xfId="25528"/>
    <cellStyle name="Input 4 6 2 2 6" xfId="25529"/>
    <cellStyle name="Input 4 6 2 3" xfId="54633"/>
    <cellStyle name="Input 4 6 2 4" xfId="54634"/>
    <cellStyle name="Input 4 6 2 5" xfId="54635"/>
    <cellStyle name="Input 4 6 2 6" xfId="54636"/>
    <cellStyle name="Input 4 6 3" xfId="25530"/>
    <cellStyle name="Input 4 6 3 2" xfId="25531"/>
    <cellStyle name="Input 4 6 3 2 2" xfId="25532"/>
    <cellStyle name="Input 4 6 3 2 2 2" xfId="25533"/>
    <cellStyle name="Input 4 6 3 2 2 2 2" xfId="25534"/>
    <cellStyle name="Input 4 6 3 2 2 3" xfId="25535"/>
    <cellStyle name="Input 4 6 3 2 3" xfId="25536"/>
    <cellStyle name="Input 4 6 3 2 3 2" xfId="25537"/>
    <cellStyle name="Input 4 6 3 2 3 2 2" xfId="25538"/>
    <cellStyle name="Input 4 6 3 2 3 3" xfId="25539"/>
    <cellStyle name="Input 4 6 3 2 4" xfId="25540"/>
    <cellStyle name="Input 4 6 3 2 4 2" xfId="25541"/>
    <cellStyle name="Input 4 6 3 2 5" xfId="25542"/>
    <cellStyle name="Input 4 6 3 3" xfId="25543"/>
    <cellStyle name="Input 4 6 3 3 2" xfId="25544"/>
    <cellStyle name="Input 4 6 3 3 2 2" xfId="25545"/>
    <cellStyle name="Input 4 6 3 3 3" xfId="25546"/>
    <cellStyle name="Input 4 6 3 4" xfId="25547"/>
    <cellStyle name="Input 4 6 3 4 2" xfId="25548"/>
    <cellStyle name="Input 4 6 3 4 2 2" xfId="25549"/>
    <cellStyle name="Input 4 6 3 4 3" xfId="25550"/>
    <cellStyle name="Input 4 6 3 5" xfId="25551"/>
    <cellStyle name="Input 4 6 3 5 2" xfId="25552"/>
    <cellStyle name="Input 4 6 3 6" xfId="25553"/>
    <cellStyle name="Input 4 6 4" xfId="54637"/>
    <cellStyle name="Input 4 6 5" xfId="54638"/>
    <cellStyle name="Input 4 6 6" xfId="54639"/>
    <cellStyle name="Input 4 6 7" xfId="54640"/>
    <cellStyle name="Input 4 7" xfId="25554"/>
    <cellStyle name="Input 4 7 2" xfId="25555"/>
    <cellStyle name="Input 4 7 2 2" xfId="25556"/>
    <cellStyle name="Input 4 7 2 2 2" xfId="25557"/>
    <cellStyle name="Input 4 7 2 2 2 2" xfId="25558"/>
    <cellStyle name="Input 4 7 2 2 3" xfId="25559"/>
    <cellStyle name="Input 4 7 2 3" xfId="25560"/>
    <cellStyle name="Input 4 7 2 3 2" xfId="25561"/>
    <cellStyle name="Input 4 7 2 3 2 2" xfId="25562"/>
    <cellStyle name="Input 4 7 2 3 3" xfId="25563"/>
    <cellStyle name="Input 4 7 2 4" xfId="25564"/>
    <cellStyle name="Input 4 7 2 4 2" xfId="25565"/>
    <cellStyle name="Input 4 7 2 5" xfId="25566"/>
    <cellStyle name="Input 4 7 3" xfId="25567"/>
    <cellStyle name="Input 4 7 3 2" xfId="25568"/>
    <cellStyle name="Input 4 7 3 2 2" xfId="25569"/>
    <cellStyle name="Input 4 7 3 3" xfId="25570"/>
    <cellStyle name="Input 4 7 4" xfId="25571"/>
    <cellStyle name="Input 4 7 4 2" xfId="25572"/>
    <cellStyle name="Input 4 7 4 2 2" xfId="25573"/>
    <cellStyle name="Input 4 7 4 3" xfId="25574"/>
    <cellStyle name="Input 4 7 5" xfId="25575"/>
    <cellStyle name="Input 4 7 5 2" xfId="25576"/>
    <cellStyle name="Input 4 7 6" xfId="25577"/>
    <cellStyle name="Input 5" xfId="25578"/>
    <cellStyle name="Input 5 10" xfId="54641"/>
    <cellStyle name="Input 5 2" xfId="25579"/>
    <cellStyle name="Input 5 2 2" xfId="25580"/>
    <cellStyle name="Input 5 2 2 2" xfId="25581"/>
    <cellStyle name="Input 5 2 2 2 2" xfId="25582"/>
    <cellStyle name="Input 5 2 2 2 2 2" xfId="25583"/>
    <cellStyle name="Input 5 2 2 2 2 2 2" xfId="25584"/>
    <cellStyle name="Input 5 2 2 2 2 2 2 2" xfId="25585"/>
    <cellStyle name="Input 5 2 2 2 2 2 2 2 2" xfId="25586"/>
    <cellStyle name="Input 5 2 2 2 2 2 2 3" xfId="25587"/>
    <cellStyle name="Input 5 2 2 2 2 2 3" xfId="25588"/>
    <cellStyle name="Input 5 2 2 2 2 2 3 2" xfId="25589"/>
    <cellStyle name="Input 5 2 2 2 2 2 3 2 2" xfId="25590"/>
    <cellStyle name="Input 5 2 2 2 2 2 3 3" xfId="25591"/>
    <cellStyle name="Input 5 2 2 2 2 2 4" xfId="25592"/>
    <cellStyle name="Input 5 2 2 2 2 2 4 2" xfId="25593"/>
    <cellStyle name="Input 5 2 2 2 2 2 5" xfId="25594"/>
    <cellStyle name="Input 5 2 2 2 2 3" xfId="25595"/>
    <cellStyle name="Input 5 2 2 2 2 3 2" xfId="25596"/>
    <cellStyle name="Input 5 2 2 2 2 3 2 2" xfId="25597"/>
    <cellStyle name="Input 5 2 2 2 2 3 3" xfId="25598"/>
    <cellStyle name="Input 5 2 2 2 2 4" xfId="25599"/>
    <cellStyle name="Input 5 2 2 2 2 4 2" xfId="25600"/>
    <cellStyle name="Input 5 2 2 2 2 4 2 2" xfId="25601"/>
    <cellStyle name="Input 5 2 2 2 2 4 3" xfId="25602"/>
    <cellStyle name="Input 5 2 2 2 2 5" xfId="25603"/>
    <cellStyle name="Input 5 2 2 2 2 5 2" xfId="25604"/>
    <cellStyle name="Input 5 2 2 2 2 6" xfId="25605"/>
    <cellStyle name="Input 5 2 2 2 3" xfId="54642"/>
    <cellStyle name="Input 5 2 2 2 4" xfId="54643"/>
    <cellStyle name="Input 5 2 2 2 5" xfId="54644"/>
    <cellStyle name="Input 5 2 2 2 6" xfId="54645"/>
    <cellStyle name="Input 5 2 2 3" xfId="25606"/>
    <cellStyle name="Input 5 2 2 3 2" xfId="25607"/>
    <cellStyle name="Input 5 2 2 3 2 2" xfId="25608"/>
    <cellStyle name="Input 5 2 2 3 2 2 2" xfId="25609"/>
    <cellStyle name="Input 5 2 2 3 2 2 2 2" xfId="25610"/>
    <cellStyle name="Input 5 2 2 3 2 2 3" xfId="25611"/>
    <cellStyle name="Input 5 2 2 3 2 3" xfId="25612"/>
    <cellStyle name="Input 5 2 2 3 2 3 2" xfId="25613"/>
    <cellStyle name="Input 5 2 2 3 2 3 2 2" xfId="25614"/>
    <cellStyle name="Input 5 2 2 3 2 3 3" xfId="25615"/>
    <cellStyle name="Input 5 2 2 3 2 4" xfId="25616"/>
    <cellStyle name="Input 5 2 2 3 2 4 2" xfId="25617"/>
    <cellStyle name="Input 5 2 2 3 2 5" xfId="25618"/>
    <cellStyle name="Input 5 2 2 3 3" xfId="25619"/>
    <cellStyle name="Input 5 2 2 3 3 2" xfId="25620"/>
    <cellStyle name="Input 5 2 2 3 3 2 2" xfId="25621"/>
    <cellStyle name="Input 5 2 2 3 3 3" xfId="25622"/>
    <cellStyle name="Input 5 2 2 3 4" xfId="25623"/>
    <cellStyle name="Input 5 2 2 3 4 2" xfId="25624"/>
    <cellStyle name="Input 5 2 2 3 4 2 2" xfId="25625"/>
    <cellStyle name="Input 5 2 2 3 4 3" xfId="25626"/>
    <cellStyle name="Input 5 2 2 3 5" xfId="25627"/>
    <cellStyle name="Input 5 2 2 3 5 2" xfId="25628"/>
    <cellStyle name="Input 5 2 2 3 6" xfId="25629"/>
    <cellStyle name="Input 5 2 2 4" xfId="54646"/>
    <cellStyle name="Input 5 2 2 5" xfId="54647"/>
    <cellStyle name="Input 5 2 2 6" xfId="54648"/>
    <cellStyle name="Input 5 2 2 7" xfId="54649"/>
    <cellStyle name="Input 5 2 3" xfId="25630"/>
    <cellStyle name="Input 5 2 3 2" xfId="25631"/>
    <cellStyle name="Input 5 2 3 2 2" xfId="25632"/>
    <cellStyle name="Input 5 2 3 2 2 2" xfId="25633"/>
    <cellStyle name="Input 5 2 3 2 2 2 2" xfId="25634"/>
    <cellStyle name="Input 5 2 3 2 2 2 2 2" xfId="25635"/>
    <cellStyle name="Input 5 2 3 2 2 2 3" xfId="25636"/>
    <cellStyle name="Input 5 2 3 2 2 3" xfId="25637"/>
    <cellStyle name="Input 5 2 3 2 2 3 2" xfId="25638"/>
    <cellStyle name="Input 5 2 3 2 2 3 2 2" xfId="25639"/>
    <cellStyle name="Input 5 2 3 2 2 3 3" xfId="25640"/>
    <cellStyle name="Input 5 2 3 2 2 4" xfId="25641"/>
    <cellStyle name="Input 5 2 3 2 2 4 2" xfId="25642"/>
    <cellStyle name="Input 5 2 3 2 2 5" xfId="25643"/>
    <cellStyle name="Input 5 2 3 2 3" xfId="25644"/>
    <cellStyle name="Input 5 2 3 2 3 2" xfId="25645"/>
    <cellStyle name="Input 5 2 3 2 3 2 2" xfId="25646"/>
    <cellStyle name="Input 5 2 3 2 3 3" xfId="25647"/>
    <cellStyle name="Input 5 2 3 2 4" xfId="25648"/>
    <cellStyle name="Input 5 2 3 2 4 2" xfId="25649"/>
    <cellStyle name="Input 5 2 3 2 4 2 2" xfId="25650"/>
    <cellStyle name="Input 5 2 3 2 4 3" xfId="25651"/>
    <cellStyle name="Input 5 2 3 2 5" xfId="25652"/>
    <cellStyle name="Input 5 2 3 2 5 2" xfId="25653"/>
    <cellStyle name="Input 5 2 3 2 6" xfId="25654"/>
    <cellStyle name="Input 5 2 3 3" xfId="54650"/>
    <cellStyle name="Input 5 2 3 4" xfId="54651"/>
    <cellStyle name="Input 5 2 3 5" xfId="54652"/>
    <cellStyle name="Input 5 2 3 6" xfId="54653"/>
    <cellStyle name="Input 5 2 4" xfId="25655"/>
    <cellStyle name="Input 5 2 4 2" xfId="25656"/>
    <cellStyle name="Input 5 2 4 2 2" xfId="25657"/>
    <cellStyle name="Input 5 2 4 2 2 2" xfId="25658"/>
    <cellStyle name="Input 5 2 4 2 2 2 2" xfId="25659"/>
    <cellStyle name="Input 5 2 4 2 2 3" xfId="25660"/>
    <cellStyle name="Input 5 2 4 2 3" xfId="25661"/>
    <cellStyle name="Input 5 2 4 2 3 2" xfId="25662"/>
    <cellStyle name="Input 5 2 4 2 3 2 2" xfId="25663"/>
    <cellStyle name="Input 5 2 4 2 3 3" xfId="25664"/>
    <cellStyle name="Input 5 2 4 2 4" xfId="25665"/>
    <cellStyle name="Input 5 2 4 2 4 2" xfId="25666"/>
    <cellStyle name="Input 5 2 4 2 5" xfId="25667"/>
    <cellStyle name="Input 5 2 4 3" xfId="25668"/>
    <cellStyle name="Input 5 2 4 3 2" xfId="25669"/>
    <cellStyle name="Input 5 2 4 3 2 2" xfId="25670"/>
    <cellStyle name="Input 5 2 4 3 3" xfId="25671"/>
    <cellStyle name="Input 5 2 4 4" xfId="25672"/>
    <cellStyle name="Input 5 2 4 4 2" xfId="25673"/>
    <cellStyle name="Input 5 2 4 4 2 2" xfId="25674"/>
    <cellStyle name="Input 5 2 4 4 3" xfId="25675"/>
    <cellStyle name="Input 5 2 4 5" xfId="25676"/>
    <cellStyle name="Input 5 2 4 5 2" xfId="25677"/>
    <cellStyle name="Input 5 2 4 6" xfId="25678"/>
    <cellStyle name="Input 5 2 5" xfId="54654"/>
    <cellStyle name="Input 5 2 6" xfId="54655"/>
    <cellStyle name="Input 5 2 7" xfId="54656"/>
    <cellStyle name="Input 5 2 8" xfId="54657"/>
    <cellStyle name="Input 5 3" xfId="25679"/>
    <cellStyle name="Input 5 3 2" xfId="25680"/>
    <cellStyle name="Input 5 3 2 2" xfId="25681"/>
    <cellStyle name="Input 5 3 2 2 2" xfId="25682"/>
    <cellStyle name="Input 5 3 2 2 2 2" xfId="25683"/>
    <cellStyle name="Input 5 3 2 2 2 2 2" xfId="25684"/>
    <cellStyle name="Input 5 3 2 2 2 2 2 2" xfId="25685"/>
    <cellStyle name="Input 5 3 2 2 2 2 3" xfId="25686"/>
    <cellStyle name="Input 5 3 2 2 2 3" xfId="25687"/>
    <cellStyle name="Input 5 3 2 2 2 3 2" xfId="25688"/>
    <cellStyle name="Input 5 3 2 2 2 3 2 2" xfId="25689"/>
    <cellStyle name="Input 5 3 2 2 2 3 3" xfId="25690"/>
    <cellStyle name="Input 5 3 2 2 2 4" xfId="25691"/>
    <cellStyle name="Input 5 3 2 2 2 4 2" xfId="25692"/>
    <cellStyle name="Input 5 3 2 2 2 5" xfId="25693"/>
    <cellStyle name="Input 5 3 2 2 3" xfId="25694"/>
    <cellStyle name="Input 5 3 2 2 3 2" xfId="25695"/>
    <cellStyle name="Input 5 3 2 2 3 2 2" xfId="25696"/>
    <cellStyle name="Input 5 3 2 2 3 3" xfId="25697"/>
    <cellStyle name="Input 5 3 2 2 4" xfId="25698"/>
    <cellStyle name="Input 5 3 2 2 4 2" xfId="25699"/>
    <cellStyle name="Input 5 3 2 2 4 2 2" xfId="25700"/>
    <cellStyle name="Input 5 3 2 2 4 3" xfId="25701"/>
    <cellStyle name="Input 5 3 2 2 5" xfId="25702"/>
    <cellStyle name="Input 5 3 2 2 5 2" xfId="25703"/>
    <cellStyle name="Input 5 3 2 2 6" xfId="25704"/>
    <cellStyle name="Input 5 3 2 3" xfId="54658"/>
    <cellStyle name="Input 5 3 2 4" xfId="54659"/>
    <cellStyle name="Input 5 3 2 5" xfId="54660"/>
    <cellStyle name="Input 5 3 2 6" xfId="54661"/>
    <cellStyle name="Input 5 3 3" xfId="25705"/>
    <cellStyle name="Input 5 3 3 2" xfId="25706"/>
    <cellStyle name="Input 5 3 3 2 2" xfId="25707"/>
    <cellStyle name="Input 5 3 3 2 2 2" xfId="25708"/>
    <cellStyle name="Input 5 3 3 2 2 2 2" xfId="25709"/>
    <cellStyle name="Input 5 3 3 2 2 3" xfId="25710"/>
    <cellStyle name="Input 5 3 3 2 3" xfId="25711"/>
    <cellStyle name="Input 5 3 3 2 3 2" xfId="25712"/>
    <cellStyle name="Input 5 3 3 2 3 2 2" xfId="25713"/>
    <cellStyle name="Input 5 3 3 2 3 3" xfId="25714"/>
    <cellStyle name="Input 5 3 3 2 4" xfId="25715"/>
    <cellStyle name="Input 5 3 3 2 4 2" xfId="25716"/>
    <cellStyle name="Input 5 3 3 2 5" xfId="25717"/>
    <cellStyle name="Input 5 3 3 3" xfId="25718"/>
    <cellStyle name="Input 5 3 3 3 2" xfId="25719"/>
    <cellStyle name="Input 5 3 3 3 2 2" xfId="25720"/>
    <cellStyle name="Input 5 3 3 3 3" xfId="25721"/>
    <cellStyle name="Input 5 3 3 4" xfId="25722"/>
    <cellStyle name="Input 5 3 3 4 2" xfId="25723"/>
    <cellStyle name="Input 5 3 3 4 2 2" xfId="25724"/>
    <cellStyle name="Input 5 3 3 4 3" xfId="25725"/>
    <cellStyle name="Input 5 3 3 5" xfId="25726"/>
    <cellStyle name="Input 5 3 3 5 2" xfId="25727"/>
    <cellStyle name="Input 5 3 3 6" xfId="25728"/>
    <cellStyle name="Input 5 3 4" xfId="54662"/>
    <cellStyle name="Input 5 3 5" xfId="54663"/>
    <cellStyle name="Input 5 3 6" xfId="54664"/>
    <cellStyle name="Input 5 3 7" xfId="54665"/>
    <cellStyle name="Input 5 4" xfId="25729"/>
    <cellStyle name="Input 5 4 2" xfId="25730"/>
    <cellStyle name="Input 5 4 2 2" xfId="25731"/>
    <cellStyle name="Input 5 4 2 2 2" xfId="25732"/>
    <cellStyle name="Input 5 4 2 2 2 2" xfId="25733"/>
    <cellStyle name="Input 5 4 2 2 2 2 2" xfId="25734"/>
    <cellStyle name="Input 5 4 2 2 2 2 2 2" xfId="25735"/>
    <cellStyle name="Input 5 4 2 2 2 2 3" xfId="25736"/>
    <cellStyle name="Input 5 4 2 2 2 3" xfId="25737"/>
    <cellStyle name="Input 5 4 2 2 2 3 2" xfId="25738"/>
    <cellStyle name="Input 5 4 2 2 2 3 2 2" xfId="25739"/>
    <cellStyle name="Input 5 4 2 2 2 3 3" xfId="25740"/>
    <cellStyle name="Input 5 4 2 2 2 4" xfId="25741"/>
    <cellStyle name="Input 5 4 2 2 2 4 2" xfId="25742"/>
    <cellStyle name="Input 5 4 2 2 2 5" xfId="25743"/>
    <cellStyle name="Input 5 4 2 2 3" xfId="25744"/>
    <cellStyle name="Input 5 4 2 2 3 2" xfId="25745"/>
    <cellStyle name="Input 5 4 2 2 3 2 2" xfId="25746"/>
    <cellStyle name="Input 5 4 2 2 3 3" xfId="25747"/>
    <cellStyle name="Input 5 4 2 2 4" xfId="25748"/>
    <cellStyle name="Input 5 4 2 2 4 2" xfId="25749"/>
    <cellStyle name="Input 5 4 2 2 4 2 2" xfId="25750"/>
    <cellStyle name="Input 5 4 2 2 4 3" xfId="25751"/>
    <cellStyle name="Input 5 4 2 2 5" xfId="25752"/>
    <cellStyle name="Input 5 4 2 2 5 2" xfId="25753"/>
    <cellStyle name="Input 5 4 2 2 6" xfId="25754"/>
    <cellStyle name="Input 5 4 2 3" xfId="54666"/>
    <cellStyle name="Input 5 4 2 4" xfId="54667"/>
    <cellStyle name="Input 5 4 2 5" xfId="54668"/>
    <cellStyle name="Input 5 4 2 6" xfId="54669"/>
    <cellStyle name="Input 5 4 3" xfId="25755"/>
    <cellStyle name="Input 5 4 3 2" xfId="25756"/>
    <cellStyle name="Input 5 4 3 2 2" xfId="25757"/>
    <cellStyle name="Input 5 4 3 2 2 2" xfId="25758"/>
    <cellStyle name="Input 5 4 3 2 2 2 2" xfId="25759"/>
    <cellStyle name="Input 5 4 3 2 2 3" xfId="25760"/>
    <cellStyle name="Input 5 4 3 2 3" xfId="25761"/>
    <cellStyle name="Input 5 4 3 2 3 2" xfId="25762"/>
    <cellStyle name="Input 5 4 3 2 3 2 2" xfId="25763"/>
    <cellStyle name="Input 5 4 3 2 3 3" xfId="25764"/>
    <cellStyle name="Input 5 4 3 2 4" xfId="25765"/>
    <cellStyle name="Input 5 4 3 2 4 2" xfId="25766"/>
    <cellStyle name="Input 5 4 3 2 5" xfId="25767"/>
    <cellStyle name="Input 5 4 3 3" xfId="25768"/>
    <cellStyle name="Input 5 4 3 3 2" xfId="25769"/>
    <cellStyle name="Input 5 4 3 3 2 2" xfId="25770"/>
    <cellStyle name="Input 5 4 3 3 3" xfId="25771"/>
    <cellStyle name="Input 5 4 3 4" xfId="25772"/>
    <cellStyle name="Input 5 4 3 4 2" xfId="25773"/>
    <cellStyle name="Input 5 4 3 4 2 2" xfId="25774"/>
    <cellStyle name="Input 5 4 3 4 3" xfId="25775"/>
    <cellStyle name="Input 5 4 3 5" xfId="25776"/>
    <cellStyle name="Input 5 4 3 5 2" xfId="25777"/>
    <cellStyle name="Input 5 4 3 6" xfId="25778"/>
    <cellStyle name="Input 5 4 4" xfId="54670"/>
    <cellStyle name="Input 5 4 5" xfId="54671"/>
    <cellStyle name="Input 5 4 6" xfId="54672"/>
    <cellStyle name="Input 5 4 7" xfId="54673"/>
    <cellStyle name="Input 5 5" xfId="25779"/>
    <cellStyle name="Input 5 5 2" xfId="25780"/>
    <cellStyle name="Input 5 5 2 2" xfId="25781"/>
    <cellStyle name="Input 5 5 2 2 2" xfId="25782"/>
    <cellStyle name="Input 5 5 2 2 2 2" xfId="25783"/>
    <cellStyle name="Input 5 5 2 2 2 2 2" xfId="25784"/>
    <cellStyle name="Input 5 5 2 2 2 2 2 2" xfId="25785"/>
    <cellStyle name="Input 5 5 2 2 2 2 3" xfId="25786"/>
    <cellStyle name="Input 5 5 2 2 2 3" xfId="25787"/>
    <cellStyle name="Input 5 5 2 2 2 3 2" xfId="25788"/>
    <cellStyle name="Input 5 5 2 2 2 3 2 2" xfId="25789"/>
    <cellStyle name="Input 5 5 2 2 2 3 3" xfId="25790"/>
    <cellStyle name="Input 5 5 2 2 2 4" xfId="25791"/>
    <cellStyle name="Input 5 5 2 2 2 4 2" xfId="25792"/>
    <cellStyle name="Input 5 5 2 2 2 5" xfId="25793"/>
    <cellStyle name="Input 5 5 2 2 3" xfId="25794"/>
    <cellStyle name="Input 5 5 2 2 3 2" xfId="25795"/>
    <cellStyle name="Input 5 5 2 2 3 2 2" xfId="25796"/>
    <cellStyle name="Input 5 5 2 2 3 3" xfId="25797"/>
    <cellStyle name="Input 5 5 2 2 4" xfId="25798"/>
    <cellStyle name="Input 5 5 2 2 4 2" xfId="25799"/>
    <cellStyle name="Input 5 5 2 2 4 2 2" xfId="25800"/>
    <cellStyle name="Input 5 5 2 2 4 3" xfId="25801"/>
    <cellStyle name="Input 5 5 2 2 5" xfId="25802"/>
    <cellStyle name="Input 5 5 2 2 5 2" xfId="25803"/>
    <cellStyle name="Input 5 5 2 2 6" xfId="25804"/>
    <cellStyle name="Input 5 5 2 3" xfId="54674"/>
    <cellStyle name="Input 5 5 2 4" xfId="54675"/>
    <cellStyle name="Input 5 5 2 5" xfId="54676"/>
    <cellStyle name="Input 5 5 2 6" xfId="54677"/>
    <cellStyle name="Input 5 5 3" xfId="25805"/>
    <cellStyle name="Input 5 5 3 2" xfId="25806"/>
    <cellStyle name="Input 5 5 3 2 2" xfId="25807"/>
    <cellStyle name="Input 5 5 3 2 2 2" xfId="25808"/>
    <cellStyle name="Input 5 5 3 2 2 2 2" xfId="25809"/>
    <cellStyle name="Input 5 5 3 2 2 3" xfId="25810"/>
    <cellStyle name="Input 5 5 3 2 3" xfId="25811"/>
    <cellStyle name="Input 5 5 3 2 3 2" xfId="25812"/>
    <cellStyle name="Input 5 5 3 2 3 2 2" xfId="25813"/>
    <cellStyle name="Input 5 5 3 2 3 3" xfId="25814"/>
    <cellStyle name="Input 5 5 3 2 4" xfId="25815"/>
    <cellStyle name="Input 5 5 3 2 4 2" xfId="25816"/>
    <cellStyle name="Input 5 5 3 2 5" xfId="25817"/>
    <cellStyle name="Input 5 5 3 3" xfId="25818"/>
    <cellStyle name="Input 5 5 3 3 2" xfId="25819"/>
    <cellStyle name="Input 5 5 3 3 2 2" xfId="25820"/>
    <cellStyle name="Input 5 5 3 3 3" xfId="25821"/>
    <cellStyle name="Input 5 5 3 4" xfId="25822"/>
    <cellStyle name="Input 5 5 3 4 2" xfId="25823"/>
    <cellStyle name="Input 5 5 3 4 2 2" xfId="25824"/>
    <cellStyle name="Input 5 5 3 4 3" xfId="25825"/>
    <cellStyle name="Input 5 5 3 5" xfId="25826"/>
    <cellStyle name="Input 5 5 3 5 2" xfId="25827"/>
    <cellStyle name="Input 5 5 3 6" xfId="25828"/>
    <cellStyle name="Input 5 5 4" xfId="54678"/>
    <cellStyle name="Input 5 5 5" xfId="54679"/>
    <cellStyle name="Input 5 5 6" xfId="54680"/>
    <cellStyle name="Input 5 5 7" xfId="54681"/>
    <cellStyle name="Input 5 6" xfId="25829"/>
    <cellStyle name="Input 5 6 2" xfId="25830"/>
    <cellStyle name="Input 5 6 2 2" xfId="25831"/>
    <cellStyle name="Input 5 6 2 2 2" xfId="25832"/>
    <cellStyle name="Input 5 6 2 2 2 2" xfId="25833"/>
    <cellStyle name="Input 5 6 2 2 2 2 2" xfId="25834"/>
    <cellStyle name="Input 5 6 2 2 2 2 2 2" xfId="25835"/>
    <cellStyle name="Input 5 6 2 2 2 2 3" xfId="25836"/>
    <cellStyle name="Input 5 6 2 2 2 3" xfId="25837"/>
    <cellStyle name="Input 5 6 2 2 2 3 2" xfId="25838"/>
    <cellStyle name="Input 5 6 2 2 2 3 2 2" xfId="25839"/>
    <cellStyle name="Input 5 6 2 2 2 3 3" xfId="25840"/>
    <cellStyle name="Input 5 6 2 2 2 4" xfId="25841"/>
    <cellStyle name="Input 5 6 2 2 2 4 2" xfId="25842"/>
    <cellStyle name="Input 5 6 2 2 2 5" xfId="25843"/>
    <cellStyle name="Input 5 6 2 2 3" xfId="25844"/>
    <cellStyle name="Input 5 6 2 2 3 2" xfId="25845"/>
    <cellStyle name="Input 5 6 2 2 3 2 2" xfId="25846"/>
    <cellStyle name="Input 5 6 2 2 3 3" xfId="25847"/>
    <cellStyle name="Input 5 6 2 2 4" xfId="25848"/>
    <cellStyle name="Input 5 6 2 2 4 2" xfId="25849"/>
    <cellStyle name="Input 5 6 2 2 4 2 2" xfId="25850"/>
    <cellStyle name="Input 5 6 2 2 4 3" xfId="25851"/>
    <cellStyle name="Input 5 6 2 2 5" xfId="25852"/>
    <cellStyle name="Input 5 6 2 2 5 2" xfId="25853"/>
    <cellStyle name="Input 5 6 2 2 6" xfId="25854"/>
    <cellStyle name="Input 5 6 2 3" xfId="54682"/>
    <cellStyle name="Input 5 6 2 4" xfId="54683"/>
    <cellStyle name="Input 5 6 2 5" xfId="54684"/>
    <cellStyle name="Input 5 6 2 6" xfId="54685"/>
    <cellStyle name="Input 5 6 3" xfId="25855"/>
    <cellStyle name="Input 5 6 3 2" xfId="25856"/>
    <cellStyle name="Input 5 6 3 2 2" xfId="25857"/>
    <cellStyle name="Input 5 6 3 2 2 2" xfId="25858"/>
    <cellStyle name="Input 5 6 3 2 2 2 2" xfId="25859"/>
    <cellStyle name="Input 5 6 3 2 2 3" xfId="25860"/>
    <cellStyle name="Input 5 6 3 2 3" xfId="25861"/>
    <cellStyle name="Input 5 6 3 2 3 2" xfId="25862"/>
    <cellStyle name="Input 5 6 3 2 3 2 2" xfId="25863"/>
    <cellStyle name="Input 5 6 3 2 3 3" xfId="25864"/>
    <cellStyle name="Input 5 6 3 2 4" xfId="25865"/>
    <cellStyle name="Input 5 6 3 2 4 2" xfId="25866"/>
    <cellStyle name="Input 5 6 3 2 5" xfId="25867"/>
    <cellStyle name="Input 5 6 3 3" xfId="25868"/>
    <cellStyle name="Input 5 6 3 3 2" xfId="25869"/>
    <cellStyle name="Input 5 6 3 3 2 2" xfId="25870"/>
    <cellStyle name="Input 5 6 3 3 3" xfId="25871"/>
    <cellStyle name="Input 5 6 3 4" xfId="25872"/>
    <cellStyle name="Input 5 6 3 4 2" xfId="25873"/>
    <cellStyle name="Input 5 6 3 4 2 2" xfId="25874"/>
    <cellStyle name="Input 5 6 3 4 3" xfId="25875"/>
    <cellStyle name="Input 5 6 3 5" xfId="25876"/>
    <cellStyle name="Input 5 6 3 5 2" xfId="25877"/>
    <cellStyle name="Input 5 6 3 6" xfId="25878"/>
    <cellStyle name="Input 5 6 4" xfId="54686"/>
    <cellStyle name="Input 5 6 5" xfId="54687"/>
    <cellStyle name="Input 5 6 6" xfId="54688"/>
    <cellStyle name="Input 5 6 7" xfId="54689"/>
    <cellStyle name="Input 5 7" xfId="25879"/>
    <cellStyle name="Input 5 7 2" xfId="25880"/>
    <cellStyle name="Input 5 7 2 2" xfId="25881"/>
    <cellStyle name="Input 5 7 2 2 2" xfId="25882"/>
    <cellStyle name="Input 5 7 2 2 2 2" xfId="25883"/>
    <cellStyle name="Input 5 7 2 2 3" xfId="25884"/>
    <cellStyle name="Input 5 7 2 3" xfId="25885"/>
    <cellStyle name="Input 5 7 2 3 2" xfId="25886"/>
    <cellStyle name="Input 5 7 2 3 2 2" xfId="25887"/>
    <cellStyle name="Input 5 7 2 3 3" xfId="25888"/>
    <cellStyle name="Input 5 7 2 4" xfId="25889"/>
    <cellStyle name="Input 5 7 2 4 2" xfId="25890"/>
    <cellStyle name="Input 5 7 2 5" xfId="25891"/>
    <cellStyle name="Input 5 7 3" xfId="25892"/>
    <cellStyle name="Input 5 7 3 2" xfId="25893"/>
    <cellStyle name="Input 5 7 3 2 2" xfId="25894"/>
    <cellStyle name="Input 5 7 3 3" xfId="25895"/>
    <cellStyle name="Input 5 7 4" xfId="25896"/>
    <cellStyle name="Input 5 7 4 2" xfId="25897"/>
    <cellStyle name="Input 5 7 4 2 2" xfId="25898"/>
    <cellStyle name="Input 5 7 4 3" xfId="25899"/>
    <cellStyle name="Input 5 7 5" xfId="25900"/>
    <cellStyle name="Input 5 7 5 2" xfId="25901"/>
    <cellStyle name="Input 5 7 6" xfId="25902"/>
    <cellStyle name="Input 5 8" xfId="54690"/>
    <cellStyle name="Input 5 9" xfId="54691"/>
    <cellStyle name="Input 6" xfId="54692"/>
    <cellStyle name="Input 6 2" xfId="54693"/>
    <cellStyle name="Input 6 3" xfId="54694"/>
    <cellStyle name="Input 7" xfId="54695"/>
    <cellStyle name="Input 8" xfId="54696"/>
    <cellStyle name="Input 9" xfId="54697"/>
    <cellStyle name="Input Cell" xfId="564"/>
    <cellStyle name="KPMG Heading 1" xfId="565"/>
    <cellStyle name="KPMG Heading 2" xfId="566"/>
    <cellStyle name="KPMG Heading 3" xfId="567"/>
    <cellStyle name="KPMG Heading 4" xfId="568"/>
    <cellStyle name="KPMG Normal" xfId="569"/>
    <cellStyle name="KPMG Normal Text" xfId="570"/>
    <cellStyle name="LABEL Normal" xfId="25903"/>
    <cellStyle name="LABEL Note" xfId="25904"/>
    <cellStyle name="LABEL Units" xfId="25905"/>
    <cellStyle name="Large" xfId="571"/>
    <cellStyle name="Linked Cell 2" xfId="572"/>
    <cellStyle name="Linked Cell 3" xfId="25906"/>
    <cellStyle name="LTM Cell Column Heading" xfId="573"/>
    <cellStyle name="Mid_Centred" xfId="574"/>
    <cellStyle name="Mik" xfId="575"/>
    <cellStyle name="Mik 2" xfId="576"/>
    <cellStyle name="Millions" xfId="577"/>
    <cellStyle name="Multiple Cell Column Heading" xfId="578"/>
    <cellStyle name="Named Range" xfId="579"/>
    <cellStyle name="Named Range Cells" xfId="580"/>
    <cellStyle name="Named Range Tag" xfId="581"/>
    <cellStyle name="Named Range_PCT_initial_plan_form_template_10.12.20" xfId="582"/>
    <cellStyle name="NB" xfId="583"/>
    <cellStyle name="Neutral 2" xfId="584"/>
    <cellStyle name="Neutral 3" xfId="25907"/>
    <cellStyle name="Normal" xfId="0" builtinId="0"/>
    <cellStyle name="Normal - Style1" xfId="585"/>
    <cellStyle name="Normal 10" xfId="586"/>
    <cellStyle name="Normal 10 2" xfId="587"/>
    <cellStyle name="Normal 10 2 2" xfId="588"/>
    <cellStyle name="Normal 10 2 2 2" xfId="589"/>
    <cellStyle name="Normal 10 2 2 3" xfId="590"/>
    <cellStyle name="Normal 10 2 3" xfId="591"/>
    <cellStyle name="Normal 10 2 4" xfId="592"/>
    <cellStyle name="Normal 10 2 5" xfId="54698"/>
    <cellStyle name="Normal 10 3" xfId="593"/>
    <cellStyle name="Normal 10 3 2" xfId="594"/>
    <cellStyle name="Normal 10 3 3" xfId="595"/>
    <cellStyle name="Normal 10 3 4" xfId="54699"/>
    <cellStyle name="Normal 10 4" xfId="596"/>
    <cellStyle name="Normal 10 4 2" xfId="597"/>
    <cellStyle name="Normal 10 4 3" xfId="598"/>
    <cellStyle name="Normal 10 5" xfId="599"/>
    <cellStyle name="Normal 10 6" xfId="600"/>
    <cellStyle name="Normal 10 7" xfId="54700"/>
    <cellStyle name="Normal 11" xfId="601"/>
    <cellStyle name="Normal 11 2" xfId="602"/>
    <cellStyle name="Normal 11 2 2" xfId="603"/>
    <cellStyle name="Normal 11 2 2 2" xfId="604"/>
    <cellStyle name="Normal 11 2 2 3" xfId="605"/>
    <cellStyle name="Normal 11 2 3" xfId="606"/>
    <cellStyle name="Normal 11 2 4" xfId="607"/>
    <cellStyle name="Normal 11 2 5" xfId="54701"/>
    <cellStyle name="Normal 11 3" xfId="608"/>
    <cellStyle name="Normal 11 3 2" xfId="609"/>
    <cellStyle name="Normal 11 3 3" xfId="610"/>
    <cellStyle name="Normal 11 3 4" xfId="54702"/>
    <cellStyle name="Normal 11 4" xfId="611"/>
    <cellStyle name="Normal 11 4 2" xfId="54703"/>
    <cellStyle name="Normal 11 5" xfId="612"/>
    <cellStyle name="Normal 11 6" xfId="54704"/>
    <cellStyle name="Normal 12" xfId="613"/>
    <cellStyle name="Normal 12 2" xfId="614"/>
    <cellStyle name="Normal 12 2 2" xfId="615"/>
    <cellStyle name="Normal 12 2 3" xfId="616"/>
    <cellStyle name="Normal 12 2 4" xfId="54705"/>
    <cellStyle name="Normal 12 3" xfId="617"/>
    <cellStyle name="Normal 12 3 2" xfId="54706"/>
    <cellStyle name="Normal 12 4" xfId="618"/>
    <cellStyle name="Normal 12 5" xfId="54707"/>
    <cellStyle name="Normal 13" xfId="619"/>
    <cellStyle name="Normal 13 2" xfId="620"/>
    <cellStyle name="Normal 13 3" xfId="621"/>
    <cellStyle name="Normal 13 3 2" xfId="622"/>
    <cellStyle name="Normal 14" xfId="623"/>
    <cellStyle name="Normal 14 2" xfId="624"/>
    <cellStyle name="Normal 14 3" xfId="625"/>
    <cellStyle name="Normal 14 4" xfId="54708"/>
    <cellStyle name="Normal 15" xfId="626"/>
    <cellStyle name="Normal 15 2" xfId="627"/>
    <cellStyle name="Normal 15 3" xfId="628"/>
    <cellStyle name="Normal 16" xfId="629"/>
    <cellStyle name="Normal 16 2" xfId="630"/>
    <cellStyle name="Normal 17" xfId="631"/>
    <cellStyle name="Normal 17 2" xfId="632"/>
    <cellStyle name="Normal 17 3" xfId="633"/>
    <cellStyle name="Normal 18" xfId="634"/>
    <cellStyle name="Normal 19" xfId="635"/>
    <cellStyle name="Normal 2" xfId="6"/>
    <cellStyle name="Normal 2 2" xfId="636"/>
    <cellStyle name="Normal 2 2 2" xfId="637"/>
    <cellStyle name="Normal 2 2 2 2" xfId="54709"/>
    <cellStyle name="Normal 2 2 2 3" xfId="54710"/>
    <cellStyle name="Normal 2 2 3" xfId="64214"/>
    <cellStyle name="Normal 2 3" xfId="638"/>
    <cellStyle name="Normal 2 3 2" xfId="639"/>
    <cellStyle name="Normal 2 3 2 2" xfId="640"/>
    <cellStyle name="Normal 2 3 2 2 2" xfId="641"/>
    <cellStyle name="Normal 2 3 2 2 2 2" xfId="642"/>
    <cellStyle name="Normal 2 3 2 2 2 2 2" xfId="643"/>
    <cellStyle name="Normal 2 3 2 2 2 2 3" xfId="644"/>
    <cellStyle name="Normal 2 3 2 2 2 3" xfId="645"/>
    <cellStyle name="Normal 2 3 2 2 2 4" xfId="646"/>
    <cellStyle name="Normal 2 3 2 2 3" xfId="647"/>
    <cellStyle name="Normal 2 3 2 2 3 2" xfId="648"/>
    <cellStyle name="Normal 2 3 2 2 3 3" xfId="649"/>
    <cellStyle name="Normal 2 3 2 2 4" xfId="650"/>
    <cellStyle name="Normal 2 3 2 2 4 2" xfId="651"/>
    <cellStyle name="Normal 2 3 2 2 4 3" xfId="652"/>
    <cellStyle name="Normal 2 3 2 2 5" xfId="653"/>
    <cellStyle name="Normal 2 3 2 2 6" xfId="654"/>
    <cellStyle name="Normal 2 3 2 3" xfId="655"/>
    <cellStyle name="Normal 2 3 2 3 2" xfId="656"/>
    <cellStyle name="Normal 2 3 2 3 2 2" xfId="657"/>
    <cellStyle name="Normal 2 3 2 3 2 2 2" xfId="658"/>
    <cellStyle name="Normal 2 3 2 3 2 2 3" xfId="659"/>
    <cellStyle name="Normal 2 3 2 3 2 3" xfId="660"/>
    <cellStyle name="Normal 2 3 2 3 2 4" xfId="661"/>
    <cellStyle name="Normal 2 3 2 3 3" xfId="662"/>
    <cellStyle name="Normal 2 3 2 3 3 2" xfId="663"/>
    <cellStyle name="Normal 2 3 2 3 3 3" xfId="664"/>
    <cellStyle name="Normal 2 3 2 3 4" xfId="665"/>
    <cellStyle name="Normal 2 3 2 3 5" xfId="666"/>
    <cellStyle name="Normal 2 3 2 4" xfId="667"/>
    <cellStyle name="Normal 2 3 2 4 2" xfId="668"/>
    <cellStyle name="Normal 2 3 2 4 2 2" xfId="669"/>
    <cellStyle name="Normal 2 3 2 4 2 3" xfId="670"/>
    <cellStyle name="Normal 2 3 2 4 3" xfId="671"/>
    <cellStyle name="Normal 2 3 2 4 4" xfId="672"/>
    <cellStyle name="Normal 2 3 2 5" xfId="673"/>
    <cellStyle name="Normal 2 3 2 5 2" xfId="674"/>
    <cellStyle name="Normal 2 3 2 5 3" xfId="675"/>
    <cellStyle name="Normal 2 3 2 6" xfId="676"/>
    <cellStyle name="Normal 2 3 2 6 2" xfId="677"/>
    <cellStyle name="Normal 2 3 2 6 3" xfId="678"/>
    <cellStyle name="Normal 2 3 2 7" xfId="54711"/>
    <cellStyle name="Normal 2 3 3" xfId="679"/>
    <cellStyle name="Normal 2 3 3 2" xfId="680"/>
    <cellStyle name="Normal 2 3 3 2 2" xfId="681"/>
    <cellStyle name="Normal 2 3 3 2 2 2" xfId="682"/>
    <cellStyle name="Normal 2 3 3 2 2 3" xfId="683"/>
    <cellStyle name="Normal 2 3 3 2 3" xfId="684"/>
    <cellStyle name="Normal 2 3 3 2 4" xfId="685"/>
    <cellStyle name="Normal 2 3 3 3" xfId="686"/>
    <cellStyle name="Normal 2 3 3 3 2" xfId="687"/>
    <cellStyle name="Normal 2 3 3 3 3" xfId="688"/>
    <cellStyle name="Normal 2 3 3 4" xfId="689"/>
    <cellStyle name="Normal 2 3 3 4 2" xfId="690"/>
    <cellStyle name="Normal 2 3 3 4 3" xfId="691"/>
    <cellStyle name="Normal 2 3 3 5" xfId="692"/>
    <cellStyle name="Normal 2 3 3 6" xfId="693"/>
    <cellStyle name="Normal 2 3 3 7" xfId="54712"/>
    <cellStyle name="Normal 2 3 4" xfId="694"/>
    <cellStyle name="Normal 2 3 4 2" xfId="695"/>
    <cellStyle name="Normal 2 3 4 2 2" xfId="696"/>
    <cellStyle name="Normal 2 3 4 2 2 2" xfId="697"/>
    <cellStyle name="Normal 2 3 4 2 2 3" xfId="698"/>
    <cellStyle name="Normal 2 3 4 2 3" xfId="699"/>
    <cellStyle name="Normal 2 3 4 2 4" xfId="700"/>
    <cellStyle name="Normal 2 3 4 3" xfId="701"/>
    <cellStyle name="Normal 2 3 4 3 2" xfId="702"/>
    <cellStyle name="Normal 2 3 4 3 3" xfId="703"/>
    <cellStyle name="Normal 2 3 4 4" xfId="704"/>
    <cellStyle name="Normal 2 3 4 5" xfId="705"/>
    <cellStyle name="Normal 2 3 5" xfId="706"/>
    <cellStyle name="Normal 2 3 5 2" xfId="707"/>
    <cellStyle name="Normal 2 3 5 2 2" xfId="708"/>
    <cellStyle name="Normal 2 3 5 2 3" xfId="709"/>
    <cellStyle name="Normal 2 3 5 3" xfId="710"/>
    <cellStyle name="Normal 2 3 5 4" xfId="711"/>
    <cellStyle name="Normal 2 3 6" xfId="712"/>
    <cellStyle name="Normal 2 3 6 2" xfId="713"/>
    <cellStyle name="Normal 2 3 6 3" xfId="714"/>
    <cellStyle name="Normal 2 3 7" xfId="715"/>
    <cellStyle name="Normal 2 3 7 2" xfId="716"/>
    <cellStyle name="Normal 2 3 7 3" xfId="717"/>
    <cellStyle name="Normal 2 3 8" xfId="718"/>
    <cellStyle name="Normal 2 3 8 2" xfId="719"/>
    <cellStyle name="Normal 2 3 8 3" xfId="720"/>
    <cellStyle name="Normal 2 3 9" xfId="54713"/>
    <cellStyle name="Normal 2 4" xfId="721"/>
    <cellStyle name="Normal 2 4 10" xfId="54714"/>
    <cellStyle name="Normal 2 4 2" xfId="722"/>
    <cellStyle name="Normal 2 4 2 2" xfId="723"/>
    <cellStyle name="Normal 2 4 2 2 2" xfId="724"/>
    <cellStyle name="Normal 2 4 2 2 2 2" xfId="725"/>
    <cellStyle name="Normal 2 4 2 2 2 3" xfId="726"/>
    <cellStyle name="Normal 2 4 2 2 3" xfId="727"/>
    <cellStyle name="Normal 2 4 2 2 4" xfId="728"/>
    <cellStyle name="Normal 2 4 2 3" xfId="729"/>
    <cellStyle name="Normal 2 4 2 3 2" xfId="730"/>
    <cellStyle name="Normal 2 4 2 3 3" xfId="731"/>
    <cellStyle name="Normal 2 4 2 4" xfId="732"/>
    <cellStyle name="Normal 2 4 2 4 2" xfId="733"/>
    <cellStyle name="Normal 2 4 2 4 3" xfId="734"/>
    <cellStyle name="Normal 2 4 2 5" xfId="735"/>
    <cellStyle name="Normal 2 4 2 6" xfId="736"/>
    <cellStyle name="Normal 2 4 2 7" xfId="54715"/>
    <cellStyle name="Normal 2 4 3" xfId="737"/>
    <cellStyle name="Normal 2 4 3 2" xfId="738"/>
    <cellStyle name="Normal 2 4 3 2 2" xfId="739"/>
    <cellStyle name="Normal 2 4 3 2 2 2" xfId="740"/>
    <cellStyle name="Normal 2 4 3 2 2 3" xfId="741"/>
    <cellStyle name="Normal 2 4 3 2 3" xfId="742"/>
    <cellStyle name="Normal 2 4 3 2 4" xfId="743"/>
    <cellStyle name="Normal 2 4 3 3" xfId="744"/>
    <cellStyle name="Normal 2 4 3 3 2" xfId="745"/>
    <cellStyle name="Normal 2 4 3 3 3" xfId="746"/>
    <cellStyle name="Normal 2 4 3 4" xfId="747"/>
    <cellStyle name="Normal 2 4 3 5" xfId="748"/>
    <cellStyle name="Normal 2 4 3 6" xfId="54716"/>
    <cellStyle name="Normal 2 4 4" xfId="749"/>
    <cellStyle name="Normal 2 4 4 2" xfId="750"/>
    <cellStyle name="Normal 2 4 4 2 2" xfId="751"/>
    <cellStyle name="Normal 2 4 4 2 3" xfId="752"/>
    <cellStyle name="Normal 2 4 4 3" xfId="753"/>
    <cellStyle name="Normal 2 4 4 4" xfId="754"/>
    <cellStyle name="Normal 2 4 5" xfId="755"/>
    <cellStyle name="Normal 2 4 5 2" xfId="756"/>
    <cellStyle name="Normal 2 4 5 3" xfId="757"/>
    <cellStyle name="Normal 2 4 6" xfId="758"/>
    <cellStyle name="Normal 2 4 6 2" xfId="759"/>
    <cellStyle name="Normal 2 4 6 3" xfId="760"/>
    <cellStyle name="Normal 2 4 7" xfId="761"/>
    <cellStyle name="Normal 2 4 7 2" xfId="762"/>
    <cellStyle name="Normal 2 4 7 3" xfId="763"/>
    <cellStyle name="Normal 2 4 8" xfId="764"/>
    <cellStyle name="Normal 2 4 9" xfId="765"/>
    <cellStyle name="Normal 2 5" xfId="766"/>
    <cellStyle name="Normal 2 5 2" xfId="54717"/>
    <cellStyle name="Normal 2 6" xfId="25908"/>
    <cellStyle name="Normal 2 7" xfId="25909"/>
    <cellStyle name="Normal 2 8" xfId="25910"/>
    <cellStyle name="Normal 2_2012-13 budgets summary V1 Start - April 2012" xfId="767"/>
    <cellStyle name="Normal 20" xfId="768"/>
    <cellStyle name="Normal 20 2" xfId="769"/>
    <cellStyle name="Normal 20 3" xfId="770"/>
    <cellStyle name="Normal 21" xfId="771"/>
    <cellStyle name="Normal 22" xfId="772"/>
    <cellStyle name="Normal 23" xfId="773"/>
    <cellStyle name="Normal 24" xfId="774"/>
    <cellStyle name="Normal 25" xfId="775"/>
    <cellStyle name="Normal 26" xfId="776"/>
    <cellStyle name="Normal 27" xfId="54718"/>
    <cellStyle name="Normal 28" xfId="25911"/>
    <cellStyle name="Normal 28 2" xfId="54719"/>
    <cellStyle name="Normal 28 3" xfId="54720"/>
    <cellStyle name="Normal 29" xfId="64215"/>
    <cellStyle name="Normal 3" xfId="777"/>
    <cellStyle name="Normal 3 2" xfId="778"/>
    <cellStyle name="Normal 3 2 10" xfId="779"/>
    <cellStyle name="Normal 3 2 2" xfId="780"/>
    <cellStyle name="Normal 3 2 2 2" xfId="781"/>
    <cellStyle name="Normal 3 2 2 2 2" xfId="782"/>
    <cellStyle name="Normal 3 2 2 2 2 2" xfId="783"/>
    <cellStyle name="Normal 3 2 2 2 2 2 2" xfId="784"/>
    <cellStyle name="Normal 3 2 2 2 2 2 3" xfId="785"/>
    <cellStyle name="Normal 3 2 2 2 2 3" xfId="786"/>
    <cellStyle name="Normal 3 2 2 2 2 4" xfId="787"/>
    <cellStyle name="Normal 3 2 2 2 3" xfId="788"/>
    <cellStyle name="Normal 3 2 2 2 3 2" xfId="789"/>
    <cellStyle name="Normal 3 2 2 2 3 3" xfId="790"/>
    <cellStyle name="Normal 3 2 2 2 4" xfId="791"/>
    <cellStyle name="Normal 3 2 2 2 4 2" xfId="792"/>
    <cellStyle name="Normal 3 2 2 2 4 3" xfId="793"/>
    <cellStyle name="Normal 3 2 2 2 5" xfId="794"/>
    <cellStyle name="Normal 3 2 2 2 6" xfId="795"/>
    <cellStyle name="Normal 3 2 2 3" xfId="796"/>
    <cellStyle name="Normal 3 2 2 3 2" xfId="797"/>
    <cellStyle name="Normal 3 2 2 3 2 2" xfId="798"/>
    <cellStyle name="Normal 3 2 2 3 2 2 2" xfId="799"/>
    <cellStyle name="Normal 3 2 2 3 2 2 3" xfId="800"/>
    <cellStyle name="Normal 3 2 2 3 2 3" xfId="801"/>
    <cellStyle name="Normal 3 2 2 3 2 4" xfId="802"/>
    <cellStyle name="Normal 3 2 2 3 3" xfId="803"/>
    <cellStyle name="Normal 3 2 2 3 3 2" xfId="804"/>
    <cellStyle name="Normal 3 2 2 3 3 3" xfId="805"/>
    <cellStyle name="Normal 3 2 2 3 4" xfId="806"/>
    <cellStyle name="Normal 3 2 2 3 5" xfId="807"/>
    <cellStyle name="Normal 3 2 2 4" xfId="808"/>
    <cellStyle name="Normal 3 2 2 4 2" xfId="809"/>
    <cellStyle name="Normal 3 2 2 4 2 2" xfId="810"/>
    <cellStyle name="Normal 3 2 2 4 2 3" xfId="811"/>
    <cellStyle name="Normal 3 2 2 4 3" xfId="812"/>
    <cellStyle name="Normal 3 2 2 4 4" xfId="813"/>
    <cellStyle name="Normal 3 2 2 5" xfId="814"/>
    <cellStyle name="Normal 3 2 2 5 2" xfId="815"/>
    <cellStyle name="Normal 3 2 2 5 3" xfId="816"/>
    <cellStyle name="Normal 3 2 2 6" xfId="817"/>
    <cellStyle name="Normal 3 2 2 6 2" xfId="818"/>
    <cellStyle name="Normal 3 2 2 6 3" xfId="819"/>
    <cellStyle name="Normal 3 2 2 7" xfId="820"/>
    <cellStyle name="Normal 3 2 2 8" xfId="821"/>
    <cellStyle name="Normal 3 2 2 9" xfId="54721"/>
    <cellStyle name="Normal 3 2 3" xfId="822"/>
    <cellStyle name="Normal 3 2 3 2" xfId="823"/>
    <cellStyle name="Normal 3 2 3 2 2" xfId="824"/>
    <cellStyle name="Normal 3 2 3 2 2 2" xfId="825"/>
    <cellStyle name="Normal 3 2 3 2 2 3" xfId="826"/>
    <cellStyle name="Normal 3 2 3 2 3" xfId="827"/>
    <cellStyle name="Normal 3 2 3 2 4" xfId="828"/>
    <cellStyle name="Normal 3 2 3 3" xfId="829"/>
    <cellStyle name="Normal 3 2 3 3 2" xfId="830"/>
    <cellStyle name="Normal 3 2 3 3 3" xfId="831"/>
    <cellStyle name="Normal 3 2 3 4" xfId="832"/>
    <cellStyle name="Normal 3 2 3 4 2" xfId="833"/>
    <cellStyle name="Normal 3 2 3 4 3" xfId="834"/>
    <cellStyle name="Normal 3 2 3 5" xfId="835"/>
    <cellStyle name="Normal 3 2 3 6" xfId="836"/>
    <cellStyle name="Normal 3 2 4" xfId="837"/>
    <cellStyle name="Normal 3 2 4 2" xfId="838"/>
    <cellStyle name="Normal 3 2 4 2 2" xfId="839"/>
    <cellStyle name="Normal 3 2 4 2 2 2" xfId="840"/>
    <cellStyle name="Normal 3 2 4 2 2 3" xfId="841"/>
    <cellStyle name="Normal 3 2 4 2 3" xfId="842"/>
    <cellStyle name="Normal 3 2 4 2 4" xfId="843"/>
    <cellStyle name="Normal 3 2 4 3" xfId="844"/>
    <cellStyle name="Normal 3 2 4 3 2" xfId="845"/>
    <cellStyle name="Normal 3 2 4 3 3" xfId="846"/>
    <cellStyle name="Normal 3 2 4 4" xfId="847"/>
    <cellStyle name="Normal 3 2 4 5" xfId="848"/>
    <cellStyle name="Normal 3 2 5" xfId="849"/>
    <cellStyle name="Normal 3 2 5 2" xfId="850"/>
    <cellStyle name="Normal 3 2 5 2 2" xfId="851"/>
    <cellStyle name="Normal 3 2 5 2 3" xfId="852"/>
    <cellStyle name="Normal 3 2 5 3" xfId="853"/>
    <cellStyle name="Normal 3 2 5 4" xfId="854"/>
    <cellStyle name="Normal 3 2 6" xfId="855"/>
    <cellStyle name="Normal 3 2 6 2" xfId="856"/>
    <cellStyle name="Normal 3 2 6 3" xfId="857"/>
    <cellStyle name="Normal 3 2 7" xfId="858"/>
    <cellStyle name="Normal 3 2 7 2" xfId="859"/>
    <cellStyle name="Normal 3 2 7 3" xfId="860"/>
    <cellStyle name="Normal 3 2 8" xfId="861"/>
    <cellStyle name="Normal 3 2 8 2" xfId="862"/>
    <cellStyle name="Normal 3 2 8 3" xfId="863"/>
    <cellStyle name="Normal 3 2 9" xfId="864"/>
    <cellStyle name="Normal 3 3" xfId="865"/>
    <cellStyle name="Normal 3 3 10" xfId="866"/>
    <cellStyle name="Normal 3 3 11" xfId="54722"/>
    <cellStyle name="Normal 3 3 2" xfId="867"/>
    <cellStyle name="Normal 3 3 2 2" xfId="868"/>
    <cellStyle name="Normal 3 3 2 2 2" xfId="869"/>
    <cellStyle name="Normal 3 3 2 2 2 2" xfId="870"/>
    <cellStyle name="Normal 3 3 2 2 2 2 2" xfId="871"/>
    <cellStyle name="Normal 3 3 2 2 2 2 3" xfId="872"/>
    <cellStyle name="Normal 3 3 2 2 2 3" xfId="873"/>
    <cellStyle name="Normal 3 3 2 2 2 4" xfId="874"/>
    <cellStyle name="Normal 3 3 2 2 3" xfId="875"/>
    <cellStyle name="Normal 3 3 2 2 3 2" xfId="876"/>
    <cellStyle name="Normal 3 3 2 2 3 3" xfId="877"/>
    <cellStyle name="Normal 3 3 2 2 4" xfId="878"/>
    <cellStyle name="Normal 3 3 2 2 4 2" xfId="879"/>
    <cellStyle name="Normal 3 3 2 2 4 3" xfId="880"/>
    <cellStyle name="Normal 3 3 2 2 5" xfId="881"/>
    <cellStyle name="Normal 3 3 2 2 6" xfId="882"/>
    <cellStyle name="Normal 3 3 2 3" xfId="883"/>
    <cellStyle name="Normal 3 3 2 3 2" xfId="884"/>
    <cellStyle name="Normal 3 3 2 3 2 2" xfId="885"/>
    <cellStyle name="Normal 3 3 2 3 2 2 2" xfId="886"/>
    <cellStyle name="Normal 3 3 2 3 2 2 3" xfId="887"/>
    <cellStyle name="Normal 3 3 2 3 2 3" xfId="888"/>
    <cellStyle name="Normal 3 3 2 3 2 4" xfId="889"/>
    <cellStyle name="Normal 3 3 2 3 3" xfId="890"/>
    <cellStyle name="Normal 3 3 2 3 3 2" xfId="891"/>
    <cellStyle name="Normal 3 3 2 3 3 3" xfId="892"/>
    <cellStyle name="Normal 3 3 2 3 4" xfId="893"/>
    <cellStyle name="Normal 3 3 2 3 5" xfId="894"/>
    <cellStyle name="Normal 3 3 2 4" xfId="895"/>
    <cellStyle name="Normal 3 3 2 4 2" xfId="896"/>
    <cellStyle name="Normal 3 3 2 4 2 2" xfId="897"/>
    <cellStyle name="Normal 3 3 2 4 2 3" xfId="898"/>
    <cellStyle name="Normal 3 3 2 4 3" xfId="899"/>
    <cellStyle name="Normal 3 3 2 4 4" xfId="900"/>
    <cellStyle name="Normal 3 3 2 5" xfId="901"/>
    <cellStyle name="Normal 3 3 2 5 2" xfId="902"/>
    <cellStyle name="Normal 3 3 2 5 3" xfId="903"/>
    <cellStyle name="Normal 3 3 2 6" xfId="904"/>
    <cellStyle name="Normal 3 3 2 6 2" xfId="905"/>
    <cellStyle name="Normal 3 3 2 6 3" xfId="906"/>
    <cellStyle name="Normal 3 3 2 7" xfId="907"/>
    <cellStyle name="Normal 3 3 2 8" xfId="908"/>
    <cellStyle name="Normal 3 3 2 9" xfId="54723"/>
    <cellStyle name="Normal 3 3 3" xfId="909"/>
    <cellStyle name="Normal 3 3 3 2" xfId="910"/>
    <cellStyle name="Normal 3 3 3 2 2" xfId="911"/>
    <cellStyle name="Normal 3 3 3 2 2 2" xfId="912"/>
    <cellStyle name="Normal 3 3 3 2 2 3" xfId="913"/>
    <cellStyle name="Normal 3 3 3 2 3" xfId="914"/>
    <cellStyle name="Normal 3 3 3 2 4" xfId="915"/>
    <cellStyle name="Normal 3 3 3 3" xfId="916"/>
    <cellStyle name="Normal 3 3 3 3 2" xfId="917"/>
    <cellStyle name="Normal 3 3 3 3 3" xfId="918"/>
    <cellStyle name="Normal 3 3 3 4" xfId="919"/>
    <cellStyle name="Normal 3 3 3 4 2" xfId="920"/>
    <cellStyle name="Normal 3 3 3 4 3" xfId="921"/>
    <cellStyle name="Normal 3 3 3 5" xfId="922"/>
    <cellStyle name="Normal 3 3 3 6" xfId="923"/>
    <cellStyle name="Normal 3 3 3 7" xfId="54724"/>
    <cellStyle name="Normal 3 3 4" xfId="924"/>
    <cellStyle name="Normal 3 3 4 2" xfId="925"/>
    <cellStyle name="Normal 3 3 4 2 2" xfId="926"/>
    <cellStyle name="Normal 3 3 4 2 2 2" xfId="927"/>
    <cellStyle name="Normal 3 3 4 2 2 3" xfId="928"/>
    <cellStyle name="Normal 3 3 4 2 3" xfId="929"/>
    <cellStyle name="Normal 3 3 4 2 4" xfId="930"/>
    <cellStyle name="Normal 3 3 4 3" xfId="931"/>
    <cellStyle name="Normal 3 3 4 3 2" xfId="932"/>
    <cellStyle name="Normal 3 3 4 3 3" xfId="933"/>
    <cellStyle name="Normal 3 3 4 4" xfId="934"/>
    <cellStyle name="Normal 3 3 4 5" xfId="935"/>
    <cellStyle name="Normal 3 3 5" xfId="936"/>
    <cellStyle name="Normal 3 3 5 2" xfId="937"/>
    <cellStyle name="Normal 3 3 5 2 2" xfId="938"/>
    <cellStyle name="Normal 3 3 5 2 3" xfId="939"/>
    <cellStyle name="Normal 3 3 5 3" xfId="940"/>
    <cellStyle name="Normal 3 3 5 4" xfId="941"/>
    <cellStyle name="Normal 3 3 6" xfId="942"/>
    <cellStyle name="Normal 3 3 6 2" xfId="943"/>
    <cellStyle name="Normal 3 3 6 3" xfId="944"/>
    <cellStyle name="Normal 3 3 7" xfId="945"/>
    <cellStyle name="Normal 3 3 7 2" xfId="946"/>
    <cellStyle name="Normal 3 3 7 3" xfId="947"/>
    <cellStyle name="Normal 3 3 8" xfId="948"/>
    <cellStyle name="Normal 3 3 8 2" xfId="949"/>
    <cellStyle name="Normal 3 3 8 3" xfId="950"/>
    <cellStyle name="Normal 3 3 9" xfId="951"/>
    <cellStyle name="Normal 3 4" xfId="952"/>
    <cellStyle name="Normal 3 4 2" xfId="54725"/>
    <cellStyle name="Normal 3 4 3" xfId="54726"/>
    <cellStyle name="Normal 3 5" xfId="953"/>
    <cellStyle name="Normal 3 5 2" xfId="54727"/>
    <cellStyle name="Normal 3 6" xfId="54728"/>
    <cellStyle name="Normal 3 7" xfId="54729"/>
    <cellStyle name="Normal 3_2012-13 budgets summary V1 Start - April 2012" xfId="954"/>
    <cellStyle name="Normal 4" xfId="4"/>
    <cellStyle name="Normal 4 2" xfId="955"/>
    <cellStyle name="Normal 4 2 2" xfId="956"/>
    <cellStyle name="Normal 4 2 2 2" xfId="957"/>
    <cellStyle name="Normal 4 2 2 2 2" xfId="958"/>
    <cellStyle name="Normal 4 2 2 2 2 2" xfId="959"/>
    <cellStyle name="Normal 4 2 2 2 2 3" xfId="960"/>
    <cellStyle name="Normal 4 2 2 2 3" xfId="961"/>
    <cellStyle name="Normal 4 2 2 2 4" xfId="962"/>
    <cellStyle name="Normal 4 2 2 2 5" xfId="54730"/>
    <cellStyle name="Normal 4 2 2 3" xfId="963"/>
    <cellStyle name="Normal 4 2 2 3 2" xfId="964"/>
    <cellStyle name="Normal 4 2 2 3 3" xfId="965"/>
    <cellStyle name="Normal 4 2 2 4" xfId="966"/>
    <cellStyle name="Normal 4 2 2 4 2" xfId="967"/>
    <cellStyle name="Normal 4 2 2 4 3" xfId="968"/>
    <cellStyle name="Normal 4 2 2 5" xfId="969"/>
    <cellStyle name="Normal 4 2 2 6" xfId="970"/>
    <cellStyle name="Normal 4 2 2 7" xfId="54731"/>
    <cellStyle name="Normal 4 2 3" xfId="971"/>
    <cellStyle name="Normal 4 2 3 2" xfId="972"/>
    <cellStyle name="Normal 4 2 3 2 2" xfId="973"/>
    <cellStyle name="Normal 4 2 3 2 2 2" xfId="974"/>
    <cellStyle name="Normal 4 2 3 2 2 3" xfId="975"/>
    <cellStyle name="Normal 4 2 3 2 3" xfId="976"/>
    <cellStyle name="Normal 4 2 3 2 4" xfId="977"/>
    <cellStyle name="Normal 4 2 3 3" xfId="978"/>
    <cellStyle name="Normal 4 2 3 3 2" xfId="979"/>
    <cellStyle name="Normal 4 2 3 3 3" xfId="980"/>
    <cellStyle name="Normal 4 2 3 4" xfId="981"/>
    <cellStyle name="Normal 4 2 3 5" xfId="982"/>
    <cellStyle name="Normal 4 2 3 6" xfId="54732"/>
    <cellStyle name="Normal 4 2 4" xfId="983"/>
    <cellStyle name="Normal 4 2 4 2" xfId="984"/>
    <cellStyle name="Normal 4 2 4 2 2" xfId="985"/>
    <cellStyle name="Normal 4 2 4 2 3" xfId="986"/>
    <cellStyle name="Normal 4 2 4 3" xfId="987"/>
    <cellStyle name="Normal 4 2 4 4" xfId="988"/>
    <cellStyle name="Normal 4 2 5" xfId="989"/>
    <cellStyle name="Normal 4 2 5 2" xfId="990"/>
    <cellStyle name="Normal 4 2 5 3" xfId="991"/>
    <cellStyle name="Normal 4 2 6" xfId="992"/>
    <cellStyle name="Normal 4 2 6 2" xfId="993"/>
    <cellStyle name="Normal 4 2 6 3" xfId="994"/>
    <cellStyle name="Normal 4 2 7" xfId="995"/>
    <cellStyle name="Normal 4 2 8" xfId="996"/>
    <cellStyle name="Normal 4 2 9" xfId="54733"/>
    <cellStyle name="Normal 4 3" xfId="997"/>
    <cellStyle name="Normal 4 3 2" xfId="54734"/>
    <cellStyle name="Normal 4 4" xfId="25912"/>
    <cellStyle name="Normal 4 5" xfId="25913"/>
    <cellStyle name="Normal 4 5 2" xfId="54735"/>
    <cellStyle name="Normal 4 5 3" xfId="54736"/>
    <cellStyle name="Normal 4 6" xfId="54737"/>
    <cellStyle name="Normal 4 6 2" xfId="54738"/>
    <cellStyle name="Normal 4 7" xfId="54739"/>
    <cellStyle name="Normal 40 4" xfId="998"/>
    <cellStyle name="Normal 5" xfId="999"/>
    <cellStyle name="Normal 5 10" xfId="54740"/>
    <cellStyle name="Normal 5 2" xfId="1000"/>
    <cellStyle name="Normal 5 2 2" xfId="1001"/>
    <cellStyle name="Normal 5 2 2 2" xfId="1002"/>
    <cellStyle name="Normal 5 2 2 2 2" xfId="1003"/>
    <cellStyle name="Normal 5 2 2 2 2 2" xfId="1004"/>
    <cellStyle name="Normal 5 2 2 2 2 3" xfId="1005"/>
    <cellStyle name="Normal 5 2 2 2 3" xfId="1006"/>
    <cellStyle name="Normal 5 2 2 2 4" xfId="1007"/>
    <cellStyle name="Normal 5 2 2 3" xfId="1008"/>
    <cellStyle name="Normal 5 2 2 3 2" xfId="1009"/>
    <cellStyle name="Normal 5 2 2 3 3" xfId="1010"/>
    <cellStyle name="Normal 5 2 2 4" xfId="1011"/>
    <cellStyle name="Normal 5 2 2 4 2" xfId="1012"/>
    <cellStyle name="Normal 5 2 2 4 3" xfId="1013"/>
    <cellStyle name="Normal 5 2 2 5" xfId="1014"/>
    <cellStyle name="Normal 5 2 2 6" xfId="1015"/>
    <cellStyle name="Normal 5 2 2 7" xfId="54741"/>
    <cellStyle name="Normal 5 2 3" xfId="1016"/>
    <cellStyle name="Normal 5 2 3 2" xfId="1017"/>
    <cellStyle name="Normal 5 2 3 2 2" xfId="1018"/>
    <cellStyle name="Normal 5 2 3 2 2 2" xfId="1019"/>
    <cellStyle name="Normal 5 2 3 2 2 3" xfId="1020"/>
    <cellStyle name="Normal 5 2 3 2 3" xfId="1021"/>
    <cellStyle name="Normal 5 2 3 2 4" xfId="1022"/>
    <cellStyle name="Normal 5 2 3 3" xfId="1023"/>
    <cellStyle name="Normal 5 2 3 3 2" xfId="1024"/>
    <cellStyle name="Normal 5 2 3 3 3" xfId="1025"/>
    <cellStyle name="Normal 5 2 3 4" xfId="1026"/>
    <cellStyle name="Normal 5 2 3 5" xfId="1027"/>
    <cellStyle name="Normal 5 2 4" xfId="1028"/>
    <cellStyle name="Normal 5 2 4 2" xfId="1029"/>
    <cellStyle name="Normal 5 2 4 2 2" xfId="1030"/>
    <cellStyle name="Normal 5 2 4 2 3" xfId="1031"/>
    <cellStyle name="Normal 5 2 4 3" xfId="1032"/>
    <cellStyle name="Normal 5 2 4 4" xfId="1033"/>
    <cellStyle name="Normal 5 2 5" xfId="1034"/>
    <cellStyle name="Normal 5 2 5 2" xfId="1035"/>
    <cellStyle name="Normal 5 2 5 3" xfId="1036"/>
    <cellStyle name="Normal 5 2 6" xfId="1037"/>
    <cellStyle name="Normal 5 2 6 2" xfId="1038"/>
    <cellStyle name="Normal 5 2 6 3" xfId="1039"/>
    <cellStyle name="Normal 5 2 7" xfId="1040"/>
    <cellStyle name="Normal 5 2 8" xfId="1041"/>
    <cellStyle name="Normal 5 2 9" xfId="54742"/>
    <cellStyle name="Normal 5 3" xfId="1042"/>
    <cellStyle name="Normal 5 3 2" xfId="1043"/>
    <cellStyle name="Normal 5 3 2 2" xfId="1044"/>
    <cellStyle name="Normal 5 3 2 2 2" xfId="1045"/>
    <cellStyle name="Normal 5 3 2 2 3" xfId="1046"/>
    <cellStyle name="Normal 5 3 2 3" xfId="1047"/>
    <cellStyle name="Normal 5 3 2 4" xfId="1048"/>
    <cellStyle name="Normal 5 3 2 5" xfId="54743"/>
    <cellStyle name="Normal 5 3 3" xfId="1049"/>
    <cellStyle name="Normal 5 3 3 2" xfId="1050"/>
    <cellStyle name="Normal 5 3 3 3" xfId="1051"/>
    <cellStyle name="Normal 5 3 3 4" xfId="54744"/>
    <cellStyle name="Normal 5 3 4" xfId="1052"/>
    <cellStyle name="Normal 5 3 4 2" xfId="1053"/>
    <cellStyle name="Normal 5 3 4 3" xfId="1054"/>
    <cellStyle name="Normal 5 3 5" xfId="1055"/>
    <cellStyle name="Normal 5 3 6" xfId="1056"/>
    <cellStyle name="Normal 5 3 7" xfId="54745"/>
    <cellStyle name="Normal 5 4" xfId="1057"/>
    <cellStyle name="Normal 5 4 2" xfId="1058"/>
    <cellStyle name="Normal 5 4 2 2" xfId="1059"/>
    <cellStyle name="Normal 5 4 2 2 2" xfId="1060"/>
    <cellStyle name="Normal 5 4 2 2 3" xfId="1061"/>
    <cellStyle name="Normal 5 4 2 3" xfId="1062"/>
    <cellStyle name="Normal 5 4 2 4" xfId="1063"/>
    <cellStyle name="Normal 5 4 3" xfId="1064"/>
    <cellStyle name="Normal 5 4 3 2" xfId="1065"/>
    <cellStyle name="Normal 5 4 3 3" xfId="1066"/>
    <cellStyle name="Normal 5 4 4" xfId="1067"/>
    <cellStyle name="Normal 5 4 5" xfId="1068"/>
    <cellStyle name="Normal 5 4 6" xfId="54746"/>
    <cellStyle name="Normal 5 5" xfId="1069"/>
    <cellStyle name="Normal 5 5 2" xfId="1070"/>
    <cellStyle name="Normal 5 5 2 2" xfId="1071"/>
    <cellStyle name="Normal 5 5 2 3" xfId="1072"/>
    <cellStyle name="Normal 5 5 3" xfId="1073"/>
    <cellStyle name="Normal 5 5 4" xfId="1074"/>
    <cellStyle name="Normal 5 5 5" xfId="54747"/>
    <cellStyle name="Normal 5 6" xfId="1075"/>
    <cellStyle name="Normal 5 6 2" xfId="1076"/>
    <cellStyle name="Normal 5 6 3" xfId="1077"/>
    <cellStyle name="Normal 5 6 4" xfId="54748"/>
    <cellStyle name="Normal 5 7" xfId="1078"/>
    <cellStyle name="Normal 5 7 2" xfId="1079"/>
    <cellStyle name="Normal 5 7 2 2" xfId="54749"/>
    <cellStyle name="Normal 5 7 3" xfId="1080"/>
    <cellStyle name="Normal 5 7 4" xfId="54750"/>
    <cellStyle name="Normal 5 8" xfId="1081"/>
    <cellStyle name="Normal 5 8 2" xfId="1082"/>
    <cellStyle name="Normal 5 8 2 2" xfId="54751"/>
    <cellStyle name="Normal 5 8 3" xfId="1083"/>
    <cellStyle name="Normal 5 8 4" xfId="54752"/>
    <cellStyle name="Normal 5 9" xfId="1084"/>
    <cellStyle name="Normal 5 9 2" xfId="54753"/>
    <cellStyle name="Normal 6" xfId="1085"/>
    <cellStyle name="Normal 6 10" xfId="1086"/>
    <cellStyle name="Normal 6 10 2" xfId="1087"/>
    <cellStyle name="Normal 6 10 3" xfId="1088"/>
    <cellStyle name="Normal 6 11" xfId="1089"/>
    <cellStyle name="Normal 6 12" xfId="1090"/>
    <cellStyle name="Normal 6 13" xfId="54754"/>
    <cellStyle name="Normal 6 2" xfId="1091"/>
    <cellStyle name="Normal 6 2 2" xfId="1092"/>
    <cellStyle name="Normal 6 2 2 2" xfId="1093"/>
    <cellStyle name="Normal 6 2 2 2 2" xfId="1094"/>
    <cellStyle name="Normal 6 2 2 2 2 2" xfId="1095"/>
    <cellStyle name="Normal 6 2 2 2 2 3" xfId="1096"/>
    <cellStyle name="Normal 6 2 2 2 3" xfId="1097"/>
    <cellStyle name="Normal 6 2 2 2 4" xfId="1098"/>
    <cellStyle name="Normal 6 2 2 3" xfId="1099"/>
    <cellStyle name="Normal 6 2 2 3 2" xfId="1100"/>
    <cellStyle name="Normal 6 2 2 3 3" xfId="1101"/>
    <cellStyle name="Normal 6 2 2 4" xfId="1102"/>
    <cellStyle name="Normal 6 2 2 4 2" xfId="1103"/>
    <cellStyle name="Normal 6 2 2 4 3" xfId="1104"/>
    <cellStyle name="Normal 6 2 2 5" xfId="1105"/>
    <cellStyle name="Normal 6 2 2 6" xfId="1106"/>
    <cellStyle name="Normal 6 2 2 7" xfId="54755"/>
    <cellStyle name="Normal 6 2 3" xfId="1107"/>
    <cellStyle name="Normal 6 2 3 2" xfId="1108"/>
    <cellStyle name="Normal 6 2 3 2 2" xfId="1109"/>
    <cellStyle name="Normal 6 2 3 2 2 2" xfId="1110"/>
    <cellStyle name="Normal 6 2 3 2 2 3" xfId="1111"/>
    <cellStyle name="Normal 6 2 3 2 3" xfId="1112"/>
    <cellStyle name="Normal 6 2 3 2 4" xfId="1113"/>
    <cellStyle name="Normal 6 2 3 3" xfId="1114"/>
    <cellStyle name="Normal 6 2 3 3 2" xfId="1115"/>
    <cellStyle name="Normal 6 2 3 3 3" xfId="1116"/>
    <cellStyle name="Normal 6 2 3 4" xfId="1117"/>
    <cellStyle name="Normal 6 2 3 5" xfId="1118"/>
    <cellStyle name="Normal 6 2 3 6" xfId="54756"/>
    <cellStyle name="Normal 6 2 4" xfId="1119"/>
    <cellStyle name="Normal 6 2 4 2" xfId="1120"/>
    <cellStyle name="Normal 6 2 4 2 2" xfId="1121"/>
    <cellStyle name="Normal 6 2 4 2 3" xfId="1122"/>
    <cellStyle name="Normal 6 2 4 3" xfId="1123"/>
    <cellStyle name="Normal 6 2 4 4" xfId="1124"/>
    <cellStyle name="Normal 6 2 5" xfId="1125"/>
    <cellStyle name="Normal 6 2 5 2" xfId="1126"/>
    <cellStyle name="Normal 6 2 5 3" xfId="1127"/>
    <cellStyle name="Normal 6 2 6" xfId="1128"/>
    <cellStyle name="Normal 6 2 6 2" xfId="1129"/>
    <cellStyle name="Normal 6 2 6 3" xfId="1130"/>
    <cellStyle name="Normal 6 2 7" xfId="1131"/>
    <cellStyle name="Normal 6 2 8" xfId="1132"/>
    <cellStyle name="Normal 6 2 9" xfId="54757"/>
    <cellStyle name="Normal 6 3" xfId="1133"/>
    <cellStyle name="Normal 6 3 2" xfId="1134"/>
    <cellStyle name="Normal 6 3 3" xfId="1135"/>
    <cellStyle name="Normal 6 4" xfId="1136"/>
    <cellStyle name="Normal 6 4 2" xfId="1137"/>
    <cellStyle name="Normal 6 4 2 2" xfId="1138"/>
    <cellStyle name="Normal 6 4 2 2 2" xfId="1139"/>
    <cellStyle name="Normal 6 4 2 2 2 2" xfId="1140"/>
    <cellStyle name="Normal 6 4 2 2 2 3" xfId="1141"/>
    <cellStyle name="Normal 6 4 2 2 3" xfId="1142"/>
    <cellStyle name="Normal 6 4 2 2 4" xfId="1143"/>
    <cellStyle name="Normal 6 4 2 3" xfId="1144"/>
    <cellStyle name="Normal 6 4 2 3 2" xfId="1145"/>
    <cellStyle name="Normal 6 4 2 3 3" xfId="1146"/>
    <cellStyle name="Normal 6 4 2 4" xfId="1147"/>
    <cellStyle name="Normal 6 4 2 4 2" xfId="1148"/>
    <cellStyle name="Normal 6 4 2 4 3" xfId="1149"/>
    <cellStyle name="Normal 6 4 2 5" xfId="1150"/>
    <cellStyle name="Normal 6 4 2 6" xfId="1151"/>
    <cellStyle name="Normal 6 4 2 7" xfId="54758"/>
    <cellStyle name="Normal 6 4 3" xfId="1152"/>
    <cellStyle name="Normal 6 4 3 2" xfId="1153"/>
    <cellStyle name="Normal 6 4 3 2 2" xfId="1154"/>
    <cellStyle name="Normal 6 4 3 2 2 2" xfId="1155"/>
    <cellStyle name="Normal 6 4 3 2 2 3" xfId="1156"/>
    <cellStyle name="Normal 6 4 3 2 3" xfId="1157"/>
    <cellStyle name="Normal 6 4 3 2 4" xfId="1158"/>
    <cellStyle name="Normal 6 4 3 3" xfId="1159"/>
    <cellStyle name="Normal 6 4 3 3 2" xfId="1160"/>
    <cellStyle name="Normal 6 4 3 3 3" xfId="1161"/>
    <cellStyle name="Normal 6 4 3 4" xfId="1162"/>
    <cellStyle name="Normal 6 4 3 5" xfId="1163"/>
    <cellStyle name="Normal 6 4 3 6" xfId="54759"/>
    <cellStyle name="Normal 6 4 4" xfId="1164"/>
    <cellStyle name="Normal 6 4 4 2" xfId="1165"/>
    <cellStyle name="Normal 6 4 4 2 2" xfId="1166"/>
    <cellStyle name="Normal 6 4 4 2 3" xfId="1167"/>
    <cellStyle name="Normal 6 4 4 3" xfId="1168"/>
    <cellStyle name="Normal 6 4 4 4" xfId="1169"/>
    <cellStyle name="Normal 6 4 5" xfId="1170"/>
    <cellStyle name="Normal 6 4 5 2" xfId="1171"/>
    <cellStyle name="Normal 6 4 5 3" xfId="1172"/>
    <cellStyle name="Normal 6 4 6" xfId="1173"/>
    <cellStyle name="Normal 6 4 6 2" xfId="1174"/>
    <cellStyle name="Normal 6 4 6 3" xfId="1175"/>
    <cellStyle name="Normal 6 4 7" xfId="1176"/>
    <cellStyle name="Normal 6 4 8" xfId="1177"/>
    <cellStyle name="Normal 6 4 9" xfId="54760"/>
    <cellStyle name="Normal 6 5" xfId="1178"/>
    <cellStyle name="Normal 6 5 2" xfId="1179"/>
    <cellStyle name="Normal 6 5 2 2" xfId="1180"/>
    <cellStyle name="Normal 6 5 2 2 2" xfId="1181"/>
    <cellStyle name="Normal 6 5 2 2 3" xfId="1182"/>
    <cellStyle name="Normal 6 5 2 3" xfId="1183"/>
    <cellStyle name="Normal 6 5 2 4" xfId="1184"/>
    <cellStyle name="Normal 6 5 3" xfId="1185"/>
    <cellStyle name="Normal 6 5 3 2" xfId="1186"/>
    <cellStyle name="Normal 6 5 3 3" xfId="1187"/>
    <cellStyle name="Normal 6 5 4" xfId="1188"/>
    <cellStyle name="Normal 6 5 4 2" xfId="1189"/>
    <cellStyle name="Normal 6 5 4 3" xfId="1190"/>
    <cellStyle name="Normal 6 5 5" xfId="1191"/>
    <cellStyle name="Normal 6 5 6" xfId="1192"/>
    <cellStyle name="Normal 6 5 7" xfId="54761"/>
    <cellStyle name="Normal 6 6" xfId="1193"/>
    <cellStyle name="Normal 6 6 2" xfId="1194"/>
    <cellStyle name="Normal 6 6 2 2" xfId="1195"/>
    <cellStyle name="Normal 6 6 2 2 2" xfId="1196"/>
    <cellStyle name="Normal 6 6 2 2 3" xfId="1197"/>
    <cellStyle name="Normal 6 6 2 3" xfId="1198"/>
    <cellStyle name="Normal 6 6 2 4" xfId="1199"/>
    <cellStyle name="Normal 6 6 3" xfId="1200"/>
    <cellStyle name="Normal 6 6 3 2" xfId="1201"/>
    <cellStyle name="Normal 6 6 3 3" xfId="1202"/>
    <cellStyle name="Normal 6 6 4" xfId="1203"/>
    <cellStyle name="Normal 6 6 5" xfId="1204"/>
    <cellStyle name="Normal 6 7" xfId="1205"/>
    <cellStyle name="Normal 6 7 2" xfId="1206"/>
    <cellStyle name="Normal 6 7 2 2" xfId="1207"/>
    <cellStyle name="Normal 6 7 2 3" xfId="1208"/>
    <cellStyle name="Normal 6 7 3" xfId="1209"/>
    <cellStyle name="Normal 6 7 4" xfId="1210"/>
    <cellStyle name="Normal 6 8" xfId="1211"/>
    <cellStyle name="Normal 6 8 2" xfId="1212"/>
    <cellStyle name="Normal 6 8 3" xfId="1213"/>
    <cellStyle name="Normal 6 9" xfId="1214"/>
    <cellStyle name="Normal 6 9 2" xfId="1215"/>
    <cellStyle name="Normal 6 9 3" xfId="1216"/>
    <cellStyle name="Normal 7" xfId="1217"/>
    <cellStyle name="Normal 7 2" xfId="1218"/>
    <cellStyle name="Normal 7 2 2" xfId="1219"/>
    <cellStyle name="Normal 7 2 2 2" xfId="1220"/>
    <cellStyle name="Normal 7 2 2 2 2" xfId="1221"/>
    <cellStyle name="Normal 7 2 2 2 3" xfId="1222"/>
    <cellStyle name="Normal 7 2 2 3" xfId="1223"/>
    <cellStyle name="Normal 7 2 2 4" xfId="1224"/>
    <cellStyle name="Normal 7 2 3" xfId="1225"/>
    <cellStyle name="Normal 7 2 3 2" xfId="1226"/>
    <cellStyle name="Normal 7 2 3 3" xfId="1227"/>
    <cellStyle name="Normal 7 2 4" xfId="1228"/>
    <cellStyle name="Normal 7 2 4 2" xfId="1229"/>
    <cellStyle name="Normal 7 2 4 3" xfId="1230"/>
    <cellStyle name="Normal 7 2 5" xfId="1231"/>
    <cellStyle name="Normal 7 2 6" xfId="1232"/>
    <cellStyle name="Normal 7 2 7" xfId="54762"/>
    <cellStyle name="Normal 7 3" xfId="1233"/>
    <cellStyle name="Normal 7 3 2" xfId="1234"/>
    <cellStyle name="Normal 7 3 2 2" xfId="1235"/>
    <cellStyle name="Normal 7 3 2 2 2" xfId="1236"/>
    <cellStyle name="Normal 7 3 2 2 3" xfId="1237"/>
    <cellStyle name="Normal 7 3 2 3" xfId="1238"/>
    <cellStyle name="Normal 7 3 2 4" xfId="1239"/>
    <cellStyle name="Normal 7 3 2 5" xfId="54763"/>
    <cellStyle name="Normal 7 3 3" xfId="1240"/>
    <cellStyle name="Normal 7 3 3 2" xfId="1241"/>
    <cellStyle name="Normal 7 3 3 3" xfId="1242"/>
    <cellStyle name="Normal 7 3 3 4" xfId="54764"/>
    <cellStyle name="Normal 7 3 4" xfId="1243"/>
    <cellStyle name="Normal 7 3 5" xfId="1244"/>
    <cellStyle name="Normal 7 3 6" xfId="54765"/>
    <cellStyle name="Normal 7 4" xfId="1245"/>
    <cellStyle name="Normal 7 4 2" xfId="1246"/>
    <cellStyle name="Normal 7 4 2 2" xfId="1247"/>
    <cellStyle name="Normal 7 4 2 3" xfId="1248"/>
    <cellStyle name="Normal 7 4 2 4" xfId="54766"/>
    <cellStyle name="Normal 7 4 3" xfId="1249"/>
    <cellStyle name="Normal 7 4 4" xfId="1250"/>
    <cellStyle name="Normal 7 4 5" xfId="54767"/>
    <cellStyle name="Normal 7 5" xfId="1251"/>
    <cellStyle name="Normal 7 5 2" xfId="1252"/>
    <cellStyle name="Normal 7 5 3" xfId="1253"/>
    <cellStyle name="Normal 7 6" xfId="1254"/>
    <cellStyle name="Normal 7 6 2" xfId="1255"/>
    <cellStyle name="Normal 7 6 3" xfId="1256"/>
    <cellStyle name="Normal 7 7" xfId="54768"/>
    <cellStyle name="Normal 8" xfId="1257"/>
    <cellStyle name="Normal 8 2" xfId="1258"/>
    <cellStyle name="Normal 8 2 2" xfId="1259"/>
    <cellStyle name="Normal 8 2 2 2" xfId="1260"/>
    <cellStyle name="Normal 8 2 2 2 2" xfId="1261"/>
    <cellStyle name="Normal 8 2 2 2 3" xfId="1262"/>
    <cellStyle name="Normal 8 2 2 3" xfId="1263"/>
    <cellStyle name="Normal 8 2 2 4" xfId="1264"/>
    <cellStyle name="Normal 8 2 3" xfId="1265"/>
    <cellStyle name="Normal 8 2 3 2" xfId="1266"/>
    <cellStyle name="Normal 8 2 3 3" xfId="1267"/>
    <cellStyle name="Normal 8 2 4" xfId="1268"/>
    <cellStyle name="Normal 8 2 4 2" xfId="1269"/>
    <cellStyle name="Normal 8 2 4 3" xfId="1270"/>
    <cellStyle name="Normal 8 2 5" xfId="1271"/>
    <cellStyle name="Normal 8 2 6" xfId="1272"/>
    <cellStyle name="Normal 8 2 7" xfId="54769"/>
    <cellStyle name="Normal 8 3" xfId="1273"/>
    <cellStyle name="Normal 8 3 2" xfId="1274"/>
    <cellStyle name="Normal 8 3 2 2" xfId="1275"/>
    <cellStyle name="Normal 8 3 2 2 2" xfId="1276"/>
    <cellStyle name="Normal 8 3 2 2 3" xfId="1277"/>
    <cellStyle name="Normal 8 3 2 3" xfId="1278"/>
    <cellStyle name="Normal 8 3 2 4" xfId="1279"/>
    <cellStyle name="Normal 8 3 2 5" xfId="54770"/>
    <cellStyle name="Normal 8 3 3" xfId="1280"/>
    <cellStyle name="Normal 8 3 3 2" xfId="1281"/>
    <cellStyle name="Normal 8 3 3 3" xfId="1282"/>
    <cellStyle name="Normal 8 3 3 4" xfId="54771"/>
    <cellStyle name="Normal 8 3 4" xfId="1283"/>
    <cellStyle name="Normal 8 3 5" xfId="1284"/>
    <cellStyle name="Normal 8 3 6" xfId="54772"/>
    <cellStyle name="Normal 8 4" xfId="1285"/>
    <cellStyle name="Normal 8 4 2" xfId="1286"/>
    <cellStyle name="Normal 8 4 2 2" xfId="1287"/>
    <cellStyle name="Normal 8 4 2 3" xfId="1288"/>
    <cellStyle name="Normal 8 4 3" xfId="1289"/>
    <cellStyle name="Normal 8 4 4" xfId="1290"/>
    <cellStyle name="Normal 8 4 5" xfId="54773"/>
    <cellStyle name="Normal 8 5" xfId="1291"/>
    <cellStyle name="Normal 8 5 2" xfId="1292"/>
    <cellStyle name="Normal 8 5 3" xfId="1293"/>
    <cellStyle name="Normal 8 6" xfId="1294"/>
    <cellStyle name="Normal 8 6 2" xfId="1295"/>
    <cellStyle name="Normal 8 6 3" xfId="1296"/>
    <cellStyle name="Normal 8 7" xfId="54774"/>
    <cellStyle name="Normal 9" xfId="1297"/>
    <cellStyle name="Normal 9 2" xfId="1298"/>
    <cellStyle name="Normal 9 2 2" xfId="25914"/>
    <cellStyle name="Normal 9 3" xfId="1299"/>
    <cellStyle name="Normal 9 3 2" xfId="1300"/>
    <cellStyle name="Normal 9 3 3" xfId="25915"/>
    <cellStyle name="Normal 9 3 3 2" xfId="25916"/>
    <cellStyle name="Normal 9 4" xfId="25917"/>
    <cellStyle name="Normal 9 5" xfId="54775"/>
    <cellStyle name="Normal 9 5 2" xfId="54776"/>
    <cellStyle name="Normal 9 6" xfId="54777"/>
    <cellStyle name="Note 10" xfId="54778"/>
    <cellStyle name="Note 2" xfId="1301"/>
    <cellStyle name="Note 2 10" xfId="25918"/>
    <cellStyle name="Note 2 10 10" xfId="25919"/>
    <cellStyle name="Note 2 10 11" xfId="54779"/>
    <cellStyle name="Note 2 10 2" xfId="25920"/>
    <cellStyle name="Note 2 10 2 2" xfId="25921"/>
    <cellStyle name="Note 2 10 2 2 2" xfId="25922"/>
    <cellStyle name="Note 2 10 2 2 2 2" xfId="25923"/>
    <cellStyle name="Note 2 10 2 2 3" xfId="25924"/>
    <cellStyle name="Note 2 10 2 3" xfId="25925"/>
    <cellStyle name="Note 2 10 2 3 2" xfId="25926"/>
    <cellStyle name="Note 2 10 2 3 2 2" xfId="25927"/>
    <cellStyle name="Note 2 10 2 3 3" xfId="25928"/>
    <cellStyle name="Note 2 10 2 4" xfId="25929"/>
    <cellStyle name="Note 2 10 2 4 2" xfId="25930"/>
    <cellStyle name="Note 2 10 2 5" xfId="25931"/>
    <cellStyle name="Note 2 10 2 6" xfId="25932"/>
    <cellStyle name="Note 2 10 2 7" xfId="25933"/>
    <cellStyle name="Note 2 10 3" xfId="25934"/>
    <cellStyle name="Note 2 10 3 2" xfId="25935"/>
    <cellStyle name="Note 2 10 3 2 2" xfId="25936"/>
    <cellStyle name="Note 2 10 3 2 3" xfId="54780"/>
    <cellStyle name="Note 2 10 3 3" xfId="25937"/>
    <cellStyle name="Note 2 10 3 4" xfId="25938"/>
    <cellStyle name="Note 2 10 3 5" xfId="25939"/>
    <cellStyle name="Note 2 10 4" xfId="25940"/>
    <cellStyle name="Note 2 10 4 2" xfId="25941"/>
    <cellStyle name="Note 2 10 4 2 2" xfId="25942"/>
    <cellStyle name="Note 2 10 4 2 3" xfId="54781"/>
    <cellStyle name="Note 2 10 4 3" xfId="25943"/>
    <cellStyle name="Note 2 10 4 4" xfId="25944"/>
    <cellStyle name="Note 2 10 4 5" xfId="25945"/>
    <cellStyle name="Note 2 10 5" xfId="25946"/>
    <cellStyle name="Note 2 10 5 2" xfId="25947"/>
    <cellStyle name="Note 2 10 5 2 2" xfId="54782"/>
    <cellStyle name="Note 2 10 5 2 3" xfId="54783"/>
    <cellStyle name="Note 2 10 5 3" xfId="25948"/>
    <cellStyle name="Note 2 10 5 4" xfId="25949"/>
    <cellStyle name="Note 2 10 6" xfId="25950"/>
    <cellStyle name="Note 2 10 6 2" xfId="25951"/>
    <cellStyle name="Note 2 10 6 2 2" xfId="54784"/>
    <cellStyle name="Note 2 10 6 2 3" xfId="54785"/>
    <cellStyle name="Note 2 10 6 3" xfId="25952"/>
    <cellStyle name="Note 2 10 6 4" xfId="54786"/>
    <cellStyle name="Note 2 10 7" xfId="25953"/>
    <cellStyle name="Note 2 10 7 2" xfId="25954"/>
    <cellStyle name="Note 2 10 7 2 2" xfId="54787"/>
    <cellStyle name="Note 2 10 7 2 3" xfId="54788"/>
    <cellStyle name="Note 2 10 7 3" xfId="25955"/>
    <cellStyle name="Note 2 10 7 4" xfId="54789"/>
    <cellStyle name="Note 2 10 8" xfId="25956"/>
    <cellStyle name="Note 2 10 8 2" xfId="25957"/>
    <cellStyle name="Note 2 10 8 2 2" xfId="54790"/>
    <cellStyle name="Note 2 10 8 2 3" xfId="54791"/>
    <cellStyle name="Note 2 10 8 3" xfId="25958"/>
    <cellStyle name="Note 2 10 8 4" xfId="54792"/>
    <cellStyle name="Note 2 10 9" xfId="25959"/>
    <cellStyle name="Note 2 10 9 2" xfId="25960"/>
    <cellStyle name="Note 2 10 9 2 2" xfId="54793"/>
    <cellStyle name="Note 2 10 9 2 3" xfId="54794"/>
    <cellStyle name="Note 2 10 9 3" xfId="25961"/>
    <cellStyle name="Note 2 10 9 4" xfId="54795"/>
    <cellStyle name="Note 2 11" xfId="25962"/>
    <cellStyle name="Note 2 11 10" xfId="25963"/>
    <cellStyle name="Note 2 11 11" xfId="54796"/>
    <cellStyle name="Note 2 11 2" xfId="25964"/>
    <cellStyle name="Note 2 11 2 2" xfId="25965"/>
    <cellStyle name="Note 2 11 2 2 2" xfId="54797"/>
    <cellStyle name="Note 2 11 2 2 3" xfId="54798"/>
    <cellStyle name="Note 2 11 2 3" xfId="25966"/>
    <cellStyle name="Note 2 11 2 4" xfId="54799"/>
    <cellStyle name="Note 2 11 3" xfId="25967"/>
    <cellStyle name="Note 2 11 3 2" xfId="25968"/>
    <cellStyle name="Note 2 11 3 2 2" xfId="54800"/>
    <cellStyle name="Note 2 11 3 2 3" xfId="54801"/>
    <cellStyle name="Note 2 11 3 3" xfId="25969"/>
    <cellStyle name="Note 2 11 3 4" xfId="54802"/>
    <cellStyle name="Note 2 11 4" xfId="25970"/>
    <cellStyle name="Note 2 11 4 2" xfId="25971"/>
    <cellStyle name="Note 2 11 4 2 2" xfId="54803"/>
    <cellStyle name="Note 2 11 4 2 3" xfId="54804"/>
    <cellStyle name="Note 2 11 4 3" xfId="25972"/>
    <cellStyle name="Note 2 11 4 4" xfId="54805"/>
    <cellStyle name="Note 2 11 5" xfId="25973"/>
    <cellStyle name="Note 2 11 5 2" xfId="25974"/>
    <cellStyle name="Note 2 11 5 2 2" xfId="54806"/>
    <cellStyle name="Note 2 11 5 2 3" xfId="54807"/>
    <cellStyle name="Note 2 11 5 3" xfId="25975"/>
    <cellStyle name="Note 2 11 5 4" xfId="54808"/>
    <cellStyle name="Note 2 11 6" xfId="25976"/>
    <cellStyle name="Note 2 11 6 2" xfId="25977"/>
    <cellStyle name="Note 2 11 6 2 2" xfId="54809"/>
    <cellStyle name="Note 2 11 6 2 3" xfId="54810"/>
    <cellStyle name="Note 2 11 6 3" xfId="25978"/>
    <cellStyle name="Note 2 11 6 4" xfId="54811"/>
    <cellStyle name="Note 2 11 7" xfId="25979"/>
    <cellStyle name="Note 2 11 7 2" xfId="25980"/>
    <cellStyle name="Note 2 11 7 2 2" xfId="54812"/>
    <cellStyle name="Note 2 11 7 2 3" xfId="54813"/>
    <cellStyle name="Note 2 11 7 3" xfId="25981"/>
    <cellStyle name="Note 2 11 7 4" xfId="54814"/>
    <cellStyle name="Note 2 11 8" xfId="25982"/>
    <cellStyle name="Note 2 11 8 2" xfId="25983"/>
    <cellStyle name="Note 2 11 8 2 2" xfId="54815"/>
    <cellStyle name="Note 2 11 8 2 3" xfId="54816"/>
    <cellStyle name="Note 2 11 8 3" xfId="25984"/>
    <cellStyle name="Note 2 11 8 4" xfId="54817"/>
    <cellStyle name="Note 2 11 9" xfId="25985"/>
    <cellStyle name="Note 2 11 9 2" xfId="25986"/>
    <cellStyle name="Note 2 11 9 2 2" xfId="54818"/>
    <cellStyle name="Note 2 11 9 2 3" xfId="54819"/>
    <cellStyle name="Note 2 11 9 3" xfId="25987"/>
    <cellStyle name="Note 2 11 9 4" xfId="54820"/>
    <cellStyle name="Note 2 12" xfId="25988"/>
    <cellStyle name="Note 2 12 10" xfId="25989"/>
    <cellStyle name="Note 2 12 11" xfId="54821"/>
    <cellStyle name="Note 2 12 2" xfId="25990"/>
    <cellStyle name="Note 2 12 2 2" xfId="25991"/>
    <cellStyle name="Note 2 12 2 2 2" xfId="54822"/>
    <cellStyle name="Note 2 12 2 2 3" xfId="54823"/>
    <cellStyle name="Note 2 12 2 3" xfId="25992"/>
    <cellStyle name="Note 2 12 2 4" xfId="54824"/>
    <cellStyle name="Note 2 12 3" xfId="25993"/>
    <cellStyle name="Note 2 12 3 2" xfId="25994"/>
    <cellStyle name="Note 2 12 3 2 2" xfId="54825"/>
    <cellStyle name="Note 2 12 3 2 3" xfId="54826"/>
    <cellStyle name="Note 2 12 3 3" xfId="25995"/>
    <cellStyle name="Note 2 12 3 4" xfId="54827"/>
    <cellStyle name="Note 2 12 4" xfId="25996"/>
    <cellStyle name="Note 2 12 4 2" xfId="25997"/>
    <cellStyle name="Note 2 12 4 2 2" xfId="54828"/>
    <cellStyle name="Note 2 12 4 2 3" xfId="54829"/>
    <cellStyle name="Note 2 12 4 3" xfId="25998"/>
    <cellStyle name="Note 2 12 4 4" xfId="54830"/>
    <cellStyle name="Note 2 12 5" xfId="25999"/>
    <cellStyle name="Note 2 12 5 2" xfId="26000"/>
    <cellStyle name="Note 2 12 5 2 2" xfId="54831"/>
    <cellStyle name="Note 2 12 5 2 3" xfId="54832"/>
    <cellStyle name="Note 2 12 5 3" xfId="26001"/>
    <cellStyle name="Note 2 12 5 4" xfId="54833"/>
    <cellStyle name="Note 2 12 6" xfId="26002"/>
    <cellStyle name="Note 2 12 6 2" xfId="26003"/>
    <cellStyle name="Note 2 12 6 2 2" xfId="54834"/>
    <cellStyle name="Note 2 12 6 2 3" xfId="54835"/>
    <cellStyle name="Note 2 12 6 3" xfId="26004"/>
    <cellStyle name="Note 2 12 6 4" xfId="54836"/>
    <cellStyle name="Note 2 12 7" xfId="26005"/>
    <cellStyle name="Note 2 12 7 2" xfId="26006"/>
    <cellStyle name="Note 2 12 7 2 2" xfId="54837"/>
    <cellStyle name="Note 2 12 7 2 3" xfId="54838"/>
    <cellStyle name="Note 2 12 7 3" xfId="26007"/>
    <cellStyle name="Note 2 12 7 4" xfId="54839"/>
    <cellStyle name="Note 2 12 8" xfId="26008"/>
    <cellStyle name="Note 2 12 8 2" xfId="26009"/>
    <cellStyle name="Note 2 12 8 2 2" xfId="54840"/>
    <cellStyle name="Note 2 12 8 2 3" xfId="54841"/>
    <cellStyle name="Note 2 12 8 3" xfId="26010"/>
    <cellStyle name="Note 2 12 8 4" xfId="54842"/>
    <cellStyle name="Note 2 12 9" xfId="26011"/>
    <cellStyle name="Note 2 12 9 2" xfId="26012"/>
    <cellStyle name="Note 2 12 9 2 2" xfId="54843"/>
    <cellStyle name="Note 2 12 9 2 3" xfId="54844"/>
    <cellStyle name="Note 2 12 9 3" xfId="26013"/>
    <cellStyle name="Note 2 12 9 4" xfId="54845"/>
    <cellStyle name="Note 2 13" xfId="26014"/>
    <cellStyle name="Note 2 13 10" xfId="26015"/>
    <cellStyle name="Note 2 13 11" xfId="54846"/>
    <cellStyle name="Note 2 13 2" xfId="26016"/>
    <cellStyle name="Note 2 13 2 2" xfId="26017"/>
    <cellStyle name="Note 2 13 2 2 2" xfId="54847"/>
    <cellStyle name="Note 2 13 2 2 3" xfId="54848"/>
    <cellStyle name="Note 2 13 2 3" xfId="26018"/>
    <cellStyle name="Note 2 13 2 4" xfId="54849"/>
    <cellStyle name="Note 2 13 3" xfId="26019"/>
    <cellStyle name="Note 2 13 3 2" xfId="26020"/>
    <cellStyle name="Note 2 13 3 2 2" xfId="54850"/>
    <cellStyle name="Note 2 13 3 2 3" xfId="54851"/>
    <cellStyle name="Note 2 13 3 3" xfId="26021"/>
    <cellStyle name="Note 2 13 3 4" xfId="54852"/>
    <cellStyle name="Note 2 13 4" xfId="26022"/>
    <cellStyle name="Note 2 13 4 2" xfId="26023"/>
    <cellStyle name="Note 2 13 4 2 2" xfId="54853"/>
    <cellStyle name="Note 2 13 4 2 3" xfId="54854"/>
    <cellStyle name="Note 2 13 4 3" xfId="26024"/>
    <cellStyle name="Note 2 13 4 4" xfId="54855"/>
    <cellStyle name="Note 2 13 5" xfId="26025"/>
    <cellStyle name="Note 2 13 5 2" xfId="26026"/>
    <cellStyle name="Note 2 13 5 2 2" xfId="54856"/>
    <cellStyle name="Note 2 13 5 2 3" xfId="54857"/>
    <cellStyle name="Note 2 13 5 3" xfId="26027"/>
    <cellStyle name="Note 2 13 5 4" xfId="54858"/>
    <cellStyle name="Note 2 13 6" xfId="26028"/>
    <cellStyle name="Note 2 13 6 2" xfId="26029"/>
    <cellStyle name="Note 2 13 6 2 2" xfId="54859"/>
    <cellStyle name="Note 2 13 6 2 3" xfId="54860"/>
    <cellStyle name="Note 2 13 6 3" xfId="26030"/>
    <cellStyle name="Note 2 13 6 4" xfId="54861"/>
    <cellStyle name="Note 2 13 7" xfId="26031"/>
    <cellStyle name="Note 2 13 7 2" xfId="26032"/>
    <cellStyle name="Note 2 13 7 2 2" xfId="54862"/>
    <cellStyle name="Note 2 13 7 2 3" xfId="54863"/>
    <cellStyle name="Note 2 13 7 3" xfId="26033"/>
    <cellStyle name="Note 2 13 7 4" xfId="54864"/>
    <cellStyle name="Note 2 13 8" xfId="26034"/>
    <cellStyle name="Note 2 13 8 2" xfId="26035"/>
    <cellStyle name="Note 2 13 8 2 2" xfId="54865"/>
    <cellStyle name="Note 2 13 8 2 3" xfId="54866"/>
    <cellStyle name="Note 2 13 8 3" xfId="26036"/>
    <cellStyle name="Note 2 13 8 4" xfId="54867"/>
    <cellStyle name="Note 2 13 9" xfId="26037"/>
    <cellStyle name="Note 2 13 9 2" xfId="26038"/>
    <cellStyle name="Note 2 13 9 2 2" xfId="54868"/>
    <cellStyle name="Note 2 13 9 2 3" xfId="54869"/>
    <cellStyle name="Note 2 13 9 3" xfId="26039"/>
    <cellStyle name="Note 2 13 9 4" xfId="54870"/>
    <cellStyle name="Note 2 14" xfId="26040"/>
    <cellStyle name="Note 2 14 10" xfId="26041"/>
    <cellStyle name="Note 2 14 11" xfId="54871"/>
    <cellStyle name="Note 2 14 2" xfId="26042"/>
    <cellStyle name="Note 2 14 2 2" xfId="26043"/>
    <cellStyle name="Note 2 14 2 2 2" xfId="54872"/>
    <cellStyle name="Note 2 14 2 2 3" xfId="54873"/>
    <cellStyle name="Note 2 14 2 3" xfId="26044"/>
    <cellStyle name="Note 2 14 2 4" xfId="54874"/>
    <cellStyle name="Note 2 14 3" xfId="26045"/>
    <cellStyle name="Note 2 14 3 2" xfId="26046"/>
    <cellStyle name="Note 2 14 3 2 2" xfId="54875"/>
    <cellStyle name="Note 2 14 3 2 3" xfId="54876"/>
    <cellStyle name="Note 2 14 3 3" xfId="26047"/>
    <cellStyle name="Note 2 14 3 4" xfId="54877"/>
    <cellStyle name="Note 2 14 4" xfId="26048"/>
    <cellStyle name="Note 2 14 4 2" xfId="26049"/>
    <cellStyle name="Note 2 14 4 2 2" xfId="54878"/>
    <cellStyle name="Note 2 14 4 2 3" xfId="54879"/>
    <cellStyle name="Note 2 14 4 3" xfId="26050"/>
    <cellStyle name="Note 2 14 4 4" xfId="54880"/>
    <cellStyle name="Note 2 14 5" xfId="26051"/>
    <cellStyle name="Note 2 14 5 2" xfId="26052"/>
    <cellStyle name="Note 2 14 5 2 2" xfId="54881"/>
    <cellStyle name="Note 2 14 5 2 3" xfId="54882"/>
    <cellStyle name="Note 2 14 5 3" xfId="26053"/>
    <cellStyle name="Note 2 14 5 4" xfId="54883"/>
    <cellStyle name="Note 2 14 6" xfId="26054"/>
    <cellStyle name="Note 2 14 6 2" xfId="26055"/>
    <cellStyle name="Note 2 14 6 2 2" xfId="54884"/>
    <cellStyle name="Note 2 14 6 2 3" xfId="54885"/>
    <cellStyle name="Note 2 14 6 3" xfId="26056"/>
    <cellStyle name="Note 2 14 6 4" xfId="54886"/>
    <cellStyle name="Note 2 14 7" xfId="26057"/>
    <cellStyle name="Note 2 14 7 2" xfId="26058"/>
    <cellStyle name="Note 2 14 7 2 2" xfId="54887"/>
    <cellStyle name="Note 2 14 7 2 3" xfId="54888"/>
    <cellStyle name="Note 2 14 7 3" xfId="26059"/>
    <cellStyle name="Note 2 14 7 4" xfId="54889"/>
    <cellStyle name="Note 2 14 8" xfId="26060"/>
    <cellStyle name="Note 2 14 8 2" xfId="26061"/>
    <cellStyle name="Note 2 14 8 2 2" xfId="54890"/>
    <cellStyle name="Note 2 14 8 2 3" xfId="54891"/>
    <cellStyle name="Note 2 14 8 3" xfId="26062"/>
    <cellStyle name="Note 2 14 8 4" xfId="54892"/>
    <cellStyle name="Note 2 14 9" xfId="26063"/>
    <cellStyle name="Note 2 14 9 2" xfId="26064"/>
    <cellStyle name="Note 2 14 9 2 2" xfId="54893"/>
    <cellStyle name="Note 2 14 9 2 3" xfId="54894"/>
    <cellStyle name="Note 2 14 9 3" xfId="26065"/>
    <cellStyle name="Note 2 14 9 4" xfId="54895"/>
    <cellStyle name="Note 2 15" xfId="26066"/>
    <cellStyle name="Note 2 15 10" xfId="54896"/>
    <cellStyle name="Note 2 15 2" xfId="26067"/>
    <cellStyle name="Note 2 15 2 2" xfId="26068"/>
    <cellStyle name="Note 2 15 2 2 2" xfId="54897"/>
    <cellStyle name="Note 2 15 2 2 3" xfId="54898"/>
    <cellStyle name="Note 2 15 2 3" xfId="26069"/>
    <cellStyle name="Note 2 15 2 4" xfId="54899"/>
    <cellStyle name="Note 2 15 3" xfId="26070"/>
    <cellStyle name="Note 2 15 3 2" xfId="26071"/>
    <cellStyle name="Note 2 15 3 2 2" xfId="54900"/>
    <cellStyle name="Note 2 15 3 2 3" xfId="54901"/>
    <cellStyle name="Note 2 15 3 3" xfId="26072"/>
    <cellStyle name="Note 2 15 3 4" xfId="54902"/>
    <cellStyle name="Note 2 15 4" xfId="26073"/>
    <cellStyle name="Note 2 15 4 2" xfId="26074"/>
    <cellStyle name="Note 2 15 4 2 2" xfId="54903"/>
    <cellStyle name="Note 2 15 4 2 3" xfId="54904"/>
    <cellStyle name="Note 2 15 4 3" xfId="26075"/>
    <cellStyle name="Note 2 15 4 4" xfId="54905"/>
    <cellStyle name="Note 2 15 5" xfId="26076"/>
    <cellStyle name="Note 2 15 5 2" xfId="26077"/>
    <cellStyle name="Note 2 15 5 2 2" xfId="54906"/>
    <cellStyle name="Note 2 15 5 2 3" xfId="54907"/>
    <cellStyle name="Note 2 15 5 3" xfId="26078"/>
    <cellStyle name="Note 2 15 5 4" xfId="54908"/>
    <cellStyle name="Note 2 15 6" xfId="26079"/>
    <cellStyle name="Note 2 15 6 2" xfId="26080"/>
    <cellStyle name="Note 2 15 6 2 2" xfId="54909"/>
    <cellStyle name="Note 2 15 6 2 3" xfId="54910"/>
    <cellStyle name="Note 2 15 6 3" xfId="26081"/>
    <cellStyle name="Note 2 15 6 4" xfId="54911"/>
    <cellStyle name="Note 2 15 7" xfId="26082"/>
    <cellStyle name="Note 2 15 7 2" xfId="26083"/>
    <cellStyle name="Note 2 15 7 2 2" xfId="54912"/>
    <cellStyle name="Note 2 15 7 2 3" xfId="54913"/>
    <cellStyle name="Note 2 15 7 3" xfId="26084"/>
    <cellStyle name="Note 2 15 7 4" xfId="54914"/>
    <cellStyle name="Note 2 15 8" xfId="26085"/>
    <cellStyle name="Note 2 15 8 2" xfId="26086"/>
    <cellStyle name="Note 2 15 8 2 2" xfId="54915"/>
    <cellStyle name="Note 2 15 8 2 3" xfId="54916"/>
    <cellStyle name="Note 2 15 8 3" xfId="26087"/>
    <cellStyle name="Note 2 15 8 4" xfId="54917"/>
    <cellStyle name="Note 2 15 9" xfId="26088"/>
    <cellStyle name="Note 2 16" xfId="26089"/>
    <cellStyle name="Note 2 16 10" xfId="54918"/>
    <cellStyle name="Note 2 16 2" xfId="26090"/>
    <cellStyle name="Note 2 16 2 2" xfId="26091"/>
    <cellStyle name="Note 2 16 2 2 2" xfId="54919"/>
    <cellStyle name="Note 2 16 2 2 3" xfId="54920"/>
    <cellStyle name="Note 2 16 2 3" xfId="26092"/>
    <cellStyle name="Note 2 16 2 4" xfId="54921"/>
    <cellStyle name="Note 2 16 3" xfId="26093"/>
    <cellStyle name="Note 2 16 3 2" xfId="26094"/>
    <cellStyle name="Note 2 16 3 2 2" xfId="54922"/>
    <cellStyle name="Note 2 16 3 2 3" xfId="54923"/>
    <cellStyle name="Note 2 16 3 3" xfId="26095"/>
    <cellStyle name="Note 2 16 3 4" xfId="54924"/>
    <cellStyle name="Note 2 16 4" xfId="26096"/>
    <cellStyle name="Note 2 16 4 2" xfId="26097"/>
    <cellStyle name="Note 2 16 4 2 2" xfId="54925"/>
    <cellStyle name="Note 2 16 4 2 3" xfId="54926"/>
    <cellStyle name="Note 2 16 4 3" xfId="26098"/>
    <cellStyle name="Note 2 16 4 4" xfId="54927"/>
    <cellStyle name="Note 2 16 5" xfId="26099"/>
    <cellStyle name="Note 2 16 5 2" xfId="26100"/>
    <cellStyle name="Note 2 16 5 2 2" xfId="54928"/>
    <cellStyle name="Note 2 16 5 2 3" xfId="54929"/>
    <cellStyle name="Note 2 16 5 3" xfId="26101"/>
    <cellStyle name="Note 2 16 5 4" xfId="54930"/>
    <cellStyle name="Note 2 16 6" xfId="26102"/>
    <cellStyle name="Note 2 16 6 2" xfId="26103"/>
    <cellStyle name="Note 2 16 6 2 2" xfId="54931"/>
    <cellStyle name="Note 2 16 6 2 3" xfId="54932"/>
    <cellStyle name="Note 2 16 6 3" xfId="26104"/>
    <cellStyle name="Note 2 16 6 4" xfId="54933"/>
    <cellStyle name="Note 2 16 7" xfId="26105"/>
    <cellStyle name="Note 2 16 7 2" xfId="26106"/>
    <cellStyle name="Note 2 16 7 2 2" xfId="54934"/>
    <cellStyle name="Note 2 16 7 2 3" xfId="54935"/>
    <cellStyle name="Note 2 16 7 3" xfId="26107"/>
    <cellStyle name="Note 2 16 7 4" xfId="54936"/>
    <cellStyle name="Note 2 16 8" xfId="26108"/>
    <cellStyle name="Note 2 16 8 2" xfId="26109"/>
    <cellStyle name="Note 2 16 8 2 2" xfId="54937"/>
    <cellStyle name="Note 2 16 8 2 3" xfId="54938"/>
    <cellStyle name="Note 2 16 8 3" xfId="26110"/>
    <cellStyle name="Note 2 16 8 4" xfId="54939"/>
    <cellStyle name="Note 2 16 9" xfId="26111"/>
    <cellStyle name="Note 2 17" xfId="26112"/>
    <cellStyle name="Note 2 17 10" xfId="54940"/>
    <cellStyle name="Note 2 17 2" xfId="26113"/>
    <cellStyle name="Note 2 17 2 2" xfId="26114"/>
    <cellStyle name="Note 2 17 2 2 2" xfId="54941"/>
    <cellStyle name="Note 2 17 2 2 3" xfId="54942"/>
    <cellStyle name="Note 2 17 2 3" xfId="26115"/>
    <cellStyle name="Note 2 17 2 4" xfId="54943"/>
    <cellStyle name="Note 2 17 3" xfId="26116"/>
    <cellStyle name="Note 2 17 3 2" xfId="26117"/>
    <cellStyle name="Note 2 17 3 2 2" xfId="54944"/>
    <cellStyle name="Note 2 17 3 2 3" xfId="54945"/>
    <cellStyle name="Note 2 17 3 3" xfId="26118"/>
    <cellStyle name="Note 2 17 3 4" xfId="54946"/>
    <cellStyle name="Note 2 17 4" xfId="26119"/>
    <cellStyle name="Note 2 17 4 2" xfId="26120"/>
    <cellStyle name="Note 2 17 4 2 2" xfId="54947"/>
    <cellStyle name="Note 2 17 4 2 3" xfId="54948"/>
    <cellStyle name="Note 2 17 4 3" xfId="26121"/>
    <cellStyle name="Note 2 17 4 4" xfId="54949"/>
    <cellStyle name="Note 2 17 5" xfId="26122"/>
    <cellStyle name="Note 2 17 5 2" xfId="26123"/>
    <cellStyle name="Note 2 17 5 2 2" xfId="54950"/>
    <cellStyle name="Note 2 17 5 2 3" xfId="54951"/>
    <cellStyle name="Note 2 17 5 3" xfId="26124"/>
    <cellStyle name="Note 2 17 5 4" xfId="54952"/>
    <cellStyle name="Note 2 17 6" xfId="26125"/>
    <cellStyle name="Note 2 17 6 2" xfId="26126"/>
    <cellStyle name="Note 2 17 6 2 2" xfId="54953"/>
    <cellStyle name="Note 2 17 6 2 3" xfId="54954"/>
    <cellStyle name="Note 2 17 6 3" xfId="26127"/>
    <cellStyle name="Note 2 17 6 4" xfId="54955"/>
    <cellStyle name="Note 2 17 7" xfId="26128"/>
    <cellStyle name="Note 2 17 7 2" xfId="26129"/>
    <cellStyle name="Note 2 17 7 2 2" xfId="54956"/>
    <cellStyle name="Note 2 17 7 2 3" xfId="54957"/>
    <cellStyle name="Note 2 17 7 3" xfId="26130"/>
    <cellStyle name="Note 2 17 7 4" xfId="54958"/>
    <cellStyle name="Note 2 17 8" xfId="26131"/>
    <cellStyle name="Note 2 17 8 2" xfId="26132"/>
    <cellStyle name="Note 2 17 8 2 2" xfId="54959"/>
    <cellStyle name="Note 2 17 8 2 3" xfId="54960"/>
    <cellStyle name="Note 2 17 8 3" xfId="26133"/>
    <cellStyle name="Note 2 17 8 4" xfId="54961"/>
    <cellStyle name="Note 2 17 9" xfId="26134"/>
    <cellStyle name="Note 2 18" xfId="26135"/>
    <cellStyle name="Note 2 18 10" xfId="54962"/>
    <cellStyle name="Note 2 18 2" xfId="26136"/>
    <cellStyle name="Note 2 18 2 2" xfId="26137"/>
    <cellStyle name="Note 2 18 2 2 2" xfId="54963"/>
    <cellStyle name="Note 2 18 2 2 3" xfId="54964"/>
    <cellStyle name="Note 2 18 2 3" xfId="26138"/>
    <cellStyle name="Note 2 18 2 4" xfId="54965"/>
    <cellStyle name="Note 2 18 3" xfId="26139"/>
    <cellStyle name="Note 2 18 3 2" xfId="26140"/>
    <cellStyle name="Note 2 18 3 2 2" xfId="54966"/>
    <cellStyle name="Note 2 18 3 2 3" xfId="54967"/>
    <cellStyle name="Note 2 18 3 3" xfId="26141"/>
    <cellStyle name="Note 2 18 3 4" xfId="54968"/>
    <cellStyle name="Note 2 18 4" xfId="26142"/>
    <cellStyle name="Note 2 18 4 2" xfId="26143"/>
    <cellStyle name="Note 2 18 4 2 2" xfId="54969"/>
    <cellStyle name="Note 2 18 4 2 3" xfId="54970"/>
    <cellStyle name="Note 2 18 4 3" xfId="26144"/>
    <cellStyle name="Note 2 18 4 4" xfId="54971"/>
    <cellStyle name="Note 2 18 5" xfId="26145"/>
    <cellStyle name="Note 2 18 5 2" xfId="26146"/>
    <cellStyle name="Note 2 18 5 2 2" xfId="54972"/>
    <cellStyle name="Note 2 18 5 2 3" xfId="54973"/>
    <cellStyle name="Note 2 18 5 3" xfId="26147"/>
    <cellStyle name="Note 2 18 5 4" xfId="54974"/>
    <cellStyle name="Note 2 18 6" xfId="26148"/>
    <cellStyle name="Note 2 18 6 2" xfId="26149"/>
    <cellStyle name="Note 2 18 6 2 2" xfId="54975"/>
    <cellStyle name="Note 2 18 6 2 3" xfId="54976"/>
    <cellStyle name="Note 2 18 6 3" xfId="26150"/>
    <cellStyle name="Note 2 18 6 4" xfId="54977"/>
    <cellStyle name="Note 2 18 7" xfId="26151"/>
    <cellStyle name="Note 2 18 7 2" xfId="26152"/>
    <cellStyle name="Note 2 18 7 2 2" xfId="54978"/>
    <cellStyle name="Note 2 18 7 2 3" xfId="54979"/>
    <cellStyle name="Note 2 18 7 3" xfId="26153"/>
    <cellStyle name="Note 2 18 7 4" xfId="54980"/>
    <cellStyle name="Note 2 18 8" xfId="26154"/>
    <cellStyle name="Note 2 18 8 2" xfId="26155"/>
    <cellStyle name="Note 2 18 8 2 2" xfId="54981"/>
    <cellStyle name="Note 2 18 8 2 3" xfId="54982"/>
    <cellStyle name="Note 2 18 8 3" xfId="26156"/>
    <cellStyle name="Note 2 18 8 4" xfId="54983"/>
    <cellStyle name="Note 2 18 9" xfId="26157"/>
    <cellStyle name="Note 2 19" xfId="26158"/>
    <cellStyle name="Note 2 19 10" xfId="54984"/>
    <cellStyle name="Note 2 19 2" xfId="26159"/>
    <cellStyle name="Note 2 19 2 2" xfId="26160"/>
    <cellStyle name="Note 2 19 2 2 2" xfId="54985"/>
    <cellStyle name="Note 2 19 2 2 3" xfId="54986"/>
    <cellStyle name="Note 2 19 2 3" xfId="26161"/>
    <cellStyle name="Note 2 19 2 4" xfId="54987"/>
    <cellStyle name="Note 2 19 3" xfId="26162"/>
    <cellStyle name="Note 2 19 3 2" xfId="26163"/>
    <cellStyle name="Note 2 19 3 2 2" xfId="54988"/>
    <cellStyle name="Note 2 19 3 2 3" xfId="54989"/>
    <cellStyle name="Note 2 19 3 3" xfId="26164"/>
    <cellStyle name="Note 2 19 3 4" xfId="54990"/>
    <cellStyle name="Note 2 19 4" xfId="26165"/>
    <cellStyle name="Note 2 19 4 2" xfId="26166"/>
    <cellStyle name="Note 2 19 4 2 2" xfId="54991"/>
    <cellStyle name="Note 2 19 4 2 3" xfId="54992"/>
    <cellStyle name="Note 2 19 4 3" xfId="26167"/>
    <cellStyle name="Note 2 19 4 4" xfId="54993"/>
    <cellStyle name="Note 2 19 5" xfId="26168"/>
    <cellStyle name="Note 2 19 5 2" xfId="26169"/>
    <cellStyle name="Note 2 19 5 2 2" xfId="54994"/>
    <cellStyle name="Note 2 19 5 2 3" xfId="54995"/>
    <cellStyle name="Note 2 19 5 3" xfId="26170"/>
    <cellStyle name="Note 2 19 5 4" xfId="54996"/>
    <cellStyle name="Note 2 19 6" xfId="26171"/>
    <cellStyle name="Note 2 19 6 2" xfId="26172"/>
    <cellStyle name="Note 2 19 6 2 2" xfId="54997"/>
    <cellStyle name="Note 2 19 6 2 3" xfId="54998"/>
    <cellStyle name="Note 2 19 6 3" xfId="26173"/>
    <cellStyle name="Note 2 19 6 4" xfId="54999"/>
    <cellStyle name="Note 2 19 7" xfId="26174"/>
    <cellStyle name="Note 2 19 7 2" xfId="26175"/>
    <cellStyle name="Note 2 19 7 2 2" xfId="55000"/>
    <cellStyle name="Note 2 19 7 2 3" xfId="55001"/>
    <cellStyle name="Note 2 19 7 3" xfId="26176"/>
    <cellStyle name="Note 2 19 7 4" xfId="55002"/>
    <cellStyle name="Note 2 19 8" xfId="26177"/>
    <cellStyle name="Note 2 19 8 2" xfId="26178"/>
    <cellStyle name="Note 2 19 8 2 2" xfId="55003"/>
    <cellStyle name="Note 2 19 8 2 3" xfId="55004"/>
    <cellStyle name="Note 2 19 8 3" xfId="26179"/>
    <cellStyle name="Note 2 19 8 4" xfId="55005"/>
    <cellStyle name="Note 2 19 9" xfId="26180"/>
    <cellStyle name="Note 2 2" xfId="26181"/>
    <cellStyle name="Note 2 2 10" xfId="26182"/>
    <cellStyle name="Note 2 2 10 10" xfId="26183"/>
    <cellStyle name="Note 2 2 10 2" xfId="26184"/>
    <cellStyle name="Note 2 2 10 2 2" xfId="26185"/>
    <cellStyle name="Note 2 2 10 2 2 2" xfId="55006"/>
    <cellStyle name="Note 2 2 10 2 2 3" xfId="55007"/>
    <cellStyle name="Note 2 2 10 2 3" xfId="26186"/>
    <cellStyle name="Note 2 2 10 2 4" xfId="55008"/>
    <cellStyle name="Note 2 2 10 3" xfId="26187"/>
    <cellStyle name="Note 2 2 10 3 2" xfId="26188"/>
    <cellStyle name="Note 2 2 10 3 2 2" xfId="55009"/>
    <cellStyle name="Note 2 2 10 3 2 3" xfId="55010"/>
    <cellStyle name="Note 2 2 10 3 3" xfId="26189"/>
    <cellStyle name="Note 2 2 10 3 4" xfId="55011"/>
    <cellStyle name="Note 2 2 10 4" xfId="26190"/>
    <cellStyle name="Note 2 2 10 4 2" xfId="26191"/>
    <cellStyle name="Note 2 2 10 4 2 2" xfId="55012"/>
    <cellStyle name="Note 2 2 10 4 2 3" xfId="55013"/>
    <cellStyle name="Note 2 2 10 4 3" xfId="26192"/>
    <cellStyle name="Note 2 2 10 4 4" xfId="55014"/>
    <cellStyle name="Note 2 2 10 5" xfId="26193"/>
    <cellStyle name="Note 2 2 10 5 2" xfId="26194"/>
    <cellStyle name="Note 2 2 10 5 2 2" xfId="55015"/>
    <cellStyle name="Note 2 2 10 5 2 3" xfId="55016"/>
    <cellStyle name="Note 2 2 10 5 3" xfId="26195"/>
    <cellStyle name="Note 2 2 10 5 4" xfId="55017"/>
    <cellStyle name="Note 2 2 10 6" xfId="26196"/>
    <cellStyle name="Note 2 2 10 6 2" xfId="26197"/>
    <cellStyle name="Note 2 2 10 6 2 2" xfId="55018"/>
    <cellStyle name="Note 2 2 10 6 2 3" xfId="55019"/>
    <cellStyle name="Note 2 2 10 6 3" xfId="26198"/>
    <cellStyle name="Note 2 2 10 6 4" xfId="55020"/>
    <cellStyle name="Note 2 2 10 7" xfId="26199"/>
    <cellStyle name="Note 2 2 10 7 2" xfId="26200"/>
    <cellStyle name="Note 2 2 10 7 2 2" xfId="55021"/>
    <cellStyle name="Note 2 2 10 7 2 3" xfId="55022"/>
    <cellStyle name="Note 2 2 10 7 3" xfId="26201"/>
    <cellStyle name="Note 2 2 10 7 4" xfId="55023"/>
    <cellStyle name="Note 2 2 10 8" xfId="26202"/>
    <cellStyle name="Note 2 2 10 8 2" xfId="26203"/>
    <cellStyle name="Note 2 2 10 8 2 2" xfId="55024"/>
    <cellStyle name="Note 2 2 10 8 2 3" xfId="55025"/>
    <cellStyle name="Note 2 2 10 8 3" xfId="26204"/>
    <cellStyle name="Note 2 2 10 8 4" xfId="55026"/>
    <cellStyle name="Note 2 2 10 9" xfId="26205"/>
    <cellStyle name="Note 2 2 10 9 2" xfId="26206"/>
    <cellStyle name="Note 2 2 10 9 2 2" xfId="55027"/>
    <cellStyle name="Note 2 2 10 9 2 3" xfId="55028"/>
    <cellStyle name="Note 2 2 10 9 3" xfId="26207"/>
    <cellStyle name="Note 2 2 10 9 4" xfId="55029"/>
    <cellStyle name="Note 2 2 11" xfId="26208"/>
    <cellStyle name="Note 2 2 11 10" xfId="26209"/>
    <cellStyle name="Note 2 2 11 2" xfId="26210"/>
    <cellStyle name="Note 2 2 11 2 2" xfId="26211"/>
    <cellStyle name="Note 2 2 11 2 2 2" xfId="55030"/>
    <cellStyle name="Note 2 2 11 2 2 3" xfId="55031"/>
    <cellStyle name="Note 2 2 11 2 3" xfId="26212"/>
    <cellStyle name="Note 2 2 11 2 4" xfId="55032"/>
    <cellStyle name="Note 2 2 11 3" xfId="26213"/>
    <cellStyle name="Note 2 2 11 3 2" xfId="26214"/>
    <cellStyle name="Note 2 2 11 3 2 2" xfId="55033"/>
    <cellStyle name="Note 2 2 11 3 2 3" xfId="55034"/>
    <cellStyle name="Note 2 2 11 3 3" xfId="26215"/>
    <cellStyle name="Note 2 2 11 3 4" xfId="55035"/>
    <cellStyle name="Note 2 2 11 4" xfId="26216"/>
    <cellStyle name="Note 2 2 11 4 2" xfId="26217"/>
    <cellStyle name="Note 2 2 11 4 2 2" xfId="55036"/>
    <cellStyle name="Note 2 2 11 4 2 3" xfId="55037"/>
    <cellStyle name="Note 2 2 11 4 3" xfId="26218"/>
    <cellStyle name="Note 2 2 11 4 4" xfId="55038"/>
    <cellStyle name="Note 2 2 11 5" xfId="26219"/>
    <cellStyle name="Note 2 2 11 5 2" xfId="26220"/>
    <cellStyle name="Note 2 2 11 5 2 2" xfId="55039"/>
    <cellStyle name="Note 2 2 11 5 2 3" xfId="55040"/>
    <cellStyle name="Note 2 2 11 5 3" xfId="26221"/>
    <cellStyle name="Note 2 2 11 5 4" xfId="55041"/>
    <cellStyle name="Note 2 2 11 6" xfId="26222"/>
    <cellStyle name="Note 2 2 11 6 2" xfId="26223"/>
    <cellStyle name="Note 2 2 11 6 2 2" xfId="55042"/>
    <cellStyle name="Note 2 2 11 6 2 3" xfId="55043"/>
    <cellStyle name="Note 2 2 11 6 3" xfId="26224"/>
    <cellStyle name="Note 2 2 11 6 4" xfId="55044"/>
    <cellStyle name="Note 2 2 11 7" xfId="26225"/>
    <cellStyle name="Note 2 2 11 7 2" xfId="26226"/>
    <cellStyle name="Note 2 2 11 7 2 2" xfId="55045"/>
    <cellStyle name="Note 2 2 11 7 2 3" xfId="55046"/>
    <cellStyle name="Note 2 2 11 7 3" xfId="26227"/>
    <cellStyle name="Note 2 2 11 7 4" xfId="55047"/>
    <cellStyle name="Note 2 2 11 8" xfId="26228"/>
    <cellStyle name="Note 2 2 11 8 2" xfId="26229"/>
    <cellStyle name="Note 2 2 11 8 2 2" xfId="55048"/>
    <cellStyle name="Note 2 2 11 8 2 3" xfId="55049"/>
    <cellStyle name="Note 2 2 11 8 3" xfId="26230"/>
    <cellStyle name="Note 2 2 11 8 4" xfId="55050"/>
    <cellStyle name="Note 2 2 11 9" xfId="26231"/>
    <cellStyle name="Note 2 2 11 9 2" xfId="26232"/>
    <cellStyle name="Note 2 2 11 9 2 2" xfId="55051"/>
    <cellStyle name="Note 2 2 11 9 2 3" xfId="55052"/>
    <cellStyle name="Note 2 2 11 9 3" xfId="26233"/>
    <cellStyle name="Note 2 2 11 9 4" xfId="55053"/>
    <cellStyle name="Note 2 2 12" xfId="26234"/>
    <cellStyle name="Note 2 2 12 10" xfId="26235"/>
    <cellStyle name="Note 2 2 12 11" xfId="55054"/>
    <cellStyle name="Note 2 2 12 2" xfId="26236"/>
    <cellStyle name="Note 2 2 12 2 2" xfId="26237"/>
    <cellStyle name="Note 2 2 12 2 2 2" xfId="55055"/>
    <cellStyle name="Note 2 2 12 2 2 3" xfId="55056"/>
    <cellStyle name="Note 2 2 12 2 3" xfId="26238"/>
    <cellStyle name="Note 2 2 12 2 4" xfId="55057"/>
    <cellStyle name="Note 2 2 12 3" xfId="26239"/>
    <cellStyle name="Note 2 2 12 3 2" xfId="26240"/>
    <cellStyle name="Note 2 2 12 3 2 2" xfId="55058"/>
    <cellStyle name="Note 2 2 12 3 2 3" xfId="55059"/>
    <cellStyle name="Note 2 2 12 3 3" xfId="26241"/>
    <cellStyle name="Note 2 2 12 3 4" xfId="55060"/>
    <cellStyle name="Note 2 2 12 4" xfId="26242"/>
    <cellStyle name="Note 2 2 12 4 2" xfId="26243"/>
    <cellStyle name="Note 2 2 12 4 2 2" xfId="55061"/>
    <cellStyle name="Note 2 2 12 4 2 3" xfId="55062"/>
    <cellStyle name="Note 2 2 12 4 3" xfId="26244"/>
    <cellStyle name="Note 2 2 12 4 4" xfId="55063"/>
    <cellStyle name="Note 2 2 12 5" xfId="26245"/>
    <cellStyle name="Note 2 2 12 5 2" xfId="26246"/>
    <cellStyle name="Note 2 2 12 5 2 2" xfId="55064"/>
    <cellStyle name="Note 2 2 12 5 2 3" xfId="55065"/>
    <cellStyle name="Note 2 2 12 5 3" xfId="26247"/>
    <cellStyle name="Note 2 2 12 5 4" xfId="55066"/>
    <cellStyle name="Note 2 2 12 6" xfId="26248"/>
    <cellStyle name="Note 2 2 12 6 2" xfId="26249"/>
    <cellStyle name="Note 2 2 12 6 2 2" xfId="55067"/>
    <cellStyle name="Note 2 2 12 6 2 3" xfId="55068"/>
    <cellStyle name="Note 2 2 12 6 3" xfId="26250"/>
    <cellStyle name="Note 2 2 12 6 4" xfId="55069"/>
    <cellStyle name="Note 2 2 12 7" xfId="26251"/>
    <cellStyle name="Note 2 2 12 7 2" xfId="26252"/>
    <cellStyle name="Note 2 2 12 7 2 2" xfId="55070"/>
    <cellStyle name="Note 2 2 12 7 2 3" xfId="55071"/>
    <cellStyle name="Note 2 2 12 7 3" xfId="26253"/>
    <cellStyle name="Note 2 2 12 7 4" xfId="55072"/>
    <cellStyle name="Note 2 2 12 8" xfId="26254"/>
    <cellStyle name="Note 2 2 12 8 2" xfId="26255"/>
    <cellStyle name="Note 2 2 12 8 2 2" xfId="55073"/>
    <cellStyle name="Note 2 2 12 8 2 3" xfId="55074"/>
    <cellStyle name="Note 2 2 12 8 3" xfId="26256"/>
    <cellStyle name="Note 2 2 12 8 4" xfId="55075"/>
    <cellStyle name="Note 2 2 12 9" xfId="26257"/>
    <cellStyle name="Note 2 2 12 9 2" xfId="26258"/>
    <cellStyle name="Note 2 2 12 9 2 2" xfId="55076"/>
    <cellStyle name="Note 2 2 12 9 2 3" xfId="55077"/>
    <cellStyle name="Note 2 2 12 9 3" xfId="26259"/>
    <cellStyle name="Note 2 2 12 9 4" xfId="55078"/>
    <cellStyle name="Note 2 2 13" xfId="26260"/>
    <cellStyle name="Note 2 2 13 10" xfId="26261"/>
    <cellStyle name="Note 2 2 13 11" xfId="55079"/>
    <cellStyle name="Note 2 2 13 2" xfId="26262"/>
    <cellStyle name="Note 2 2 13 2 2" xfId="26263"/>
    <cellStyle name="Note 2 2 13 2 2 2" xfId="55080"/>
    <cellStyle name="Note 2 2 13 2 2 3" xfId="55081"/>
    <cellStyle name="Note 2 2 13 2 3" xfId="26264"/>
    <cellStyle name="Note 2 2 13 2 4" xfId="55082"/>
    <cellStyle name="Note 2 2 13 3" xfId="26265"/>
    <cellStyle name="Note 2 2 13 3 2" xfId="26266"/>
    <cellStyle name="Note 2 2 13 3 2 2" xfId="55083"/>
    <cellStyle name="Note 2 2 13 3 2 3" xfId="55084"/>
    <cellStyle name="Note 2 2 13 3 3" xfId="26267"/>
    <cellStyle name="Note 2 2 13 3 4" xfId="55085"/>
    <cellStyle name="Note 2 2 13 4" xfId="26268"/>
    <cellStyle name="Note 2 2 13 4 2" xfId="26269"/>
    <cellStyle name="Note 2 2 13 4 2 2" xfId="55086"/>
    <cellStyle name="Note 2 2 13 4 2 3" xfId="55087"/>
    <cellStyle name="Note 2 2 13 4 3" xfId="26270"/>
    <cellStyle name="Note 2 2 13 4 4" xfId="55088"/>
    <cellStyle name="Note 2 2 13 5" xfId="26271"/>
    <cellStyle name="Note 2 2 13 5 2" xfId="26272"/>
    <cellStyle name="Note 2 2 13 5 2 2" xfId="55089"/>
    <cellStyle name="Note 2 2 13 5 2 3" xfId="55090"/>
    <cellStyle name="Note 2 2 13 5 3" xfId="26273"/>
    <cellStyle name="Note 2 2 13 5 4" xfId="55091"/>
    <cellStyle name="Note 2 2 13 6" xfId="26274"/>
    <cellStyle name="Note 2 2 13 6 2" xfId="26275"/>
    <cellStyle name="Note 2 2 13 6 2 2" xfId="55092"/>
    <cellStyle name="Note 2 2 13 6 2 3" xfId="55093"/>
    <cellStyle name="Note 2 2 13 6 3" xfId="26276"/>
    <cellStyle name="Note 2 2 13 6 4" xfId="55094"/>
    <cellStyle name="Note 2 2 13 7" xfId="26277"/>
    <cellStyle name="Note 2 2 13 7 2" xfId="26278"/>
    <cellStyle name="Note 2 2 13 7 2 2" xfId="55095"/>
    <cellStyle name="Note 2 2 13 7 2 3" xfId="55096"/>
    <cellStyle name="Note 2 2 13 7 3" xfId="26279"/>
    <cellStyle name="Note 2 2 13 7 4" xfId="55097"/>
    <cellStyle name="Note 2 2 13 8" xfId="26280"/>
    <cellStyle name="Note 2 2 13 8 2" xfId="26281"/>
    <cellStyle name="Note 2 2 13 8 2 2" xfId="55098"/>
    <cellStyle name="Note 2 2 13 8 2 3" xfId="55099"/>
    <cellStyle name="Note 2 2 13 8 3" xfId="26282"/>
    <cellStyle name="Note 2 2 13 8 4" xfId="55100"/>
    <cellStyle name="Note 2 2 13 9" xfId="26283"/>
    <cellStyle name="Note 2 2 13 9 2" xfId="26284"/>
    <cellStyle name="Note 2 2 13 9 2 2" xfId="55101"/>
    <cellStyle name="Note 2 2 13 9 2 3" xfId="55102"/>
    <cellStyle name="Note 2 2 13 9 3" xfId="26285"/>
    <cellStyle name="Note 2 2 13 9 4" xfId="55103"/>
    <cellStyle name="Note 2 2 14" xfId="26286"/>
    <cellStyle name="Note 2 2 14 10" xfId="26287"/>
    <cellStyle name="Note 2 2 14 11" xfId="55104"/>
    <cellStyle name="Note 2 2 14 2" xfId="26288"/>
    <cellStyle name="Note 2 2 14 2 2" xfId="26289"/>
    <cellStyle name="Note 2 2 14 2 2 2" xfId="55105"/>
    <cellStyle name="Note 2 2 14 2 2 3" xfId="55106"/>
    <cellStyle name="Note 2 2 14 2 3" xfId="26290"/>
    <cellStyle name="Note 2 2 14 2 4" xfId="55107"/>
    <cellStyle name="Note 2 2 14 3" xfId="26291"/>
    <cellStyle name="Note 2 2 14 3 2" xfId="26292"/>
    <cellStyle name="Note 2 2 14 3 2 2" xfId="55108"/>
    <cellStyle name="Note 2 2 14 3 2 3" xfId="55109"/>
    <cellStyle name="Note 2 2 14 3 3" xfId="26293"/>
    <cellStyle name="Note 2 2 14 3 4" xfId="55110"/>
    <cellStyle name="Note 2 2 14 4" xfId="26294"/>
    <cellStyle name="Note 2 2 14 4 2" xfId="26295"/>
    <cellStyle name="Note 2 2 14 4 2 2" xfId="55111"/>
    <cellStyle name="Note 2 2 14 4 2 3" xfId="55112"/>
    <cellStyle name="Note 2 2 14 4 3" xfId="26296"/>
    <cellStyle name="Note 2 2 14 4 4" xfId="55113"/>
    <cellStyle name="Note 2 2 14 5" xfId="26297"/>
    <cellStyle name="Note 2 2 14 5 2" xfId="26298"/>
    <cellStyle name="Note 2 2 14 5 2 2" xfId="55114"/>
    <cellStyle name="Note 2 2 14 5 2 3" xfId="55115"/>
    <cellStyle name="Note 2 2 14 5 3" xfId="26299"/>
    <cellStyle name="Note 2 2 14 5 4" xfId="55116"/>
    <cellStyle name="Note 2 2 14 6" xfId="26300"/>
    <cellStyle name="Note 2 2 14 6 2" xfId="26301"/>
    <cellStyle name="Note 2 2 14 6 2 2" xfId="55117"/>
    <cellStyle name="Note 2 2 14 6 2 3" xfId="55118"/>
    <cellStyle name="Note 2 2 14 6 3" xfId="26302"/>
    <cellStyle name="Note 2 2 14 6 4" xfId="55119"/>
    <cellStyle name="Note 2 2 14 7" xfId="26303"/>
    <cellStyle name="Note 2 2 14 7 2" xfId="26304"/>
    <cellStyle name="Note 2 2 14 7 2 2" xfId="55120"/>
    <cellStyle name="Note 2 2 14 7 2 3" xfId="55121"/>
    <cellStyle name="Note 2 2 14 7 3" xfId="26305"/>
    <cellStyle name="Note 2 2 14 7 4" xfId="55122"/>
    <cellStyle name="Note 2 2 14 8" xfId="26306"/>
    <cellStyle name="Note 2 2 14 8 2" xfId="26307"/>
    <cellStyle name="Note 2 2 14 8 2 2" xfId="55123"/>
    <cellStyle name="Note 2 2 14 8 2 3" xfId="55124"/>
    <cellStyle name="Note 2 2 14 8 3" xfId="26308"/>
    <cellStyle name="Note 2 2 14 8 4" xfId="55125"/>
    <cellStyle name="Note 2 2 14 9" xfId="26309"/>
    <cellStyle name="Note 2 2 14 9 2" xfId="26310"/>
    <cellStyle name="Note 2 2 14 9 2 2" xfId="55126"/>
    <cellStyle name="Note 2 2 14 9 2 3" xfId="55127"/>
    <cellStyle name="Note 2 2 14 9 3" xfId="26311"/>
    <cellStyle name="Note 2 2 14 9 4" xfId="55128"/>
    <cellStyle name="Note 2 2 15" xfId="26312"/>
    <cellStyle name="Note 2 2 15 10" xfId="26313"/>
    <cellStyle name="Note 2 2 15 11" xfId="55129"/>
    <cellStyle name="Note 2 2 15 2" xfId="26314"/>
    <cellStyle name="Note 2 2 15 2 2" xfId="26315"/>
    <cellStyle name="Note 2 2 15 2 2 2" xfId="55130"/>
    <cellStyle name="Note 2 2 15 2 2 3" xfId="55131"/>
    <cellStyle name="Note 2 2 15 2 3" xfId="26316"/>
    <cellStyle name="Note 2 2 15 2 4" xfId="55132"/>
    <cellStyle name="Note 2 2 15 3" xfId="26317"/>
    <cellStyle name="Note 2 2 15 3 2" xfId="26318"/>
    <cellStyle name="Note 2 2 15 3 2 2" xfId="55133"/>
    <cellStyle name="Note 2 2 15 3 2 3" xfId="55134"/>
    <cellStyle name="Note 2 2 15 3 3" xfId="26319"/>
    <cellStyle name="Note 2 2 15 3 4" xfId="55135"/>
    <cellStyle name="Note 2 2 15 4" xfId="26320"/>
    <cellStyle name="Note 2 2 15 4 2" xfId="26321"/>
    <cellStyle name="Note 2 2 15 4 2 2" xfId="55136"/>
    <cellStyle name="Note 2 2 15 4 2 3" xfId="55137"/>
    <cellStyle name="Note 2 2 15 4 3" xfId="26322"/>
    <cellStyle name="Note 2 2 15 4 4" xfId="55138"/>
    <cellStyle name="Note 2 2 15 5" xfId="26323"/>
    <cellStyle name="Note 2 2 15 5 2" xfId="26324"/>
    <cellStyle name="Note 2 2 15 5 2 2" xfId="55139"/>
    <cellStyle name="Note 2 2 15 5 2 3" xfId="55140"/>
    <cellStyle name="Note 2 2 15 5 3" xfId="26325"/>
    <cellStyle name="Note 2 2 15 5 4" xfId="55141"/>
    <cellStyle name="Note 2 2 15 6" xfId="26326"/>
    <cellStyle name="Note 2 2 15 6 2" xfId="26327"/>
    <cellStyle name="Note 2 2 15 6 2 2" xfId="55142"/>
    <cellStyle name="Note 2 2 15 6 2 3" xfId="55143"/>
    <cellStyle name="Note 2 2 15 6 3" xfId="26328"/>
    <cellStyle name="Note 2 2 15 6 4" xfId="55144"/>
    <cellStyle name="Note 2 2 15 7" xfId="26329"/>
    <cellStyle name="Note 2 2 15 7 2" xfId="26330"/>
    <cellStyle name="Note 2 2 15 7 2 2" xfId="55145"/>
    <cellStyle name="Note 2 2 15 7 2 3" xfId="55146"/>
    <cellStyle name="Note 2 2 15 7 3" xfId="26331"/>
    <cellStyle name="Note 2 2 15 7 4" xfId="55147"/>
    <cellStyle name="Note 2 2 15 8" xfId="26332"/>
    <cellStyle name="Note 2 2 15 8 2" xfId="26333"/>
    <cellStyle name="Note 2 2 15 8 2 2" xfId="55148"/>
    <cellStyle name="Note 2 2 15 8 2 3" xfId="55149"/>
    <cellStyle name="Note 2 2 15 8 3" xfId="26334"/>
    <cellStyle name="Note 2 2 15 8 4" xfId="55150"/>
    <cellStyle name="Note 2 2 15 9" xfId="26335"/>
    <cellStyle name="Note 2 2 15 9 2" xfId="26336"/>
    <cellStyle name="Note 2 2 15 9 2 2" xfId="55151"/>
    <cellStyle name="Note 2 2 15 9 2 3" xfId="55152"/>
    <cellStyle name="Note 2 2 15 9 3" xfId="26337"/>
    <cellStyle name="Note 2 2 15 9 4" xfId="55153"/>
    <cellStyle name="Note 2 2 16" xfId="26338"/>
    <cellStyle name="Note 2 2 16 10" xfId="26339"/>
    <cellStyle name="Note 2 2 16 11" xfId="55154"/>
    <cellStyle name="Note 2 2 16 2" xfId="26340"/>
    <cellStyle name="Note 2 2 16 2 2" xfId="26341"/>
    <cellStyle name="Note 2 2 16 2 2 2" xfId="55155"/>
    <cellStyle name="Note 2 2 16 2 2 3" xfId="55156"/>
    <cellStyle name="Note 2 2 16 2 3" xfId="26342"/>
    <cellStyle name="Note 2 2 16 2 4" xfId="55157"/>
    <cellStyle name="Note 2 2 16 3" xfId="26343"/>
    <cellStyle name="Note 2 2 16 3 2" xfId="26344"/>
    <cellStyle name="Note 2 2 16 3 2 2" xfId="55158"/>
    <cellStyle name="Note 2 2 16 3 2 3" xfId="55159"/>
    <cellStyle name="Note 2 2 16 3 3" xfId="26345"/>
    <cellStyle name="Note 2 2 16 3 4" xfId="55160"/>
    <cellStyle name="Note 2 2 16 4" xfId="26346"/>
    <cellStyle name="Note 2 2 16 4 2" xfId="26347"/>
    <cellStyle name="Note 2 2 16 4 2 2" xfId="55161"/>
    <cellStyle name="Note 2 2 16 4 2 3" xfId="55162"/>
    <cellStyle name="Note 2 2 16 4 3" xfId="26348"/>
    <cellStyle name="Note 2 2 16 4 4" xfId="55163"/>
    <cellStyle name="Note 2 2 16 5" xfId="26349"/>
    <cellStyle name="Note 2 2 16 5 2" xfId="26350"/>
    <cellStyle name="Note 2 2 16 5 2 2" xfId="55164"/>
    <cellStyle name="Note 2 2 16 5 2 3" xfId="55165"/>
    <cellStyle name="Note 2 2 16 5 3" xfId="26351"/>
    <cellStyle name="Note 2 2 16 5 4" xfId="55166"/>
    <cellStyle name="Note 2 2 16 6" xfId="26352"/>
    <cellStyle name="Note 2 2 16 6 2" xfId="26353"/>
    <cellStyle name="Note 2 2 16 6 2 2" xfId="55167"/>
    <cellStyle name="Note 2 2 16 6 2 3" xfId="55168"/>
    <cellStyle name="Note 2 2 16 6 3" xfId="26354"/>
    <cellStyle name="Note 2 2 16 6 4" xfId="55169"/>
    <cellStyle name="Note 2 2 16 7" xfId="26355"/>
    <cellStyle name="Note 2 2 16 7 2" xfId="26356"/>
    <cellStyle name="Note 2 2 16 7 2 2" xfId="55170"/>
    <cellStyle name="Note 2 2 16 7 2 3" xfId="55171"/>
    <cellStyle name="Note 2 2 16 7 3" xfId="26357"/>
    <cellStyle name="Note 2 2 16 7 4" xfId="55172"/>
    <cellStyle name="Note 2 2 16 8" xfId="26358"/>
    <cellStyle name="Note 2 2 16 8 2" xfId="26359"/>
    <cellStyle name="Note 2 2 16 8 2 2" xfId="55173"/>
    <cellStyle name="Note 2 2 16 8 2 3" xfId="55174"/>
    <cellStyle name="Note 2 2 16 8 3" xfId="26360"/>
    <cellStyle name="Note 2 2 16 8 4" xfId="55175"/>
    <cellStyle name="Note 2 2 16 9" xfId="26361"/>
    <cellStyle name="Note 2 2 16 9 2" xfId="26362"/>
    <cellStyle name="Note 2 2 16 9 2 2" xfId="55176"/>
    <cellStyle name="Note 2 2 16 9 2 3" xfId="55177"/>
    <cellStyle name="Note 2 2 16 9 3" xfId="26363"/>
    <cellStyle name="Note 2 2 16 9 4" xfId="55178"/>
    <cellStyle name="Note 2 2 17" xfId="26364"/>
    <cellStyle name="Note 2 2 17 10" xfId="26365"/>
    <cellStyle name="Note 2 2 17 11" xfId="55179"/>
    <cellStyle name="Note 2 2 17 2" xfId="26366"/>
    <cellStyle name="Note 2 2 17 2 2" xfId="26367"/>
    <cellStyle name="Note 2 2 17 2 2 2" xfId="55180"/>
    <cellStyle name="Note 2 2 17 2 2 3" xfId="55181"/>
    <cellStyle name="Note 2 2 17 2 3" xfId="26368"/>
    <cellStyle name="Note 2 2 17 2 4" xfId="55182"/>
    <cellStyle name="Note 2 2 17 3" xfId="26369"/>
    <cellStyle name="Note 2 2 17 3 2" xfId="26370"/>
    <cellStyle name="Note 2 2 17 3 2 2" xfId="55183"/>
    <cellStyle name="Note 2 2 17 3 2 3" xfId="55184"/>
    <cellStyle name="Note 2 2 17 3 3" xfId="26371"/>
    <cellStyle name="Note 2 2 17 3 4" xfId="55185"/>
    <cellStyle name="Note 2 2 17 4" xfId="26372"/>
    <cellStyle name="Note 2 2 17 4 2" xfId="26373"/>
    <cellStyle name="Note 2 2 17 4 2 2" xfId="55186"/>
    <cellStyle name="Note 2 2 17 4 2 3" xfId="55187"/>
    <cellStyle name="Note 2 2 17 4 3" xfId="26374"/>
    <cellStyle name="Note 2 2 17 4 4" xfId="55188"/>
    <cellStyle name="Note 2 2 17 5" xfId="26375"/>
    <cellStyle name="Note 2 2 17 5 2" xfId="26376"/>
    <cellStyle name="Note 2 2 17 5 2 2" xfId="55189"/>
    <cellStyle name="Note 2 2 17 5 2 3" xfId="55190"/>
    <cellStyle name="Note 2 2 17 5 3" xfId="26377"/>
    <cellStyle name="Note 2 2 17 5 4" xfId="55191"/>
    <cellStyle name="Note 2 2 17 6" xfId="26378"/>
    <cellStyle name="Note 2 2 17 6 2" xfId="26379"/>
    <cellStyle name="Note 2 2 17 6 2 2" xfId="55192"/>
    <cellStyle name="Note 2 2 17 6 2 3" xfId="55193"/>
    <cellStyle name="Note 2 2 17 6 3" xfId="26380"/>
    <cellStyle name="Note 2 2 17 6 4" xfId="55194"/>
    <cellStyle name="Note 2 2 17 7" xfId="26381"/>
    <cellStyle name="Note 2 2 17 7 2" xfId="26382"/>
    <cellStyle name="Note 2 2 17 7 2 2" xfId="55195"/>
    <cellStyle name="Note 2 2 17 7 2 3" xfId="55196"/>
    <cellStyle name="Note 2 2 17 7 3" xfId="26383"/>
    <cellStyle name="Note 2 2 17 7 4" xfId="55197"/>
    <cellStyle name="Note 2 2 17 8" xfId="26384"/>
    <cellStyle name="Note 2 2 17 8 2" xfId="26385"/>
    <cellStyle name="Note 2 2 17 8 2 2" xfId="55198"/>
    <cellStyle name="Note 2 2 17 8 2 3" xfId="55199"/>
    <cellStyle name="Note 2 2 17 8 3" xfId="26386"/>
    <cellStyle name="Note 2 2 17 8 4" xfId="55200"/>
    <cellStyle name="Note 2 2 17 9" xfId="26387"/>
    <cellStyle name="Note 2 2 17 9 2" xfId="26388"/>
    <cellStyle name="Note 2 2 17 9 2 2" xfId="55201"/>
    <cellStyle name="Note 2 2 17 9 2 3" xfId="55202"/>
    <cellStyle name="Note 2 2 17 9 3" xfId="26389"/>
    <cellStyle name="Note 2 2 17 9 4" xfId="55203"/>
    <cellStyle name="Note 2 2 18" xfId="26390"/>
    <cellStyle name="Note 2 2 18 10" xfId="26391"/>
    <cellStyle name="Note 2 2 18 11" xfId="55204"/>
    <cellStyle name="Note 2 2 18 2" xfId="26392"/>
    <cellStyle name="Note 2 2 18 2 2" xfId="26393"/>
    <cellStyle name="Note 2 2 18 2 2 2" xfId="55205"/>
    <cellStyle name="Note 2 2 18 2 2 3" xfId="55206"/>
    <cellStyle name="Note 2 2 18 2 3" xfId="26394"/>
    <cellStyle name="Note 2 2 18 2 4" xfId="55207"/>
    <cellStyle name="Note 2 2 18 3" xfId="26395"/>
    <cellStyle name="Note 2 2 18 3 2" xfId="26396"/>
    <cellStyle name="Note 2 2 18 3 2 2" xfId="55208"/>
    <cellStyle name="Note 2 2 18 3 2 3" xfId="55209"/>
    <cellStyle name="Note 2 2 18 3 3" xfId="26397"/>
    <cellStyle name="Note 2 2 18 3 4" xfId="55210"/>
    <cellStyle name="Note 2 2 18 4" xfId="26398"/>
    <cellStyle name="Note 2 2 18 4 2" xfId="26399"/>
    <cellStyle name="Note 2 2 18 4 2 2" xfId="55211"/>
    <cellStyle name="Note 2 2 18 4 2 3" xfId="55212"/>
    <cellStyle name="Note 2 2 18 4 3" xfId="26400"/>
    <cellStyle name="Note 2 2 18 4 4" xfId="55213"/>
    <cellStyle name="Note 2 2 18 5" xfId="26401"/>
    <cellStyle name="Note 2 2 18 5 2" xfId="26402"/>
    <cellStyle name="Note 2 2 18 5 2 2" xfId="55214"/>
    <cellStyle name="Note 2 2 18 5 2 3" xfId="55215"/>
    <cellStyle name="Note 2 2 18 5 3" xfId="26403"/>
    <cellStyle name="Note 2 2 18 5 4" xfId="55216"/>
    <cellStyle name="Note 2 2 18 6" xfId="26404"/>
    <cellStyle name="Note 2 2 18 6 2" xfId="26405"/>
    <cellStyle name="Note 2 2 18 6 2 2" xfId="55217"/>
    <cellStyle name="Note 2 2 18 6 2 3" xfId="55218"/>
    <cellStyle name="Note 2 2 18 6 3" xfId="26406"/>
    <cellStyle name="Note 2 2 18 6 4" xfId="55219"/>
    <cellStyle name="Note 2 2 18 7" xfId="26407"/>
    <cellStyle name="Note 2 2 18 7 2" xfId="26408"/>
    <cellStyle name="Note 2 2 18 7 2 2" xfId="55220"/>
    <cellStyle name="Note 2 2 18 7 2 3" xfId="55221"/>
    <cellStyle name="Note 2 2 18 7 3" xfId="26409"/>
    <cellStyle name="Note 2 2 18 7 4" xfId="55222"/>
    <cellStyle name="Note 2 2 18 8" xfId="26410"/>
    <cellStyle name="Note 2 2 18 8 2" xfId="26411"/>
    <cellStyle name="Note 2 2 18 8 2 2" xfId="55223"/>
    <cellStyle name="Note 2 2 18 8 2 3" xfId="55224"/>
    <cellStyle name="Note 2 2 18 8 3" xfId="26412"/>
    <cellStyle name="Note 2 2 18 8 4" xfId="55225"/>
    <cellStyle name="Note 2 2 18 9" xfId="26413"/>
    <cellStyle name="Note 2 2 18 9 2" xfId="26414"/>
    <cellStyle name="Note 2 2 18 9 2 2" xfId="55226"/>
    <cellStyle name="Note 2 2 18 9 2 3" xfId="55227"/>
    <cellStyle name="Note 2 2 18 9 3" xfId="26415"/>
    <cellStyle name="Note 2 2 18 9 4" xfId="55228"/>
    <cellStyle name="Note 2 2 19" xfId="26416"/>
    <cellStyle name="Note 2 2 19 10" xfId="26417"/>
    <cellStyle name="Note 2 2 19 11" xfId="55229"/>
    <cellStyle name="Note 2 2 19 2" xfId="26418"/>
    <cellStyle name="Note 2 2 19 2 2" xfId="26419"/>
    <cellStyle name="Note 2 2 19 2 2 2" xfId="55230"/>
    <cellStyle name="Note 2 2 19 2 2 3" xfId="55231"/>
    <cellStyle name="Note 2 2 19 2 3" xfId="26420"/>
    <cellStyle name="Note 2 2 19 2 4" xfId="55232"/>
    <cellStyle name="Note 2 2 19 3" xfId="26421"/>
    <cellStyle name="Note 2 2 19 3 2" xfId="26422"/>
    <cellStyle name="Note 2 2 19 3 2 2" xfId="55233"/>
    <cellStyle name="Note 2 2 19 3 2 3" xfId="55234"/>
    <cellStyle name="Note 2 2 19 3 3" xfId="26423"/>
    <cellStyle name="Note 2 2 19 3 4" xfId="55235"/>
    <cellStyle name="Note 2 2 19 4" xfId="26424"/>
    <cellStyle name="Note 2 2 19 4 2" xfId="26425"/>
    <cellStyle name="Note 2 2 19 4 2 2" xfId="55236"/>
    <cellStyle name="Note 2 2 19 4 2 3" xfId="55237"/>
    <cellStyle name="Note 2 2 19 4 3" xfId="26426"/>
    <cellStyle name="Note 2 2 19 4 4" xfId="55238"/>
    <cellStyle name="Note 2 2 19 5" xfId="26427"/>
    <cellStyle name="Note 2 2 19 5 2" xfId="26428"/>
    <cellStyle name="Note 2 2 19 5 2 2" xfId="55239"/>
    <cellStyle name="Note 2 2 19 5 2 3" xfId="55240"/>
    <cellStyle name="Note 2 2 19 5 3" xfId="26429"/>
    <cellStyle name="Note 2 2 19 5 4" xfId="55241"/>
    <cellStyle name="Note 2 2 19 6" xfId="26430"/>
    <cellStyle name="Note 2 2 19 6 2" xfId="26431"/>
    <cellStyle name="Note 2 2 19 6 2 2" xfId="55242"/>
    <cellStyle name="Note 2 2 19 6 2 3" xfId="55243"/>
    <cellStyle name="Note 2 2 19 6 3" xfId="26432"/>
    <cellStyle name="Note 2 2 19 6 4" xfId="55244"/>
    <cellStyle name="Note 2 2 19 7" xfId="26433"/>
    <cellStyle name="Note 2 2 19 7 2" xfId="26434"/>
    <cellStyle name="Note 2 2 19 7 2 2" xfId="55245"/>
    <cellStyle name="Note 2 2 19 7 2 3" xfId="55246"/>
    <cellStyle name="Note 2 2 19 7 3" xfId="26435"/>
    <cellStyle name="Note 2 2 19 7 4" xfId="55247"/>
    <cellStyle name="Note 2 2 19 8" xfId="26436"/>
    <cellStyle name="Note 2 2 19 8 2" xfId="26437"/>
    <cellStyle name="Note 2 2 19 8 2 2" xfId="55248"/>
    <cellStyle name="Note 2 2 19 8 2 3" xfId="55249"/>
    <cellStyle name="Note 2 2 19 8 3" xfId="26438"/>
    <cellStyle name="Note 2 2 19 8 4" xfId="55250"/>
    <cellStyle name="Note 2 2 19 9" xfId="26439"/>
    <cellStyle name="Note 2 2 19 9 2" xfId="26440"/>
    <cellStyle name="Note 2 2 19 9 2 2" xfId="55251"/>
    <cellStyle name="Note 2 2 19 9 2 3" xfId="55252"/>
    <cellStyle name="Note 2 2 19 9 3" xfId="26441"/>
    <cellStyle name="Note 2 2 19 9 4" xfId="55253"/>
    <cellStyle name="Note 2 2 2" xfId="26442"/>
    <cellStyle name="Note 2 2 2 10" xfId="26443"/>
    <cellStyle name="Note 2 2 2 10 2" xfId="55254"/>
    <cellStyle name="Note 2 2 2 10 3" xfId="55255"/>
    <cellStyle name="Note 2 2 2 11" xfId="55256"/>
    <cellStyle name="Note 2 2 2 12" xfId="55257"/>
    <cellStyle name="Note 2 2 2 13" xfId="55258"/>
    <cellStyle name="Note 2 2 2 14" xfId="55259"/>
    <cellStyle name="Note 2 2 2 2" xfId="26444"/>
    <cellStyle name="Note 2 2 2 2 2" xfId="26445"/>
    <cellStyle name="Note 2 2 2 2 2 2" xfId="26446"/>
    <cellStyle name="Note 2 2 2 2 2 2 2" xfId="26447"/>
    <cellStyle name="Note 2 2 2 2 2 2 2 2" xfId="26448"/>
    <cellStyle name="Note 2 2 2 2 2 2 2 2 2" xfId="26449"/>
    <cellStyle name="Note 2 2 2 2 2 2 2 2 2 2" xfId="26450"/>
    <cellStyle name="Note 2 2 2 2 2 2 2 2 2 2 2" xfId="26451"/>
    <cellStyle name="Note 2 2 2 2 2 2 2 2 2 3" xfId="26452"/>
    <cellStyle name="Note 2 2 2 2 2 2 2 2 3" xfId="26453"/>
    <cellStyle name="Note 2 2 2 2 2 2 2 2 3 2" xfId="26454"/>
    <cellStyle name="Note 2 2 2 2 2 2 2 2 3 2 2" xfId="26455"/>
    <cellStyle name="Note 2 2 2 2 2 2 2 2 3 3" xfId="26456"/>
    <cellStyle name="Note 2 2 2 2 2 2 2 2 4" xfId="26457"/>
    <cellStyle name="Note 2 2 2 2 2 2 2 2 4 2" xfId="26458"/>
    <cellStyle name="Note 2 2 2 2 2 2 2 2 5" xfId="26459"/>
    <cellStyle name="Note 2 2 2 2 2 2 2 3" xfId="26460"/>
    <cellStyle name="Note 2 2 2 2 2 2 2 3 2" xfId="26461"/>
    <cellStyle name="Note 2 2 2 2 2 2 2 3 2 2" xfId="26462"/>
    <cellStyle name="Note 2 2 2 2 2 2 2 3 3" xfId="26463"/>
    <cellStyle name="Note 2 2 2 2 2 2 2 4" xfId="26464"/>
    <cellStyle name="Note 2 2 2 2 2 2 2 4 2" xfId="26465"/>
    <cellStyle name="Note 2 2 2 2 2 2 2 4 2 2" xfId="26466"/>
    <cellStyle name="Note 2 2 2 2 2 2 2 4 3" xfId="26467"/>
    <cellStyle name="Note 2 2 2 2 2 2 2 5" xfId="26468"/>
    <cellStyle name="Note 2 2 2 2 2 2 2 5 2" xfId="26469"/>
    <cellStyle name="Note 2 2 2 2 2 2 2 6" xfId="26470"/>
    <cellStyle name="Note 2 2 2 2 2 2 3" xfId="55260"/>
    <cellStyle name="Note 2 2 2 2 2 2 4" xfId="55261"/>
    <cellStyle name="Note 2 2 2 2 2 2 5" xfId="55262"/>
    <cellStyle name="Note 2 2 2 2 2 2 6" xfId="55263"/>
    <cellStyle name="Note 2 2 2 2 2 3" xfId="26471"/>
    <cellStyle name="Note 2 2 2 2 2 3 2" xfId="26472"/>
    <cellStyle name="Note 2 2 2 2 2 3 2 2" xfId="26473"/>
    <cellStyle name="Note 2 2 2 2 2 3 2 2 2" xfId="26474"/>
    <cellStyle name="Note 2 2 2 2 2 3 2 2 2 2" xfId="26475"/>
    <cellStyle name="Note 2 2 2 2 2 3 2 2 3" xfId="26476"/>
    <cellStyle name="Note 2 2 2 2 2 3 2 3" xfId="26477"/>
    <cellStyle name="Note 2 2 2 2 2 3 2 3 2" xfId="26478"/>
    <cellStyle name="Note 2 2 2 2 2 3 2 3 2 2" xfId="26479"/>
    <cellStyle name="Note 2 2 2 2 2 3 2 3 3" xfId="26480"/>
    <cellStyle name="Note 2 2 2 2 2 3 2 4" xfId="26481"/>
    <cellStyle name="Note 2 2 2 2 2 3 2 4 2" xfId="26482"/>
    <cellStyle name="Note 2 2 2 2 2 3 2 5" xfId="26483"/>
    <cellStyle name="Note 2 2 2 2 2 3 3" xfId="26484"/>
    <cellStyle name="Note 2 2 2 2 2 3 3 2" xfId="26485"/>
    <cellStyle name="Note 2 2 2 2 2 3 3 2 2" xfId="26486"/>
    <cellStyle name="Note 2 2 2 2 2 3 3 3" xfId="26487"/>
    <cellStyle name="Note 2 2 2 2 2 3 4" xfId="26488"/>
    <cellStyle name="Note 2 2 2 2 2 3 4 2" xfId="26489"/>
    <cellStyle name="Note 2 2 2 2 2 3 4 2 2" xfId="26490"/>
    <cellStyle name="Note 2 2 2 2 2 3 4 3" xfId="26491"/>
    <cellStyle name="Note 2 2 2 2 2 3 5" xfId="26492"/>
    <cellStyle name="Note 2 2 2 2 2 3 5 2" xfId="26493"/>
    <cellStyle name="Note 2 2 2 2 2 3 6" xfId="26494"/>
    <cellStyle name="Note 2 2 2 2 2 4" xfId="55264"/>
    <cellStyle name="Note 2 2 2 2 2 5" xfId="55265"/>
    <cellStyle name="Note 2 2 2 2 2 6" xfId="55266"/>
    <cellStyle name="Note 2 2 2 2 2 7" xfId="55267"/>
    <cellStyle name="Note 2 2 2 2 2 8" xfId="55268"/>
    <cellStyle name="Note 2 2 2 2 3" xfId="26495"/>
    <cellStyle name="Note 2 2 2 2 3 2" xfId="26496"/>
    <cellStyle name="Note 2 2 2 2 3 2 2" xfId="26497"/>
    <cellStyle name="Note 2 2 2 2 3 2 2 2" xfId="26498"/>
    <cellStyle name="Note 2 2 2 2 3 2 2 2 2" xfId="26499"/>
    <cellStyle name="Note 2 2 2 2 3 2 2 2 2 2" xfId="26500"/>
    <cellStyle name="Note 2 2 2 2 3 2 2 2 3" xfId="26501"/>
    <cellStyle name="Note 2 2 2 2 3 2 2 3" xfId="26502"/>
    <cellStyle name="Note 2 2 2 2 3 2 2 3 2" xfId="26503"/>
    <cellStyle name="Note 2 2 2 2 3 2 2 3 2 2" xfId="26504"/>
    <cellStyle name="Note 2 2 2 2 3 2 2 3 3" xfId="26505"/>
    <cellStyle name="Note 2 2 2 2 3 2 2 4" xfId="26506"/>
    <cellStyle name="Note 2 2 2 2 3 2 2 4 2" xfId="26507"/>
    <cellStyle name="Note 2 2 2 2 3 2 2 5" xfId="26508"/>
    <cellStyle name="Note 2 2 2 2 3 2 3" xfId="26509"/>
    <cellStyle name="Note 2 2 2 2 3 2 3 2" xfId="26510"/>
    <cellStyle name="Note 2 2 2 2 3 2 3 2 2" xfId="26511"/>
    <cellStyle name="Note 2 2 2 2 3 2 3 3" xfId="26512"/>
    <cellStyle name="Note 2 2 2 2 3 2 4" xfId="26513"/>
    <cellStyle name="Note 2 2 2 2 3 2 4 2" xfId="26514"/>
    <cellStyle name="Note 2 2 2 2 3 2 4 2 2" xfId="26515"/>
    <cellStyle name="Note 2 2 2 2 3 2 4 3" xfId="26516"/>
    <cellStyle name="Note 2 2 2 2 3 2 5" xfId="26517"/>
    <cellStyle name="Note 2 2 2 2 3 2 5 2" xfId="26518"/>
    <cellStyle name="Note 2 2 2 2 3 2 6" xfId="26519"/>
    <cellStyle name="Note 2 2 2 2 3 3" xfId="55269"/>
    <cellStyle name="Note 2 2 2 2 3 4" xfId="55270"/>
    <cellStyle name="Note 2 2 2 2 3 5" xfId="55271"/>
    <cellStyle name="Note 2 2 2 2 3 6" xfId="55272"/>
    <cellStyle name="Note 2 2 2 2 4" xfId="26520"/>
    <cellStyle name="Note 2 2 2 2 4 2" xfId="26521"/>
    <cellStyle name="Note 2 2 2 2 4 2 2" xfId="26522"/>
    <cellStyle name="Note 2 2 2 2 4 2 2 2" xfId="26523"/>
    <cellStyle name="Note 2 2 2 2 4 2 2 2 2" xfId="26524"/>
    <cellStyle name="Note 2 2 2 2 4 2 2 3" xfId="26525"/>
    <cellStyle name="Note 2 2 2 2 4 2 3" xfId="26526"/>
    <cellStyle name="Note 2 2 2 2 4 2 3 2" xfId="26527"/>
    <cellStyle name="Note 2 2 2 2 4 2 3 2 2" xfId="26528"/>
    <cellStyle name="Note 2 2 2 2 4 2 3 3" xfId="26529"/>
    <cellStyle name="Note 2 2 2 2 4 2 4" xfId="26530"/>
    <cellStyle name="Note 2 2 2 2 4 2 4 2" xfId="26531"/>
    <cellStyle name="Note 2 2 2 2 4 2 5" xfId="26532"/>
    <cellStyle name="Note 2 2 2 2 4 3" xfId="26533"/>
    <cellStyle name="Note 2 2 2 2 4 3 2" xfId="26534"/>
    <cellStyle name="Note 2 2 2 2 4 3 2 2" xfId="26535"/>
    <cellStyle name="Note 2 2 2 2 4 3 3" xfId="26536"/>
    <cellStyle name="Note 2 2 2 2 4 4" xfId="26537"/>
    <cellStyle name="Note 2 2 2 2 4 4 2" xfId="26538"/>
    <cellStyle name="Note 2 2 2 2 4 4 2 2" xfId="26539"/>
    <cellStyle name="Note 2 2 2 2 4 4 3" xfId="26540"/>
    <cellStyle name="Note 2 2 2 2 4 5" xfId="26541"/>
    <cellStyle name="Note 2 2 2 2 4 5 2" xfId="26542"/>
    <cellStyle name="Note 2 2 2 2 4 6" xfId="26543"/>
    <cellStyle name="Note 2 2 2 2 5" xfId="26544"/>
    <cellStyle name="Note 2 2 2 2 6" xfId="55273"/>
    <cellStyle name="Note 2 2 2 2 7" xfId="55274"/>
    <cellStyle name="Note 2 2 2 2 8" xfId="55275"/>
    <cellStyle name="Note 2 2 2 3" xfId="26545"/>
    <cellStyle name="Note 2 2 2 3 2" xfId="26546"/>
    <cellStyle name="Note 2 2 2 3 2 2" xfId="26547"/>
    <cellStyle name="Note 2 2 2 3 2 2 2" xfId="26548"/>
    <cellStyle name="Note 2 2 2 3 2 2 2 2" xfId="26549"/>
    <cellStyle name="Note 2 2 2 3 2 2 2 2 2" xfId="26550"/>
    <cellStyle name="Note 2 2 2 3 2 2 2 2 2 2" xfId="26551"/>
    <cellStyle name="Note 2 2 2 3 2 2 2 2 3" xfId="26552"/>
    <cellStyle name="Note 2 2 2 3 2 2 2 3" xfId="26553"/>
    <cellStyle name="Note 2 2 2 3 2 2 2 3 2" xfId="26554"/>
    <cellStyle name="Note 2 2 2 3 2 2 2 3 2 2" xfId="26555"/>
    <cellStyle name="Note 2 2 2 3 2 2 2 3 3" xfId="26556"/>
    <cellStyle name="Note 2 2 2 3 2 2 2 4" xfId="26557"/>
    <cellStyle name="Note 2 2 2 3 2 2 2 4 2" xfId="26558"/>
    <cellStyle name="Note 2 2 2 3 2 2 2 5" xfId="26559"/>
    <cellStyle name="Note 2 2 2 3 2 2 3" xfId="26560"/>
    <cellStyle name="Note 2 2 2 3 2 2 3 2" xfId="26561"/>
    <cellStyle name="Note 2 2 2 3 2 2 3 2 2" xfId="26562"/>
    <cellStyle name="Note 2 2 2 3 2 2 3 3" xfId="26563"/>
    <cellStyle name="Note 2 2 2 3 2 2 4" xfId="26564"/>
    <cellStyle name="Note 2 2 2 3 2 2 4 2" xfId="26565"/>
    <cellStyle name="Note 2 2 2 3 2 2 4 2 2" xfId="26566"/>
    <cellStyle name="Note 2 2 2 3 2 2 4 3" xfId="26567"/>
    <cellStyle name="Note 2 2 2 3 2 2 5" xfId="26568"/>
    <cellStyle name="Note 2 2 2 3 2 2 5 2" xfId="26569"/>
    <cellStyle name="Note 2 2 2 3 2 2 6" xfId="26570"/>
    <cellStyle name="Note 2 2 2 3 2 3" xfId="55276"/>
    <cellStyle name="Note 2 2 2 3 2 4" xfId="55277"/>
    <cellStyle name="Note 2 2 2 3 2 5" xfId="55278"/>
    <cellStyle name="Note 2 2 2 3 2 6" xfId="55279"/>
    <cellStyle name="Note 2 2 2 3 2 7" xfId="55280"/>
    <cellStyle name="Note 2 2 2 3 3" xfId="26571"/>
    <cellStyle name="Note 2 2 2 3 3 2" xfId="26572"/>
    <cellStyle name="Note 2 2 2 3 3 2 2" xfId="26573"/>
    <cellStyle name="Note 2 2 2 3 3 2 2 2" xfId="26574"/>
    <cellStyle name="Note 2 2 2 3 3 2 2 2 2" xfId="26575"/>
    <cellStyle name="Note 2 2 2 3 3 2 2 3" xfId="26576"/>
    <cellStyle name="Note 2 2 2 3 3 2 3" xfId="26577"/>
    <cellStyle name="Note 2 2 2 3 3 2 3 2" xfId="26578"/>
    <cellStyle name="Note 2 2 2 3 3 2 3 2 2" xfId="26579"/>
    <cellStyle name="Note 2 2 2 3 3 2 3 3" xfId="26580"/>
    <cellStyle name="Note 2 2 2 3 3 2 4" xfId="26581"/>
    <cellStyle name="Note 2 2 2 3 3 2 4 2" xfId="26582"/>
    <cellStyle name="Note 2 2 2 3 3 2 5" xfId="26583"/>
    <cellStyle name="Note 2 2 2 3 3 3" xfId="26584"/>
    <cellStyle name="Note 2 2 2 3 3 3 2" xfId="26585"/>
    <cellStyle name="Note 2 2 2 3 3 3 2 2" xfId="26586"/>
    <cellStyle name="Note 2 2 2 3 3 3 3" xfId="26587"/>
    <cellStyle name="Note 2 2 2 3 3 4" xfId="26588"/>
    <cellStyle name="Note 2 2 2 3 3 4 2" xfId="26589"/>
    <cellStyle name="Note 2 2 2 3 3 4 2 2" xfId="26590"/>
    <cellStyle name="Note 2 2 2 3 3 4 3" xfId="26591"/>
    <cellStyle name="Note 2 2 2 3 3 5" xfId="26592"/>
    <cellStyle name="Note 2 2 2 3 3 5 2" xfId="26593"/>
    <cellStyle name="Note 2 2 2 3 3 6" xfId="26594"/>
    <cellStyle name="Note 2 2 2 3 4" xfId="26595"/>
    <cellStyle name="Note 2 2 2 3 5" xfId="26596"/>
    <cellStyle name="Note 2 2 2 3 6" xfId="55281"/>
    <cellStyle name="Note 2 2 2 3 7" xfId="55282"/>
    <cellStyle name="Note 2 2 2 3 8" xfId="55283"/>
    <cellStyle name="Note 2 2 2 4" xfId="26597"/>
    <cellStyle name="Note 2 2 2 4 2" xfId="26598"/>
    <cellStyle name="Note 2 2 2 4 2 2" xfId="26599"/>
    <cellStyle name="Note 2 2 2 4 2 2 2" xfId="26600"/>
    <cellStyle name="Note 2 2 2 4 2 2 2 2" xfId="26601"/>
    <cellStyle name="Note 2 2 2 4 2 2 2 2 2" xfId="26602"/>
    <cellStyle name="Note 2 2 2 4 2 2 2 2 2 2" xfId="26603"/>
    <cellStyle name="Note 2 2 2 4 2 2 2 2 3" xfId="26604"/>
    <cellStyle name="Note 2 2 2 4 2 2 2 3" xfId="26605"/>
    <cellStyle name="Note 2 2 2 4 2 2 2 3 2" xfId="26606"/>
    <cellStyle name="Note 2 2 2 4 2 2 2 3 2 2" xfId="26607"/>
    <cellStyle name="Note 2 2 2 4 2 2 2 3 3" xfId="26608"/>
    <cellStyle name="Note 2 2 2 4 2 2 2 4" xfId="26609"/>
    <cellStyle name="Note 2 2 2 4 2 2 2 4 2" xfId="26610"/>
    <cellStyle name="Note 2 2 2 4 2 2 2 5" xfId="26611"/>
    <cellStyle name="Note 2 2 2 4 2 2 3" xfId="26612"/>
    <cellStyle name="Note 2 2 2 4 2 2 3 2" xfId="26613"/>
    <cellStyle name="Note 2 2 2 4 2 2 3 2 2" xfId="26614"/>
    <cellStyle name="Note 2 2 2 4 2 2 3 3" xfId="26615"/>
    <cellStyle name="Note 2 2 2 4 2 2 4" xfId="26616"/>
    <cellStyle name="Note 2 2 2 4 2 2 4 2" xfId="26617"/>
    <cellStyle name="Note 2 2 2 4 2 2 4 2 2" xfId="26618"/>
    <cellStyle name="Note 2 2 2 4 2 2 4 3" xfId="26619"/>
    <cellStyle name="Note 2 2 2 4 2 2 5" xfId="26620"/>
    <cellStyle name="Note 2 2 2 4 2 2 5 2" xfId="26621"/>
    <cellStyle name="Note 2 2 2 4 2 2 6" xfId="26622"/>
    <cellStyle name="Note 2 2 2 4 2 3" xfId="55284"/>
    <cellStyle name="Note 2 2 2 4 2 4" xfId="55285"/>
    <cellStyle name="Note 2 2 2 4 2 5" xfId="55286"/>
    <cellStyle name="Note 2 2 2 4 2 6" xfId="55287"/>
    <cellStyle name="Note 2 2 2 4 2 7" xfId="55288"/>
    <cellStyle name="Note 2 2 2 4 3" xfId="26623"/>
    <cellStyle name="Note 2 2 2 4 3 2" xfId="26624"/>
    <cellStyle name="Note 2 2 2 4 3 2 2" xfId="26625"/>
    <cellStyle name="Note 2 2 2 4 3 2 2 2" xfId="26626"/>
    <cellStyle name="Note 2 2 2 4 3 2 2 2 2" xfId="26627"/>
    <cellStyle name="Note 2 2 2 4 3 2 2 3" xfId="26628"/>
    <cellStyle name="Note 2 2 2 4 3 2 3" xfId="26629"/>
    <cellStyle name="Note 2 2 2 4 3 2 3 2" xfId="26630"/>
    <cellStyle name="Note 2 2 2 4 3 2 3 2 2" xfId="26631"/>
    <cellStyle name="Note 2 2 2 4 3 2 3 3" xfId="26632"/>
    <cellStyle name="Note 2 2 2 4 3 2 4" xfId="26633"/>
    <cellStyle name="Note 2 2 2 4 3 2 4 2" xfId="26634"/>
    <cellStyle name="Note 2 2 2 4 3 2 5" xfId="26635"/>
    <cellStyle name="Note 2 2 2 4 3 3" xfId="26636"/>
    <cellStyle name="Note 2 2 2 4 3 3 2" xfId="26637"/>
    <cellStyle name="Note 2 2 2 4 3 3 2 2" xfId="26638"/>
    <cellStyle name="Note 2 2 2 4 3 3 3" xfId="26639"/>
    <cellStyle name="Note 2 2 2 4 3 4" xfId="26640"/>
    <cellStyle name="Note 2 2 2 4 3 4 2" xfId="26641"/>
    <cellStyle name="Note 2 2 2 4 3 4 2 2" xfId="26642"/>
    <cellStyle name="Note 2 2 2 4 3 4 3" xfId="26643"/>
    <cellStyle name="Note 2 2 2 4 3 5" xfId="26644"/>
    <cellStyle name="Note 2 2 2 4 3 5 2" xfId="26645"/>
    <cellStyle name="Note 2 2 2 4 3 6" xfId="26646"/>
    <cellStyle name="Note 2 2 2 4 4" xfId="26647"/>
    <cellStyle name="Note 2 2 2 4 5" xfId="26648"/>
    <cellStyle name="Note 2 2 2 4 6" xfId="55289"/>
    <cellStyle name="Note 2 2 2 4 7" xfId="55290"/>
    <cellStyle name="Note 2 2 2 4 8" xfId="55291"/>
    <cellStyle name="Note 2 2 2 5" xfId="26649"/>
    <cellStyle name="Note 2 2 2 5 2" xfId="26650"/>
    <cellStyle name="Note 2 2 2 5 2 2" xfId="26651"/>
    <cellStyle name="Note 2 2 2 5 2 2 2" xfId="26652"/>
    <cellStyle name="Note 2 2 2 5 2 2 2 2" xfId="26653"/>
    <cellStyle name="Note 2 2 2 5 2 2 2 2 2" xfId="26654"/>
    <cellStyle name="Note 2 2 2 5 2 2 2 2 2 2" xfId="26655"/>
    <cellStyle name="Note 2 2 2 5 2 2 2 2 3" xfId="26656"/>
    <cellStyle name="Note 2 2 2 5 2 2 2 3" xfId="26657"/>
    <cellStyle name="Note 2 2 2 5 2 2 2 3 2" xfId="26658"/>
    <cellStyle name="Note 2 2 2 5 2 2 2 3 2 2" xfId="26659"/>
    <cellStyle name="Note 2 2 2 5 2 2 2 3 3" xfId="26660"/>
    <cellStyle name="Note 2 2 2 5 2 2 2 4" xfId="26661"/>
    <cellStyle name="Note 2 2 2 5 2 2 2 4 2" xfId="26662"/>
    <cellStyle name="Note 2 2 2 5 2 2 2 5" xfId="26663"/>
    <cellStyle name="Note 2 2 2 5 2 2 3" xfId="26664"/>
    <cellStyle name="Note 2 2 2 5 2 2 3 2" xfId="26665"/>
    <cellStyle name="Note 2 2 2 5 2 2 3 2 2" xfId="26666"/>
    <cellStyle name="Note 2 2 2 5 2 2 3 3" xfId="26667"/>
    <cellStyle name="Note 2 2 2 5 2 2 4" xfId="26668"/>
    <cellStyle name="Note 2 2 2 5 2 2 4 2" xfId="26669"/>
    <cellStyle name="Note 2 2 2 5 2 2 4 2 2" xfId="26670"/>
    <cellStyle name="Note 2 2 2 5 2 2 4 3" xfId="26671"/>
    <cellStyle name="Note 2 2 2 5 2 2 5" xfId="26672"/>
    <cellStyle name="Note 2 2 2 5 2 2 5 2" xfId="26673"/>
    <cellStyle name="Note 2 2 2 5 2 2 6" xfId="26674"/>
    <cellStyle name="Note 2 2 2 5 2 3" xfId="55292"/>
    <cellStyle name="Note 2 2 2 5 2 4" xfId="55293"/>
    <cellStyle name="Note 2 2 2 5 2 5" xfId="55294"/>
    <cellStyle name="Note 2 2 2 5 2 6" xfId="55295"/>
    <cellStyle name="Note 2 2 2 5 2 7" xfId="55296"/>
    <cellStyle name="Note 2 2 2 5 3" xfId="26675"/>
    <cellStyle name="Note 2 2 2 5 3 2" xfId="26676"/>
    <cellStyle name="Note 2 2 2 5 3 2 2" xfId="26677"/>
    <cellStyle name="Note 2 2 2 5 3 2 2 2" xfId="26678"/>
    <cellStyle name="Note 2 2 2 5 3 2 2 2 2" xfId="26679"/>
    <cellStyle name="Note 2 2 2 5 3 2 2 3" xfId="26680"/>
    <cellStyle name="Note 2 2 2 5 3 2 3" xfId="26681"/>
    <cellStyle name="Note 2 2 2 5 3 2 3 2" xfId="26682"/>
    <cellStyle name="Note 2 2 2 5 3 2 3 2 2" xfId="26683"/>
    <cellStyle name="Note 2 2 2 5 3 2 3 3" xfId="26684"/>
    <cellStyle name="Note 2 2 2 5 3 2 4" xfId="26685"/>
    <cellStyle name="Note 2 2 2 5 3 2 4 2" xfId="26686"/>
    <cellStyle name="Note 2 2 2 5 3 2 5" xfId="26687"/>
    <cellStyle name="Note 2 2 2 5 3 3" xfId="26688"/>
    <cellStyle name="Note 2 2 2 5 3 3 2" xfId="26689"/>
    <cellStyle name="Note 2 2 2 5 3 3 2 2" xfId="26690"/>
    <cellStyle name="Note 2 2 2 5 3 3 3" xfId="26691"/>
    <cellStyle name="Note 2 2 2 5 3 4" xfId="26692"/>
    <cellStyle name="Note 2 2 2 5 3 4 2" xfId="26693"/>
    <cellStyle name="Note 2 2 2 5 3 4 2 2" xfId="26694"/>
    <cellStyle name="Note 2 2 2 5 3 4 3" xfId="26695"/>
    <cellStyle name="Note 2 2 2 5 3 5" xfId="26696"/>
    <cellStyle name="Note 2 2 2 5 3 5 2" xfId="26697"/>
    <cellStyle name="Note 2 2 2 5 3 6" xfId="26698"/>
    <cellStyle name="Note 2 2 2 5 4" xfId="26699"/>
    <cellStyle name="Note 2 2 2 5 5" xfId="26700"/>
    <cellStyle name="Note 2 2 2 5 6" xfId="55297"/>
    <cellStyle name="Note 2 2 2 5 7" xfId="55298"/>
    <cellStyle name="Note 2 2 2 5 8" xfId="55299"/>
    <cellStyle name="Note 2 2 2 6" xfId="26701"/>
    <cellStyle name="Note 2 2 2 6 2" xfId="26702"/>
    <cellStyle name="Note 2 2 2 6 2 2" xfId="26703"/>
    <cellStyle name="Note 2 2 2 6 2 2 2" xfId="26704"/>
    <cellStyle name="Note 2 2 2 6 2 2 2 2" xfId="26705"/>
    <cellStyle name="Note 2 2 2 6 2 2 2 2 2" xfId="26706"/>
    <cellStyle name="Note 2 2 2 6 2 2 2 2 2 2" xfId="26707"/>
    <cellStyle name="Note 2 2 2 6 2 2 2 2 3" xfId="26708"/>
    <cellStyle name="Note 2 2 2 6 2 2 2 3" xfId="26709"/>
    <cellStyle name="Note 2 2 2 6 2 2 2 3 2" xfId="26710"/>
    <cellStyle name="Note 2 2 2 6 2 2 2 3 2 2" xfId="26711"/>
    <cellStyle name="Note 2 2 2 6 2 2 2 3 3" xfId="26712"/>
    <cellStyle name="Note 2 2 2 6 2 2 2 4" xfId="26713"/>
    <cellStyle name="Note 2 2 2 6 2 2 2 4 2" xfId="26714"/>
    <cellStyle name="Note 2 2 2 6 2 2 2 5" xfId="26715"/>
    <cellStyle name="Note 2 2 2 6 2 2 3" xfId="26716"/>
    <cellStyle name="Note 2 2 2 6 2 2 3 2" xfId="26717"/>
    <cellStyle name="Note 2 2 2 6 2 2 3 2 2" xfId="26718"/>
    <cellStyle name="Note 2 2 2 6 2 2 3 3" xfId="26719"/>
    <cellStyle name="Note 2 2 2 6 2 2 4" xfId="26720"/>
    <cellStyle name="Note 2 2 2 6 2 2 4 2" xfId="26721"/>
    <cellStyle name="Note 2 2 2 6 2 2 4 2 2" xfId="26722"/>
    <cellStyle name="Note 2 2 2 6 2 2 4 3" xfId="26723"/>
    <cellStyle name="Note 2 2 2 6 2 2 5" xfId="26724"/>
    <cellStyle name="Note 2 2 2 6 2 2 5 2" xfId="26725"/>
    <cellStyle name="Note 2 2 2 6 2 2 6" xfId="26726"/>
    <cellStyle name="Note 2 2 2 6 2 3" xfId="55300"/>
    <cellStyle name="Note 2 2 2 6 2 4" xfId="55301"/>
    <cellStyle name="Note 2 2 2 6 2 5" xfId="55302"/>
    <cellStyle name="Note 2 2 2 6 2 6" xfId="55303"/>
    <cellStyle name="Note 2 2 2 6 2 7" xfId="55304"/>
    <cellStyle name="Note 2 2 2 6 3" xfId="26727"/>
    <cellStyle name="Note 2 2 2 6 3 2" xfId="26728"/>
    <cellStyle name="Note 2 2 2 6 3 2 2" xfId="26729"/>
    <cellStyle name="Note 2 2 2 6 3 2 2 2" xfId="26730"/>
    <cellStyle name="Note 2 2 2 6 3 2 2 2 2" xfId="26731"/>
    <cellStyle name="Note 2 2 2 6 3 2 2 3" xfId="26732"/>
    <cellStyle name="Note 2 2 2 6 3 2 3" xfId="26733"/>
    <cellStyle name="Note 2 2 2 6 3 2 3 2" xfId="26734"/>
    <cellStyle name="Note 2 2 2 6 3 2 3 2 2" xfId="26735"/>
    <cellStyle name="Note 2 2 2 6 3 2 3 3" xfId="26736"/>
    <cellStyle name="Note 2 2 2 6 3 2 4" xfId="26737"/>
    <cellStyle name="Note 2 2 2 6 3 2 4 2" xfId="26738"/>
    <cellStyle name="Note 2 2 2 6 3 2 5" xfId="26739"/>
    <cellStyle name="Note 2 2 2 6 3 3" xfId="26740"/>
    <cellStyle name="Note 2 2 2 6 3 3 2" xfId="26741"/>
    <cellStyle name="Note 2 2 2 6 3 3 2 2" xfId="26742"/>
    <cellStyle name="Note 2 2 2 6 3 3 3" xfId="26743"/>
    <cellStyle name="Note 2 2 2 6 3 4" xfId="26744"/>
    <cellStyle name="Note 2 2 2 6 3 4 2" xfId="26745"/>
    <cellStyle name="Note 2 2 2 6 3 4 2 2" xfId="26746"/>
    <cellStyle name="Note 2 2 2 6 3 4 3" xfId="26747"/>
    <cellStyle name="Note 2 2 2 6 3 5" xfId="26748"/>
    <cellStyle name="Note 2 2 2 6 3 5 2" xfId="26749"/>
    <cellStyle name="Note 2 2 2 6 3 6" xfId="26750"/>
    <cellStyle name="Note 2 2 2 6 4" xfId="26751"/>
    <cellStyle name="Note 2 2 2 6 5" xfId="26752"/>
    <cellStyle name="Note 2 2 2 6 6" xfId="55305"/>
    <cellStyle name="Note 2 2 2 6 7" xfId="55306"/>
    <cellStyle name="Note 2 2 2 6 8" xfId="55307"/>
    <cellStyle name="Note 2 2 2 7" xfId="26753"/>
    <cellStyle name="Note 2 2 2 7 2" xfId="26754"/>
    <cellStyle name="Note 2 2 2 7 2 2" xfId="26755"/>
    <cellStyle name="Note 2 2 2 7 2 2 2" xfId="26756"/>
    <cellStyle name="Note 2 2 2 7 2 2 2 2" xfId="26757"/>
    <cellStyle name="Note 2 2 2 7 2 2 3" xfId="26758"/>
    <cellStyle name="Note 2 2 2 7 2 3" xfId="26759"/>
    <cellStyle name="Note 2 2 2 7 2 3 2" xfId="26760"/>
    <cellStyle name="Note 2 2 2 7 2 3 2 2" xfId="26761"/>
    <cellStyle name="Note 2 2 2 7 2 3 3" xfId="26762"/>
    <cellStyle name="Note 2 2 2 7 2 4" xfId="26763"/>
    <cellStyle name="Note 2 2 2 7 2 4 2" xfId="26764"/>
    <cellStyle name="Note 2 2 2 7 2 5" xfId="26765"/>
    <cellStyle name="Note 2 2 2 7 3" xfId="26766"/>
    <cellStyle name="Note 2 2 2 7 3 2" xfId="26767"/>
    <cellStyle name="Note 2 2 2 7 3 2 2" xfId="26768"/>
    <cellStyle name="Note 2 2 2 7 3 3" xfId="26769"/>
    <cellStyle name="Note 2 2 2 7 4" xfId="26770"/>
    <cellStyle name="Note 2 2 2 7 4 2" xfId="26771"/>
    <cellStyle name="Note 2 2 2 7 4 2 2" xfId="26772"/>
    <cellStyle name="Note 2 2 2 7 4 3" xfId="26773"/>
    <cellStyle name="Note 2 2 2 7 5" xfId="26774"/>
    <cellStyle name="Note 2 2 2 7 5 2" xfId="26775"/>
    <cellStyle name="Note 2 2 2 7 6" xfId="26776"/>
    <cellStyle name="Note 2 2 2 7 7" xfId="26777"/>
    <cellStyle name="Note 2 2 2 7 8" xfId="26778"/>
    <cellStyle name="Note 2 2 2 8" xfId="26779"/>
    <cellStyle name="Note 2 2 2 8 2" xfId="26780"/>
    <cellStyle name="Note 2 2 2 8 2 2" xfId="55308"/>
    <cellStyle name="Note 2 2 2 8 2 3" xfId="55309"/>
    <cellStyle name="Note 2 2 2 8 3" xfId="26781"/>
    <cellStyle name="Note 2 2 2 8 4" xfId="55310"/>
    <cellStyle name="Note 2 2 2 9" xfId="26782"/>
    <cellStyle name="Note 2 2 2 9 2" xfId="26783"/>
    <cellStyle name="Note 2 2 2 9 2 2" xfId="55311"/>
    <cellStyle name="Note 2 2 2 9 2 3" xfId="55312"/>
    <cellStyle name="Note 2 2 2 9 3" xfId="26784"/>
    <cellStyle name="Note 2 2 2 9 4" xfId="55313"/>
    <cellStyle name="Note 2 2 20" xfId="26785"/>
    <cellStyle name="Note 2 2 20 10" xfId="26786"/>
    <cellStyle name="Note 2 2 20 11" xfId="55314"/>
    <cellStyle name="Note 2 2 20 2" xfId="26787"/>
    <cellStyle name="Note 2 2 20 2 2" xfId="26788"/>
    <cellStyle name="Note 2 2 20 2 2 2" xfId="55315"/>
    <cellStyle name="Note 2 2 20 2 2 3" xfId="55316"/>
    <cellStyle name="Note 2 2 20 2 3" xfId="26789"/>
    <cellStyle name="Note 2 2 20 2 4" xfId="55317"/>
    <cellStyle name="Note 2 2 20 3" xfId="26790"/>
    <cellStyle name="Note 2 2 20 3 2" xfId="26791"/>
    <cellStyle name="Note 2 2 20 3 2 2" xfId="55318"/>
    <cellStyle name="Note 2 2 20 3 2 3" xfId="55319"/>
    <cellStyle name="Note 2 2 20 3 3" xfId="26792"/>
    <cellStyle name="Note 2 2 20 3 4" xfId="55320"/>
    <cellStyle name="Note 2 2 20 4" xfId="26793"/>
    <cellStyle name="Note 2 2 20 4 2" xfId="26794"/>
    <cellStyle name="Note 2 2 20 4 2 2" xfId="55321"/>
    <cellStyle name="Note 2 2 20 4 2 3" xfId="55322"/>
    <cellStyle name="Note 2 2 20 4 3" xfId="26795"/>
    <cellStyle name="Note 2 2 20 4 4" xfId="55323"/>
    <cellStyle name="Note 2 2 20 5" xfId="26796"/>
    <cellStyle name="Note 2 2 20 5 2" xfId="26797"/>
    <cellStyle name="Note 2 2 20 5 2 2" xfId="55324"/>
    <cellStyle name="Note 2 2 20 5 2 3" xfId="55325"/>
    <cellStyle name="Note 2 2 20 5 3" xfId="26798"/>
    <cellStyle name="Note 2 2 20 5 4" xfId="55326"/>
    <cellStyle name="Note 2 2 20 6" xfId="26799"/>
    <cellStyle name="Note 2 2 20 6 2" xfId="26800"/>
    <cellStyle name="Note 2 2 20 6 2 2" xfId="55327"/>
    <cellStyle name="Note 2 2 20 6 2 3" xfId="55328"/>
    <cellStyle name="Note 2 2 20 6 3" xfId="26801"/>
    <cellStyle name="Note 2 2 20 6 4" xfId="55329"/>
    <cellStyle name="Note 2 2 20 7" xfId="26802"/>
    <cellStyle name="Note 2 2 20 7 2" xfId="26803"/>
    <cellStyle name="Note 2 2 20 7 2 2" xfId="55330"/>
    <cellStyle name="Note 2 2 20 7 2 3" xfId="55331"/>
    <cellStyle name="Note 2 2 20 7 3" xfId="26804"/>
    <cellStyle name="Note 2 2 20 7 4" xfId="55332"/>
    <cellStyle name="Note 2 2 20 8" xfId="26805"/>
    <cellStyle name="Note 2 2 20 8 2" xfId="26806"/>
    <cellStyle name="Note 2 2 20 8 2 2" xfId="55333"/>
    <cellStyle name="Note 2 2 20 8 2 3" xfId="55334"/>
    <cellStyle name="Note 2 2 20 8 3" xfId="26807"/>
    <cellStyle name="Note 2 2 20 8 4" xfId="55335"/>
    <cellStyle name="Note 2 2 20 9" xfId="26808"/>
    <cellStyle name="Note 2 2 20 9 2" xfId="26809"/>
    <cellStyle name="Note 2 2 20 9 2 2" xfId="55336"/>
    <cellStyle name="Note 2 2 20 9 2 3" xfId="55337"/>
    <cellStyle name="Note 2 2 20 9 3" xfId="26810"/>
    <cellStyle name="Note 2 2 20 9 4" xfId="55338"/>
    <cellStyle name="Note 2 2 21" xfId="26811"/>
    <cellStyle name="Note 2 2 21 10" xfId="26812"/>
    <cellStyle name="Note 2 2 21 11" xfId="55339"/>
    <cellStyle name="Note 2 2 21 2" xfId="26813"/>
    <cellStyle name="Note 2 2 21 2 2" xfId="26814"/>
    <cellStyle name="Note 2 2 21 2 2 2" xfId="55340"/>
    <cellStyle name="Note 2 2 21 2 2 3" xfId="55341"/>
    <cellStyle name="Note 2 2 21 2 3" xfId="26815"/>
    <cellStyle name="Note 2 2 21 2 4" xfId="55342"/>
    <cellStyle name="Note 2 2 21 3" xfId="26816"/>
    <cellStyle name="Note 2 2 21 3 2" xfId="26817"/>
    <cellStyle name="Note 2 2 21 3 2 2" xfId="55343"/>
    <cellStyle name="Note 2 2 21 3 2 3" xfId="55344"/>
    <cellStyle name="Note 2 2 21 3 3" xfId="26818"/>
    <cellStyle name="Note 2 2 21 3 4" xfId="55345"/>
    <cellStyle name="Note 2 2 21 4" xfId="26819"/>
    <cellStyle name="Note 2 2 21 4 2" xfId="26820"/>
    <cellStyle name="Note 2 2 21 4 2 2" xfId="55346"/>
    <cellStyle name="Note 2 2 21 4 2 3" xfId="55347"/>
    <cellStyle name="Note 2 2 21 4 3" xfId="26821"/>
    <cellStyle name="Note 2 2 21 4 4" xfId="55348"/>
    <cellStyle name="Note 2 2 21 5" xfId="26822"/>
    <cellStyle name="Note 2 2 21 5 2" xfId="26823"/>
    <cellStyle name="Note 2 2 21 5 2 2" xfId="55349"/>
    <cellStyle name="Note 2 2 21 5 2 3" xfId="55350"/>
    <cellStyle name="Note 2 2 21 5 3" xfId="26824"/>
    <cellStyle name="Note 2 2 21 5 4" xfId="55351"/>
    <cellStyle name="Note 2 2 21 6" xfId="26825"/>
    <cellStyle name="Note 2 2 21 6 2" xfId="26826"/>
    <cellStyle name="Note 2 2 21 6 2 2" xfId="55352"/>
    <cellStyle name="Note 2 2 21 6 2 3" xfId="55353"/>
    <cellStyle name="Note 2 2 21 6 3" xfId="26827"/>
    <cellStyle name="Note 2 2 21 6 4" xfId="55354"/>
    <cellStyle name="Note 2 2 21 7" xfId="26828"/>
    <cellStyle name="Note 2 2 21 7 2" xfId="26829"/>
    <cellStyle name="Note 2 2 21 7 2 2" xfId="55355"/>
    <cellStyle name="Note 2 2 21 7 2 3" xfId="55356"/>
    <cellStyle name="Note 2 2 21 7 3" xfId="26830"/>
    <cellStyle name="Note 2 2 21 7 4" xfId="55357"/>
    <cellStyle name="Note 2 2 21 8" xfId="26831"/>
    <cellStyle name="Note 2 2 21 8 2" xfId="26832"/>
    <cellStyle name="Note 2 2 21 8 2 2" xfId="55358"/>
    <cellStyle name="Note 2 2 21 8 2 3" xfId="55359"/>
    <cellStyle name="Note 2 2 21 8 3" xfId="26833"/>
    <cellStyle name="Note 2 2 21 8 4" xfId="55360"/>
    <cellStyle name="Note 2 2 21 9" xfId="26834"/>
    <cellStyle name="Note 2 2 21 9 2" xfId="26835"/>
    <cellStyle name="Note 2 2 21 9 2 2" xfId="55361"/>
    <cellStyle name="Note 2 2 21 9 2 3" xfId="55362"/>
    <cellStyle name="Note 2 2 21 9 3" xfId="26836"/>
    <cellStyle name="Note 2 2 21 9 4" xfId="55363"/>
    <cellStyle name="Note 2 2 22" xfId="26837"/>
    <cellStyle name="Note 2 2 22 10" xfId="26838"/>
    <cellStyle name="Note 2 2 22 11" xfId="55364"/>
    <cellStyle name="Note 2 2 22 2" xfId="26839"/>
    <cellStyle name="Note 2 2 22 2 2" xfId="26840"/>
    <cellStyle name="Note 2 2 22 2 2 2" xfId="55365"/>
    <cellStyle name="Note 2 2 22 2 2 3" xfId="55366"/>
    <cellStyle name="Note 2 2 22 2 3" xfId="26841"/>
    <cellStyle name="Note 2 2 22 2 4" xfId="55367"/>
    <cellStyle name="Note 2 2 22 3" xfId="26842"/>
    <cellStyle name="Note 2 2 22 3 2" xfId="26843"/>
    <cellStyle name="Note 2 2 22 3 2 2" xfId="55368"/>
    <cellStyle name="Note 2 2 22 3 2 3" xfId="55369"/>
    <cellStyle name="Note 2 2 22 3 3" xfId="26844"/>
    <cellStyle name="Note 2 2 22 3 4" xfId="55370"/>
    <cellStyle name="Note 2 2 22 4" xfId="26845"/>
    <cellStyle name="Note 2 2 22 4 2" xfId="26846"/>
    <cellStyle name="Note 2 2 22 4 2 2" xfId="55371"/>
    <cellStyle name="Note 2 2 22 4 2 3" xfId="55372"/>
    <cellStyle name="Note 2 2 22 4 3" xfId="26847"/>
    <cellStyle name="Note 2 2 22 4 4" xfId="55373"/>
    <cellStyle name="Note 2 2 22 5" xfId="26848"/>
    <cellStyle name="Note 2 2 22 5 2" xfId="26849"/>
    <cellStyle name="Note 2 2 22 5 2 2" xfId="55374"/>
    <cellStyle name="Note 2 2 22 5 2 3" xfId="55375"/>
    <cellStyle name="Note 2 2 22 5 3" xfId="26850"/>
    <cellStyle name="Note 2 2 22 5 4" xfId="55376"/>
    <cellStyle name="Note 2 2 22 6" xfId="26851"/>
    <cellStyle name="Note 2 2 22 6 2" xfId="26852"/>
    <cellStyle name="Note 2 2 22 6 2 2" xfId="55377"/>
    <cellStyle name="Note 2 2 22 6 2 3" xfId="55378"/>
    <cellStyle name="Note 2 2 22 6 3" xfId="26853"/>
    <cellStyle name="Note 2 2 22 6 4" xfId="55379"/>
    <cellStyle name="Note 2 2 22 7" xfId="26854"/>
    <cellStyle name="Note 2 2 22 7 2" xfId="26855"/>
    <cellStyle name="Note 2 2 22 7 2 2" xfId="55380"/>
    <cellStyle name="Note 2 2 22 7 2 3" xfId="55381"/>
    <cellStyle name="Note 2 2 22 7 3" xfId="26856"/>
    <cellStyle name="Note 2 2 22 7 4" xfId="55382"/>
    <cellStyle name="Note 2 2 22 8" xfId="26857"/>
    <cellStyle name="Note 2 2 22 8 2" xfId="26858"/>
    <cellStyle name="Note 2 2 22 8 2 2" xfId="55383"/>
    <cellStyle name="Note 2 2 22 8 2 3" xfId="55384"/>
    <cellStyle name="Note 2 2 22 8 3" xfId="26859"/>
    <cellStyle name="Note 2 2 22 8 4" xfId="55385"/>
    <cellStyle name="Note 2 2 22 9" xfId="26860"/>
    <cellStyle name="Note 2 2 22 9 2" xfId="26861"/>
    <cellStyle name="Note 2 2 22 9 2 2" xfId="55386"/>
    <cellStyle name="Note 2 2 22 9 2 3" xfId="55387"/>
    <cellStyle name="Note 2 2 22 9 3" xfId="26862"/>
    <cellStyle name="Note 2 2 22 9 4" xfId="55388"/>
    <cellStyle name="Note 2 2 23" xfId="26863"/>
    <cellStyle name="Note 2 2 23 10" xfId="26864"/>
    <cellStyle name="Note 2 2 23 11" xfId="55389"/>
    <cellStyle name="Note 2 2 23 2" xfId="26865"/>
    <cellStyle name="Note 2 2 23 2 2" xfId="26866"/>
    <cellStyle name="Note 2 2 23 2 2 2" xfId="55390"/>
    <cellStyle name="Note 2 2 23 2 2 3" xfId="55391"/>
    <cellStyle name="Note 2 2 23 2 3" xfId="26867"/>
    <cellStyle name="Note 2 2 23 2 4" xfId="55392"/>
    <cellStyle name="Note 2 2 23 3" xfId="26868"/>
    <cellStyle name="Note 2 2 23 3 2" xfId="26869"/>
    <cellStyle name="Note 2 2 23 3 2 2" xfId="55393"/>
    <cellStyle name="Note 2 2 23 3 2 3" xfId="55394"/>
    <cellStyle name="Note 2 2 23 3 3" xfId="26870"/>
    <cellStyle name="Note 2 2 23 3 4" xfId="55395"/>
    <cellStyle name="Note 2 2 23 4" xfId="26871"/>
    <cellStyle name="Note 2 2 23 4 2" xfId="26872"/>
    <cellStyle name="Note 2 2 23 4 2 2" xfId="55396"/>
    <cellStyle name="Note 2 2 23 4 2 3" xfId="55397"/>
    <cellStyle name="Note 2 2 23 4 3" xfId="26873"/>
    <cellStyle name="Note 2 2 23 4 4" xfId="55398"/>
    <cellStyle name="Note 2 2 23 5" xfId="26874"/>
    <cellStyle name="Note 2 2 23 5 2" xfId="26875"/>
    <cellStyle name="Note 2 2 23 5 2 2" xfId="55399"/>
    <cellStyle name="Note 2 2 23 5 2 3" xfId="55400"/>
    <cellStyle name="Note 2 2 23 5 3" xfId="26876"/>
    <cellStyle name="Note 2 2 23 5 4" xfId="55401"/>
    <cellStyle name="Note 2 2 23 6" xfId="26877"/>
    <cellStyle name="Note 2 2 23 6 2" xfId="26878"/>
    <cellStyle name="Note 2 2 23 6 2 2" xfId="55402"/>
    <cellStyle name="Note 2 2 23 6 2 3" xfId="55403"/>
    <cellStyle name="Note 2 2 23 6 3" xfId="26879"/>
    <cellStyle name="Note 2 2 23 6 4" xfId="55404"/>
    <cellStyle name="Note 2 2 23 7" xfId="26880"/>
    <cellStyle name="Note 2 2 23 7 2" xfId="26881"/>
    <cellStyle name="Note 2 2 23 7 2 2" xfId="55405"/>
    <cellStyle name="Note 2 2 23 7 2 3" xfId="55406"/>
    <cellStyle name="Note 2 2 23 7 3" xfId="26882"/>
    <cellStyle name="Note 2 2 23 7 4" xfId="55407"/>
    <cellStyle name="Note 2 2 23 8" xfId="26883"/>
    <cellStyle name="Note 2 2 23 8 2" xfId="26884"/>
    <cellStyle name="Note 2 2 23 8 2 2" xfId="55408"/>
    <cellStyle name="Note 2 2 23 8 2 3" xfId="55409"/>
    <cellStyle name="Note 2 2 23 8 3" xfId="26885"/>
    <cellStyle name="Note 2 2 23 8 4" xfId="55410"/>
    <cellStyle name="Note 2 2 23 9" xfId="26886"/>
    <cellStyle name="Note 2 2 23 9 2" xfId="26887"/>
    <cellStyle name="Note 2 2 23 9 2 2" xfId="55411"/>
    <cellStyle name="Note 2 2 23 9 2 3" xfId="55412"/>
    <cellStyle name="Note 2 2 23 9 3" xfId="26888"/>
    <cellStyle name="Note 2 2 23 9 4" xfId="55413"/>
    <cellStyle name="Note 2 2 24" xfId="26889"/>
    <cellStyle name="Note 2 2 24 10" xfId="55414"/>
    <cellStyle name="Note 2 2 24 2" xfId="26890"/>
    <cellStyle name="Note 2 2 24 2 2" xfId="26891"/>
    <cellStyle name="Note 2 2 24 2 2 2" xfId="55415"/>
    <cellStyle name="Note 2 2 24 2 2 3" xfId="55416"/>
    <cellStyle name="Note 2 2 24 2 3" xfId="26892"/>
    <cellStyle name="Note 2 2 24 2 4" xfId="55417"/>
    <cellStyle name="Note 2 2 24 3" xfId="26893"/>
    <cellStyle name="Note 2 2 24 3 2" xfId="26894"/>
    <cellStyle name="Note 2 2 24 3 2 2" xfId="55418"/>
    <cellStyle name="Note 2 2 24 3 2 3" xfId="55419"/>
    <cellStyle name="Note 2 2 24 3 3" xfId="26895"/>
    <cellStyle name="Note 2 2 24 3 4" xfId="55420"/>
    <cellStyle name="Note 2 2 24 4" xfId="26896"/>
    <cellStyle name="Note 2 2 24 4 2" xfId="26897"/>
    <cellStyle name="Note 2 2 24 4 2 2" xfId="55421"/>
    <cellStyle name="Note 2 2 24 4 2 3" xfId="55422"/>
    <cellStyle name="Note 2 2 24 4 3" xfId="26898"/>
    <cellStyle name="Note 2 2 24 4 4" xfId="55423"/>
    <cellStyle name="Note 2 2 24 5" xfId="26899"/>
    <cellStyle name="Note 2 2 24 5 2" xfId="26900"/>
    <cellStyle name="Note 2 2 24 5 2 2" xfId="55424"/>
    <cellStyle name="Note 2 2 24 5 2 3" xfId="55425"/>
    <cellStyle name="Note 2 2 24 5 3" xfId="26901"/>
    <cellStyle name="Note 2 2 24 5 4" xfId="55426"/>
    <cellStyle name="Note 2 2 24 6" xfId="26902"/>
    <cellStyle name="Note 2 2 24 6 2" xfId="26903"/>
    <cellStyle name="Note 2 2 24 6 2 2" xfId="55427"/>
    <cellStyle name="Note 2 2 24 6 2 3" xfId="55428"/>
    <cellStyle name="Note 2 2 24 6 3" xfId="26904"/>
    <cellStyle name="Note 2 2 24 6 4" xfId="55429"/>
    <cellStyle name="Note 2 2 24 7" xfId="26905"/>
    <cellStyle name="Note 2 2 24 7 2" xfId="26906"/>
    <cellStyle name="Note 2 2 24 7 2 2" xfId="55430"/>
    <cellStyle name="Note 2 2 24 7 2 3" xfId="55431"/>
    <cellStyle name="Note 2 2 24 7 3" xfId="26907"/>
    <cellStyle name="Note 2 2 24 7 4" xfId="55432"/>
    <cellStyle name="Note 2 2 24 8" xfId="26908"/>
    <cellStyle name="Note 2 2 24 8 2" xfId="26909"/>
    <cellStyle name="Note 2 2 24 8 2 2" xfId="55433"/>
    <cellStyle name="Note 2 2 24 8 2 3" xfId="55434"/>
    <cellStyle name="Note 2 2 24 8 3" xfId="26910"/>
    <cellStyle name="Note 2 2 24 8 4" xfId="55435"/>
    <cellStyle name="Note 2 2 24 9" xfId="26911"/>
    <cellStyle name="Note 2 2 25" xfId="26912"/>
    <cellStyle name="Note 2 2 25 10" xfId="55436"/>
    <cellStyle name="Note 2 2 25 2" xfId="26913"/>
    <cellStyle name="Note 2 2 25 2 2" xfId="26914"/>
    <cellStyle name="Note 2 2 25 2 2 2" xfId="55437"/>
    <cellStyle name="Note 2 2 25 2 2 3" xfId="55438"/>
    <cellStyle name="Note 2 2 25 2 3" xfId="26915"/>
    <cellStyle name="Note 2 2 25 2 4" xfId="55439"/>
    <cellStyle name="Note 2 2 25 3" xfId="26916"/>
    <cellStyle name="Note 2 2 25 3 2" xfId="26917"/>
    <cellStyle name="Note 2 2 25 3 2 2" xfId="55440"/>
    <cellStyle name="Note 2 2 25 3 2 3" xfId="55441"/>
    <cellStyle name="Note 2 2 25 3 3" xfId="26918"/>
    <cellStyle name="Note 2 2 25 3 4" xfId="55442"/>
    <cellStyle name="Note 2 2 25 4" xfId="26919"/>
    <cellStyle name="Note 2 2 25 4 2" xfId="26920"/>
    <cellStyle name="Note 2 2 25 4 2 2" xfId="55443"/>
    <cellStyle name="Note 2 2 25 4 2 3" xfId="55444"/>
    <cellStyle name="Note 2 2 25 4 3" xfId="26921"/>
    <cellStyle name="Note 2 2 25 4 4" xfId="55445"/>
    <cellStyle name="Note 2 2 25 5" xfId="26922"/>
    <cellStyle name="Note 2 2 25 5 2" xfId="26923"/>
    <cellStyle name="Note 2 2 25 5 2 2" xfId="55446"/>
    <cellStyle name="Note 2 2 25 5 2 3" xfId="55447"/>
    <cellStyle name="Note 2 2 25 5 3" xfId="26924"/>
    <cellStyle name="Note 2 2 25 5 4" xfId="55448"/>
    <cellStyle name="Note 2 2 25 6" xfId="26925"/>
    <cellStyle name="Note 2 2 25 6 2" xfId="26926"/>
    <cellStyle name="Note 2 2 25 6 2 2" xfId="55449"/>
    <cellStyle name="Note 2 2 25 6 2 3" xfId="55450"/>
    <cellStyle name="Note 2 2 25 6 3" xfId="26927"/>
    <cellStyle name="Note 2 2 25 6 4" xfId="55451"/>
    <cellStyle name="Note 2 2 25 7" xfId="26928"/>
    <cellStyle name="Note 2 2 25 7 2" xfId="26929"/>
    <cellStyle name="Note 2 2 25 7 2 2" xfId="55452"/>
    <cellStyle name="Note 2 2 25 7 2 3" xfId="55453"/>
    <cellStyle name="Note 2 2 25 7 3" xfId="26930"/>
    <cellStyle name="Note 2 2 25 7 4" xfId="55454"/>
    <cellStyle name="Note 2 2 25 8" xfId="26931"/>
    <cellStyle name="Note 2 2 25 8 2" xfId="26932"/>
    <cellStyle name="Note 2 2 25 8 2 2" xfId="55455"/>
    <cellStyle name="Note 2 2 25 8 2 3" xfId="55456"/>
    <cellStyle name="Note 2 2 25 8 3" xfId="26933"/>
    <cellStyle name="Note 2 2 25 8 4" xfId="55457"/>
    <cellStyle name="Note 2 2 25 9" xfId="26934"/>
    <cellStyle name="Note 2 2 26" xfId="26935"/>
    <cellStyle name="Note 2 2 26 10" xfId="55458"/>
    <cellStyle name="Note 2 2 26 2" xfId="26936"/>
    <cellStyle name="Note 2 2 26 2 2" xfId="26937"/>
    <cellStyle name="Note 2 2 26 2 2 2" xfId="55459"/>
    <cellStyle name="Note 2 2 26 2 2 3" xfId="55460"/>
    <cellStyle name="Note 2 2 26 2 3" xfId="26938"/>
    <cellStyle name="Note 2 2 26 2 4" xfId="55461"/>
    <cellStyle name="Note 2 2 26 3" xfId="26939"/>
    <cellStyle name="Note 2 2 26 3 2" xfId="26940"/>
    <cellStyle name="Note 2 2 26 3 2 2" xfId="55462"/>
    <cellStyle name="Note 2 2 26 3 2 3" xfId="55463"/>
    <cellStyle name="Note 2 2 26 3 3" xfId="26941"/>
    <cellStyle name="Note 2 2 26 3 4" xfId="55464"/>
    <cellStyle name="Note 2 2 26 4" xfId="26942"/>
    <cellStyle name="Note 2 2 26 4 2" xfId="26943"/>
    <cellStyle name="Note 2 2 26 4 2 2" xfId="55465"/>
    <cellStyle name="Note 2 2 26 4 2 3" xfId="55466"/>
    <cellStyle name="Note 2 2 26 4 3" xfId="26944"/>
    <cellStyle name="Note 2 2 26 4 4" xfId="55467"/>
    <cellStyle name="Note 2 2 26 5" xfId="26945"/>
    <cellStyle name="Note 2 2 26 5 2" xfId="26946"/>
    <cellStyle name="Note 2 2 26 5 2 2" xfId="55468"/>
    <cellStyle name="Note 2 2 26 5 2 3" xfId="55469"/>
    <cellStyle name="Note 2 2 26 5 3" xfId="26947"/>
    <cellStyle name="Note 2 2 26 5 4" xfId="55470"/>
    <cellStyle name="Note 2 2 26 6" xfId="26948"/>
    <cellStyle name="Note 2 2 26 6 2" xfId="26949"/>
    <cellStyle name="Note 2 2 26 6 2 2" xfId="55471"/>
    <cellStyle name="Note 2 2 26 6 2 3" xfId="55472"/>
    <cellStyle name="Note 2 2 26 6 3" xfId="26950"/>
    <cellStyle name="Note 2 2 26 6 4" xfId="55473"/>
    <cellStyle name="Note 2 2 26 7" xfId="26951"/>
    <cellStyle name="Note 2 2 26 7 2" xfId="26952"/>
    <cellStyle name="Note 2 2 26 7 2 2" xfId="55474"/>
    <cellStyle name="Note 2 2 26 7 2 3" xfId="55475"/>
    <cellStyle name="Note 2 2 26 7 3" xfId="26953"/>
    <cellStyle name="Note 2 2 26 7 4" xfId="55476"/>
    <cellStyle name="Note 2 2 26 8" xfId="26954"/>
    <cellStyle name="Note 2 2 26 8 2" xfId="26955"/>
    <cellStyle name="Note 2 2 26 8 2 2" xfId="55477"/>
    <cellStyle name="Note 2 2 26 8 2 3" xfId="55478"/>
    <cellStyle name="Note 2 2 26 8 3" xfId="26956"/>
    <cellStyle name="Note 2 2 26 8 4" xfId="55479"/>
    <cellStyle name="Note 2 2 26 9" xfId="26957"/>
    <cellStyle name="Note 2 2 27" xfId="26958"/>
    <cellStyle name="Note 2 2 27 10" xfId="55480"/>
    <cellStyle name="Note 2 2 27 2" xfId="26959"/>
    <cellStyle name="Note 2 2 27 2 2" xfId="26960"/>
    <cellStyle name="Note 2 2 27 2 2 2" xfId="55481"/>
    <cellStyle name="Note 2 2 27 2 2 3" xfId="55482"/>
    <cellStyle name="Note 2 2 27 2 3" xfId="26961"/>
    <cellStyle name="Note 2 2 27 2 4" xfId="55483"/>
    <cellStyle name="Note 2 2 27 3" xfId="26962"/>
    <cellStyle name="Note 2 2 27 3 2" xfId="26963"/>
    <cellStyle name="Note 2 2 27 3 2 2" xfId="55484"/>
    <cellStyle name="Note 2 2 27 3 2 3" xfId="55485"/>
    <cellStyle name="Note 2 2 27 3 3" xfId="26964"/>
    <cellStyle name="Note 2 2 27 3 4" xfId="55486"/>
    <cellStyle name="Note 2 2 27 4" xfId="26965"/>
    <cellStyle name="Note 2 2 27 4 2" xfId="26966"/>
    <cellStyle name="Note 2 2 27 4 2 2" xfId="55487"/>
    <cellStyle name="Note 2 2 27 4 2 3" xfId="55488"/>
    <cellStyle name="Note 2 2 27 4 3" xfId="26967"/>
    <cellStyle name="Note 2 2 27 4 4" xfId="55489"/>
    <cellStyle name="Note 2 2 27 5" xfId="26968"/>
    <cellStyle name="Note 2 2 27 5 2" xfId="26969"/>
    <cellStyle name="Note 2 2 27 5 2 2" xfId="55490"/>
    <cellStyle name="Note 2 2 27 5 2 3" xfId="55491"/>
    <cellStyle name="Note 2 2 27 5 3" xfId="26970"/>
    <cellStyle name="Note 2 2 27 5 4" xfId="55492"/>
    <cellStyle name="Note 2 2 27 6" xfId="26971"/>
    <cellStyle name="Note 2 2 27 6 2" xfId="26972"/>
    <cellStyle name="Note 2 2 27 6 2 2" xfId="55493"/>
    <cellStyle name="Note 2 2 27 6 2 3" xfId="55494"/>
    <cellStyle name="Note 2 2 27 6 3" xfId="26973"/>
    <cellStyle name="Note 2 2 27 6 4" xfId="55495"/>
    <cellStyle name="Note 2 2 27 7" xfId="26974"/>
    <cellStyle name="Note 2 2 27 7 2" xfId="26975"/>
    <cellStyle name="Note 2 2 27 7 2 2" xfId="55496"/>
    <cellStyle name="Note 2 2 27 7 2 3" xfId="55497"/>
    <cellStyle name="Note 2 2 27 7 3" xfId="26976"/>
    <cellStyle name="Note 2 2 27 7 4" xfId="55498"/>
    <cellStyle name="Note 2 2 27 8" xfId="26977"/>
    <cellStyle name="Note 2 2 27 8 2" xfId="26978"/>
    <cellStyle name="Note 2 2 27 8 2 2" xfId="55499"/>
    <cellStyle name="Note 2 2 27 8 2 3" xfId="55500"/>
    <cellStyle name="Note 2 2 27 8 3" xfId="26979"/>
    <cellStyle name="Note 2 2 27 8 4" xfId="55501"/>
    <cellStyle name="Note 2 2 27 9" xfId="26980"/>
    <cellStyle name="Note 2 2 28" xfId="26981"/>
    <cellStyle name="Note 2 2 28 10" xfId="55502"/>
    <cellStyle name="Note 2 2 28 2" xfId="26982"/>
    <cellStyle name="Note 2 2 28 2 2" xfId="26983"/>
    <cellStyle name="Note 2 2 28 2 2 2" xfId="55503"/>
    <cellStyle name="Note 2 2 28 2 2 3" xfId="55504"/>
    <cellStyle name="Note 2 2 28 2 3" xfId="26984"/>
    <cellStyle name="Note 2 2 28 2 4" xfId="55505"/>
    <cellStyle name="Note 2 2 28 3" xfId="26985"/>
    <cellStyle name="Note 2 2 28 3 2" xfId="26986"/>
    <cellStyle name="Note 2 2 28 3 2 2" xfId="55506"/>
    <cellStyle name="Note 2 2 28 3 2 3" xfId="55507"/>
    <cellStyle name="Note 2 2 28 3 3" xfId="26987"/>
    <cellStyle name="Note 2 2 28 3 4" xfId="55508"/>
    <cellStyle name="Note 2 2 28 4" xfId="26988"/>
    <cellStyle name="Note 2 2 28 4 2" xfId="26989"/>
    <cellStyle name="Note 2 2 28 4 2 2" xfId="55509"/>
    <cellStyle name="Note 2 2 28 4 2 3" xfId="55510"/>
    <cellStyle name="Note 2 2 28 4 3" xfId="26990"/>
    <cellStyle name="Note 2 2 28 4 4" xfId="55511"/>
    <cellStyle name="Note 2 2 28 5" xfId="26991"/>
    <cellStyle name="Note 2 2 28 5 2" xfId="26992"/>
    <cellStyle name="Note 2 2 28 5 2 2" xfId="55512"/>
    <cellStyle name="Note 2 2 28 5 2 3" xfId="55513"/>
    <cellStyle name="Note 2 2 28 5 3" xfId="26993"/>
    <cellStyle name="Note 2 2 28 5 4" xfId="55514"/>
    <cellStyle name="Note 2 2 28 6" xfId="26994"/>
    <cellStyle name="Note 2 2 28 6 2" xfId="26995"/>
    <cellStyle name="Note 2 2 28 6 2 2" xfId="55515"/>
    <cellStyle name="Note 2 2 28 6 2 3" xfId="55516"/>
    <cellStyle name="Note 2 2 28 6 3" xfId="26996"/>
    <cellStyle name="Note 2 2 28 6 4" xfId="55517"/>
    <cellStyle name="Note 2 2 28 7" xfId="26997"/>
    <cellStyle name="Note 2 2 28 7 2" xfId="26998"/>
    <cellStyle name="Note 2 2 28 7 2 2" xfId="55518"/>
    <cellStyle name="Note 2 2 28 7 2 3" xfId="55519"/>
    <cellStyle name="Note 2 2 28 7 3" xfId="26999"/>
    <cellStyle name="Note 2 2 28 7 4" xfId="55520"/>
    <cellStyle name="Note 2 2 28 8" xfId="27000"/>
    <cellStyle name="Note 2 2 28 8 2" xfId="27001"/>
    <cellStyle name="Note 2 2 28 8 2 2" xfId="55521"/>
    <cellStyle name="Note 2 2 28 8 2 3" xfId="55522"/>
    <cellStyle name="Note 2 2 28 8 3" xfId="27002"/>
    <cellStyle name="Note 2 2 28 8 4" xfId="55523"/>
    <cellStyle name="Note 2 2 28 9" xfId="27003"/>
    <cellStyle name="Note 2 2 29" xfId="27004"/>
    <cellStyle name="Note 2 2 29 10" xfId="55524"/>
    <cellStyle name="Note 2 2 29 2" xfId="27005"/>
    <cellStyle name="Note 2 2 29 2 2" xfId="27006"/>
    <cellStyle name="Note 2 2 29 2 2 2" xfId="55525"/>
    <cellStyle name="Note 2 2 29 2 2 3" xfId="55526"/>
    <cellStyle name="Note 2 2 29 2 3" xfId="27007"/>
    <cellStyle name="Note 2 2 29 2 4" xfId="55527"/>
    <cellStyle name="Note 2 2 29 3" xfId="27008"/>
    <cellStyle name="Note 2 2 29 3 2" xfId="27009"/>
    <cellStyle name="Note 2 2 29 3 2 2" xfId="55528"/>
    <cellStyle name="Note 2 2 29 3 2 3" xfId="55529"/>
    <cellStyle name="Note 2 2 29 3 3" xfId="27010"/>
    <cellStyle name="Note 2 2 29 3 4" xfId="55530"/>
    <cellStyle name="Note 2 2 29 4" xfId="27011"/>
    <cellStyle name="Note 2 2 29 4 2" xfId="27012"/>
    <cellStyle name="Note 2 2 29 4 2 2" xfId="55531"/>
    <cellStyle name="Note 2 2 29 4 2 3" xfId="55532"/>
    <cellStyle name="Note 2 2 29 4 3" xfId="27013"/>
    <cellStyle name="Note 2 2 29 4 4" xfId="55533"/>
    <cellStyle name="Note 2 2 29 5" xfId="27014"/>
    <cellStyle name="Note 2 2 29 5 2" xfId="27015"/>
    <cellStyle name="Note 2 2 29 5 2 2" xfId="55534"/>
    <cellStyle name="Note 2 2 29 5 2 3" xfId="55535"/>
    <cellStyle name="Note 2 2 29 5 3" xfId="27016"/>
    <cellStyle name="Note 2 2 29 5 4" xfId="55536"/>
    <cellStyle name="Note 2 2 29 6" xfId="27017"/>
    <cellStyle name="Note 2 2 29 6 2" xfId="27018"/>
    <cellStyle name="Note 2 2 29 6 2 2" xfId="55537"/>
    <cellStyle name="Note 2 2 29 6 2 3" xfId="55538"/>
    <cellStyle name="Note 2 2 29 6 3" xfId="27019"/>
    <cellStyle name="Note 2 2 29 6 4" xfId="55539"/>
    <cellStyle name="Note 2 2 29 7" xfId="27020"/>
    <cellStyle name="Note 2 2 29 7 2" xfId="27021"/>
    <cellStyle name="Note 2 2 29 7 2 2" xfId="55540"/>
    <cellStyle name="Note 2 2 29 7 2 3" xfId="55541"/>
    <cellStyle name="Note 2 2 29 7 3" xfId="27022"/>
    <cellStyle name="Note 2 2 29 7 4" xfId="55542"/>
    <cellStyle name="Note 2 2 29 8" xfId="27023"/>
    <cellStyle name="Note 2 2 29 8 2" xfId="27024"/>
    <cellStyle name="Note 2 2 29 8 2 2" xfId="55543"/>
    <cellStyle name="Note 2 2 29 8 2 3" xfId="55544"/>
    <cellStyle name="Note 2 2 29 8 3" xfId="27025"/>
    <cellStyle name="Note 2 2 29 8 4" xfId="55545"/>
    <cellStyle name="Note 2 2 29 9" xfId="27026"/>
    <cellStyle name="Note 2 2 3" xfId="27027"/>
    <cellStyle name="Note 2 2 3 10" xfId="27028"/>
    <cellStyle name="Note 2 2 3 10 2" xfId="55546"/>
    <cellStyle name="Note 2 2 3 10 3" xfId="55547"/>
    <cellStyle name="Note 2 2 3 11" xfId="55548"/>
    <cellStyle name="Note 2 2 3 12" xfId="55549"/>
    <cellStyle name="Note 2 2 3 13" xfId="55550"/>
    <cellStyle name="Note 2 2 3 14" xfId="55551"/>
    <cellStyle name="Note 2 2 3 2" xfId="27029"/>
    <cellStyle name="Note 2 2 3 2 2" xfId="27030"/>
    <cellStyle name="Note 2 2 3 2 2 2" xfId="27031"/>
    <cellStyle name="Note 2 2 3 2 2 2 2" xfId="27032"/>
    <cellStyle name="Note 2 2 3 2 2 2 2 2" xfId="27033"/>
    <cellStyle name="Note 2 2 3 2 2 2 2 2 2" xfId="27034"/>
    <cellStyle name="Note 2 2 3 2 2 2 2 2 2 2" xfId="27035"/>
    <cellStyle name="Note 2 2 3 2 2 2 2 2 3" xfId="27036"/>
    <cellStyle name="Note 2 2 3 2 2 2 2 3" xfId="27037"/>
    <cellStyle name="Note 2 2 3 2 2 2 2 3 2" xfId="27038"/>
    <cellStyle name="Note 2 2 3 2 2 2 2 3 2 2" xfId="27039"/>
    <cellStyle name="Note 2 2 3 2 2 2 2 3 3" xfId="27040"/>
    <cellStyle name="Note 2 2 3 2 2 2 2 4" xfId="27041"/>
    <cellStyle name="Note 2 2 3 2 2 2 2 4 2" xfId="27042"/>
    <cellStyle name="Note 2 2 3 2 2 2 2 5" xfId="27043"/>
    <cellStyle name="Note 2 2 3 2 2 2 3" xfId="27044"/>
    <cellStyle name="Note 2 2 3 2 2 2 3 2" xfId="27045"/>
    <cellStyle name="Note 2 2 3 2 2 2 3 2 2" xfId="27046"/>
    <cellStyle name="Note 2 2 3 2 2 2 3 3" xfId="27047"/>
    <cellStyle name="Note 2 2 3 2 2 2 4" xfId="27048"/>
    <cellStyle name="Note 2 2 3 2 2 2 4 2" xfId="27049"/>
    <cellStyle name="Note 2 2 3 2 2 2 4 2 2" xfId="27050"/>
    <cellStyle name="Note 2 2 3 2 2 2 4 3" xfId="27051"/>
    <cellStyle name="Note 2 2 3 2 2 2 5" xfId="27052"/>
    <cellStyle name="Note 2 2 3 2 2 2 5 2" xfId="27053"/>
    <cellStyle name="Note 2 2 3 2 2 2 6" xfId="27054"/>
    <cellStyle name="Note 2 2 3 2 2 3" xfId="55552"/>
    <cellStyle name="Note 2 2 3 2 2 4" xfId="55553"/>
    <cellStyle name="Note 2 2 3 2 2 5" xfId="55554"/>
    <cellStyle name="Note 2 2 3 2 2 6" xfId="55555"/>
    <cellStyle name="Note 2 2 3 2 2 7" xfId="55556"/>
    <cellStyle name="Note 2 2 3 2 3" xfId="27055"/>
    <cellStyle name="Note 2 2 3 2 3 2" xfId="27056"/>
    <cellStyle name="Note 2 2 3 2 3 2 2" xfId="27057"/>
    <cellStyle name="Note 2 2 3 2 3 2 2 2" xfId="27058"/>
    <cellStyle name="Note 2 2 3 2 3 2 2 2 2" xfId="27059"/>
    <cellStyle name="Note 2 2 3 2 3 2 2 3" xfId="27060"/>
    <cellStyle name="Note 2 2 3 2 3 2 3" xfId="27061"/>
    <cellStyle name="Note 2 2 3 2 3 2 3 2" xfId="27062"/>
    <cellStyle name="Note 2 2 3 2 3 2 3 2 2" xfId="27063"/>
    <cellStyle name="Note 2 2 3 2 3 2 3 3" xfId="27064"/>
    <cellStyle name="Note 2 2 3 2 3 2 4" xfId="27065"/>
    <cellStyle name="Note 2 2 3 2 3 2 4 2" xfId="27066"/>
    <cellStyle name="Note 2 2 3 2 3 2 5" xfId="27067"/>
    <cellStyle name="Note 2 2 3 2 3 3" xfId="27068"/>
    <cellStyle name="Note 2 2 3 2 3 3 2" xfId="27069"/>
    <cellStyle name="Note 2 2 3 2 3 3 2 2" xfId="27070"/>
    <cellStyle name="Note 2 2 3 2 3 3 3" xfId="27071"/>
    <cellStyle name="Note 2 2 3 2 3 4" xfId="27072"/>
    <cellStyle name="Note 2 2 3 2 3 4 2" xfId="27073"/>
    <cellStyle name="Note 2 2 3 2 3 4 2 2" xfId="27074"/>
    <cellStyle name="Note 2 2 3 2 3 4 3" xfId="27075"/>
    <cellStyle name="Note 2 2 3 2 3 5" xfId="27076"/>
    <cellStyle name="Note 2 2 3 2 3 5 2" xfId="27077"/>
    <cellStyle name="Note 2 2 3 2 3 6" xfId="27078"/>
    <cellStyle name="Note 2 2 3 2 4" xfId="27079"/>
    <cellStyle name="Note 2 2 3 2 5" xfId="55557"/>
    <cellStyle name="Note 2 2 3 2 6" xfId="55558"/>
    <cellStyle name="Note 2 2 3 2 7" xfId="55559"/>
    <cellStyle name="Note 2 2 3 3" xfId="27080"/>
    <cellStyle name="Note 2 2 3 3 2" xfId="27081"/>
    <cellStyle name="Note 2 2 3 3 2 2" xfId="27082"/>
    <cellStyle name="Note 2 2 3 3 2 2 2" xfId="27083"/>
    <cellStyle name="Note 2 2 3 3 2 2 2 2" xfId="27084"/>
    <cellStyle name="Note 2 2 3 3 2 2 2 2 2" xfId="27085"/>
    <cellStyle name="Note 2 2 3 3 2 2 2 3" xfId="27086"/>
    <cellStyle name="Note 2 2 3 3 2 2 3" xfId="27087"/>
    <cellStyle name="Note 2 2 3 3 2 2 3 2" xfId="27088"/>
    <cellStyle name="Note 2 2 3 3 2 2 3 2 2" xfId="27089"/>
    <cellStyle name="Note 2 2 3 3 2 2 3 3" xfId="27090"/>
    <cellStyle name="Note 2 2 3 3 2 2 4" xfId="27091"/>
    <cellStyle name="Note 2 2 3 3 2 2 4 2" xfId="27092"/>
    <cellStyle name="Note 2 2 3 3 2 2 5" xfId="27093"/>
    <cellStyle name="Note 2 2 3 3 2 3" xfId="27094"/>
    <cellStyle name="Note 2 2 3 3 2 3 2" xfId="27095"/>
    <cellStyle name="Note 2 2 3 3 2 3 2 2" xfId="27096"/>
    <cellStyle name="Note 2 2 3 3 2 3 3" xfId="27097"/>
    <cellStyle name="Note 2 2 3 3 2 4" xfId="27098"/>
    <cellStyle name="Note 2 2 3 3 2 4 2" xfId="27099"/>
    <cellStyle name="Note 2 2 3 3 2 4 2 2" xfId="27100"/>
    <cellStyle name="Note 2 2 3 3 2 4 3" xfId="27101"/>
    <cellStyle name="Note 2 2 3 3 2 5" xfId="27102"/>
    <cellStyle name="Note 2 2 3 3 2 5 2" xfId="27103"/>
    <cellStyle name="Note 2 2 3 3 2 6" xfId="27104"/>
    <cellStyle name="Note 2 2 3 3 3" xfId="27105"/>
    <cellStyle name="Note 2 2 3 3 4" xfId="27106"/>
    <cellStyle name="Note 2 2 3 3 5" xfId="55560"/>
    <cellStyle name="Note 2 2 3 3 6" xfId="55561"/>
    <cellStyle name="Note 2 2 3 3 7" xfId="55562"/>
    <cellStyle name="Note 2 2 3 3 8" xfId="55563"/>
    <cellStyle name="Note 2 2 3 4" xfId="27107"/>
    <cellStyle name="Note 2 2 3 4 2" xfId="27108"/>
    <cellStyle name="Note 2 2 3 4 2 2" xfId="27109"/>
    <cellStyle name="Note 2 2 3 4 2 2 2" xfId="27110"/>
    <cellStyle name="Note 2 2 3 4 2 2 2 2" xfId="27111"/>
    <cellStyle name="Note 2 2 3 4 2 2 3" xfId="27112"/>
    <cellStyle name="Note 2 2 3 4 2 3" xfId="27113"/>
    <cellStyle name="Note 2 2 3 4 2 3 2" xfId="27114"/>
    <cellStyle name="Note 2 2 3 4 2 3 2 2" xfId="27115"/>
    <cellStyle name="Note 2 2 3 4 2 3 3" xfId="27116"/>
    <cellStyle name="Note 2 2 3 4 2 4" xfId="27117"/>
    <cellStyle name="Note 2 2 3 4 2 4 2" xfId="27118"/>
    <cellStyle name="Note 2 2 3 4 2 5" xfId="27119"/>
    <cellStyle name="Note 2 2 3 4 3" xfId="27120"/>
    <cellStyle name="Note 2 2 3 4 3 2" xfId="27121"/>
    <cellStyle name="Note 2 2 3 4 3 2 2" xfId="27122"/>
    <cellStyle name="Note 2 2 3 4 3 3" xfId="27123"/>
    <cellStyle name="Note 2 2 3 4 4" xfId="27124"/>
    <cellStyle name="Note 2 2 3 4 4 2" xfId="27125"/>
    <cellStyle name="Note 2 2 3 4 4 2 2" xfId="27126"/>
    <cellStyle name="Note 2 2 3 4 4 3" xfId="27127"/>
    <cellStyle name="Note 2 2 3 4 5" xfId="27128"/>
    <cellStyle name="Note 2 2 3 4 5 2" xfId="27129"/>
    <cellStyle name="Note 2 2 3 4 6" xfId="27130"/>
    <cellStyle name="Note 2 2 3 4 7" xfId="27131"/>
    <cellStyle name="Note 2 2 3 4 8" xfId="27132"/>
    <cellStyle name="Note 2 2 3 5" xfId="27133"/>
    <cellStyle name="Note 2 2 3 5 2" xfId="27134"/>
    <cellStyle name="Note 2 2 3 5 2 2" xfId="55564"/>
    <cellStyle name="Note 2 2 3 5 2 3" xfId="55565"/>
    <cellStyle name="Note 2 2 3 5 3" xfId="27135"/>
    <cellStyle name="Note 2 2 3 5 4" xfId="55566"/>
    <cellStyle name="Note 2 2 3 6" xfId="27136"/>
    <cellStyle name="Note 2 2 3 6 2" xfId="27137"/>
    <cellStyle name="Note 2 2 3 6 2 2" xfId="55567"/>
    <cellStyle name="Note 2 2 3 6 2 3" xfId="55568"/>
    <cellStyle name="Note 2 2 3 6 3" xfId="27138"/>
    <cellStyle name="Note 2 2 3 6 4" xfId="55569"/>
    <cellStyle name="Note 2 2 3 7" xfId="27139"/>
    <cellStyle name="Note 2 2 3 7 2" xfId="27140"/>
    <cellStyle name="Note 2 2 3 7 2 2" xfId="55570"/>
    <cellStyle name="Note 2 2 3 7 2 3" xfId="55571"/>
    <cellStyle name="Note 2 2 3 7 3" xfId="27141"/>
    <cellStyle name="Note 2 2 3 7 4" xfId="55572"/>
    <cellStyle name="Note 2 2 3 8" xfId="27142"/>
    <cellStyle name="Note 2 2 3 8 2" xfId="27143"/>
    <cellStyle name="Note 2 2 3 8 2 2" xfId="55573"/>
    <cellStyle name="Note 2 2 3 8 2 3" xfId="55574"/>
    <cellStyle name="Note 2 2 3 8 3" xfId="27144"/>
    <cellStyle name="Note 2 2 3 8 4" xfId="55575"/>
    <cellStyle name="Note 2 2 3 9" xfId="27145"/>
    <cellStyle name="Note 2 2 3 9 2" xfId="27146"/>
    <cellStyle name="Note 2 2 3 9 2 2" xfId="55576"/>
    <cellStyle name="Note 2 2 3 9 2 3" xfId="55577"/>
    <cellStyle name="Note 2 2 3 9 3" xfId="27147"/>
    <cellStyle name="Note 2 2 3 9 4" xfId="55578"/>
    <cellStyle name="Note 2 2 30" xfId="27148"/>
    <cellStyle name="Note 2 2 30 10" xfId="55579"/>
    <cellStyle name="Note 2 2 30 2" xfId="27149"/>
    <cellStyle name="Note 2 2 30 2 2" xfId="27150"/>
    <cellStyle name="Note 2 2 30 2 2 2" xfId="55580"/>
    <cellStyle name="Note 2 2 30 2 2 3" xfId="55581"/>
    <cellStyle name="Note 2 2 30 2 3" xfId="27151"/>
    <cellStyle name="Note 2 2 30 2 4" xfId="55582"/>
    <cellStyle name="Note 2 2 30 3" xfId="27152"/>
    <cellStyle name="Note 2 2 30 3 2" xfId="27153"/>
    <cellStyle name="Note 2 2 30 3 2 2" xfId="55583"/>
    <cellStyle name="Note 2 2 30 3 2 3" xfId="55584"/>
    <cellStyle name="Note 2 2 30 3 3" xfId="27154"/>
    <cellStyle name="Note 2 2 30 3 4" xfId="55585"/>
    <cellStyle name="Note 2 2 30 4" xfId="27155"/>
    <cellStyle name="Note 2 2 30 4 2" xfId="27156"/>
    <cellStyle name="Note 2 2 30 4 2 2" xfId="55586"/>
    <cellStyle name="Note 2 2 30 4 2 3" xfId="55587"/>
    <cellStyle name="Note 2 2 30 4 3" xfId="27157"/>
    <cellStyle name="Note 2 2 30 4 4" xfId="55588"/>
    <cellStyle name="Note 2 2 30 5" xfId="27158"/>
    <cellStyle name="Note 2 2 30 5 2" xfId="27159"/>
    <cellStyle name="Note 2 2 30 5 2 2" xfId="55589"/>
    <cellStyle name="Note 2 2 30 5 2 3" xfId="55590"/>
    <cellStyle name="Note 2 2 30 5 3" xfId="27160"/>
    <cellStyle name="Note 2 2 30 5 4" xfId="55591"/>
    <cellStyle name="Note 2 2 30 6" xfId="27161"/>
    <cellStyle name="Note 2 2 30 6 2" xfId="27162"/>
    <cellStyle name="Note 2 2 30 6 2 2" xfId="55592"/>
    <cellStyle name="Note 2 2 30 6 2 3" xfId="55593"/>
    <cellStyle name="Note 2 2 30 6 3" xfId="27163"/>
    <cellStyle name="Note 2 2 30 6 4" xfId="55594"/>
    <cellStyle name="Note 2 2 30 7" xfId="27164"/>
    <cellStyle name="Note 2 2 30 7 2" xfId="27165"/>
    <cellStyle name="Note 2 2 30 7 2 2" xfId="55595"/>
    <cellStyle name="Note 2 2 30 7 2 3" xfId="55596"/>
    <cellStyle name="Note 2 2 30 7 3" xfId="27166"/>
    <cellStyle name="Note 2 2 30 7 4" xfId="55597"/>
    <cellStyle name="Note 2 2 30 8" xfId="27167"/>
    <cellStyle name="Note 2 2 30 8 2" xfId="27168"/>
    <cellStyle name="Note 2 2 30 8 2 2" xfId="55598"/>
    <cellStyle name="Note 2 2 30 8 2 3" xfId="55599"/>
    <cellStyle name="Note 2 2 30 8 3" xfId="27169"/>
    <cellStyle name="Note 2 2 30 8 4" xfId="55600"/>
    <cellStyle name="Note 2 2 30 9" xfId="27170"/>
    <cellStyle name="Note 2 2 31" xfId="27171"/>
    <cellStyle name="Note 2 2 31 10" xfId="55601"/>
    <cellStyle name="Note 2 2 31 2" xfId="27172"/>
    <cellStyle name="Note 2 2 31 2 2" xfId="27173"/>
    <cellStyle name="Note 2 2 31 2 2 2" xfId="55602"/>
    <cellStyle name="Note 2 2 31 2 2 3" xfId="55603"/>
    <cellStyle name="Note 2 2 31 2 3" xfId="27174"/>
    <cellStyle name="Note 2 2 31 2 4" xfId="55604"/>
    <cellStyle name="Note 2 2 31 3" xfId="27175"/>
    <cellStyle name="Note 2 2 31 3 2" xfId="27176"/>
    <cellStyle name="Note 2 2 31 3 2 2" xfId="55605"/>
    <cellStyle name="Note 2 2 31 3 2 3" xfId="55606"/>
    <cellStyle name="Note 2 2 31 3 3" xfId="27177"/>
    <cellStyle name="Note 2 2 31 3 4" xfId="55607"/>
    <cellStyle name="Note 2 2 31 4" xfId="27178"/>
    <cellStyle name="Note 2 2 31 4 2" xfId="27179"/>
    <cellStyle name="Note 2 2 31 4 2 2" xfId="55608"/>
    <cellStyle name="Note 2 2 31 4 2 3" xfId="55609"/>
    <cellStyle name="Note 2 2 31 4 3" xfId="27180"/>
    <cellStyle name="Note 2 2 31 4 4" xfId="55610"/>
    <cellStyle name="Note 2 2 31 5" xfId="27181"/>
    <cellStyle name="Note 2 2 31 5 2" xfId="27182"/>
    <cellStyle name="Note 2 2 31 5 2 2" xfId="55611"/>
    <cellStyle name="Note 2 2 31 5 2 3" xfId="55612"/>
    <cellStyle name="Note 2 2 31 5 3" xfId="27183"/>
    <cellStyle name="Note 2 2 31 5 4" xfId="55613"/>
    <cellStyle name="Note 2 2 31 6" xfId="27184"/>
    <cellStyle name="Note 2 2 31 6 2" xfId="27185"/>
    <cellStyle name="Note 2 2 31 6 2 2" xfId="55614"/>
    <cellStyle name="Note 2 2 31 6 2 3" xfId="55615"/>
    <cellStyle name="Note 2 2 31 6 3" xfId="27186"/>
    <cellStyle name="Note 2 2 31 6 4" xfId="55616"/>
    <cellStyle name="Note 2 2 31 7" xfId="27187"/>
    <cellStyle name="Note 2 2 31 7 2" xfId="27188"/>
    <cellStyle name="Note 2 2 31 7 2 2" xfId="55617"/>
    <cellStyle name="Note 2 2 31 7 2 3" xfId="55618"/>
    <cellStyle name="Note 2 2 31 7 3" xfId="27189"/>
    <cellStyle name="Note 2 2 31 7 4" xfId="55619"/>
    <cellStyle name="Note 2 2 31 8" xfId="27190"/>
    <cellStyle name="Note 2 2 31 8 2" xfId="27191"/>
    <cellStyle name="Note 2 2 31 8 2 2" xfId="55620"/>
    <cellStyle name="Note 2 2 31 8 2 3" xfId="55621"/>
    <cellStyle name="Note 2 2 31 8 3" xfId="27192"/>
    <cellStyle name="Note 2 2 31 8 4" xfId="55622"/>
    <cellStyle name="Note 2 2 31 9" xfId="27193"/>
    <cellStyle name="Note 2 2 32" xfId="27194"/>
    <cellStyle name="Note 2 2 32 10" xfId="55623"/>
    <cellStyle name="Note 2 2 32 11" xfId="55624"/>
    <cellStyle name="Note 2 2 32 2" xfId="27195"/>
    <cellStyle name="Note 2 2 32 2 2" xfId="27196"/>
    <cellStyle name="Note 2 2 32 2 2 2" xfId="55625"/>
    <cellStyle name="Note 2 2 32 2 2 3" xfId="55626"/>
    <cellStyle name="Note 2 2 32 2 3" xfId="27197"/>
    <cellStyle name="Note 2 2 32 2 4" xfId="55627"/>
    <cellStyle name="Note 2 2 32 3" xfId="27198"/>
    <cellStyle name="Note 2 2 32 3 2" xfId="27199"/>
    <cellStyle name="Note 2 2 32 3 2 2" xfId="55628"/>
    <cellStyle name="Note 2 2 32 3 2 3" xfId="55629"/>
    <cellStyle name="Note 2 2 32 3 3" xfId="27200"/>
    <cellStyle name="Note 2 2 32 3 4" xfId="55630"/>
    <cellStyle name="Note 2 2 32 4" xfId="27201"/>
    <cellStyle name="Note 2 2 32 4 2" xfId="27202"/>
    <cellStyle name="Note 2 2 32 4 2 2" xfId="55631"/>
    <cellStyle name="Note 2 2 32 4 2 3" xfId="55632"/>
    <cellStyle name="Note 2 2 32 4 3" xfId="27203"/>
    <cellStyle name="Note 2 2 32 4 4" xfId="55633"/>
    <cellStyle name="Note 2 2 32 5" xfId="27204"/>
    <cellStyle name="Note 2 2 32 5 2" xfId="27205"/>
    <cellStyle name="Note 2 2 32 5 2 2" xfId="55634"/>
    <cellStyle name="Note 2 2 32 5 2 3" xfId="55635"/>
    <cellStyle name="Note 2 2 32 5 3" xfId="27206"/>
    <cellStyle name="Note 2 2 32 5 4" xfId="55636"/>
    <cellStyle name="Note 2 2 32 6" xfId="27207"/>
    <cellStyle name="Note 2 2 32 6 2" xfId="27208"/>
    <cellStyle name="Note 2 2 32 6 2 2" xfId="55637"/>
    <cellStyle name="Note 2 2 32 6 2 3" xfId="55638"/>
    <cellStyle name="Note 2 2 32 6 3" xfId="27209"/>
    <cellStyle name="Note 2 2 32 6 4" xfId="55639"/>
    <cellStyle name="Note 2 2 32 7" xfId="27210"/>
    <cellStyle name="Note 2 2 32 7 2" xfId="27211"/>
    <cellStyle name="Note 2 2 32 7 2 2" xfId="55640"/>
    <cellStyle name="Note 2 2 32 7 2 3" xfId="55641"/>
    <cellStyle name="Note 2 2 32 7 3" xfId="27212"/>
    <cellStyle name="Note 2 2 32 7 4" xfId="55642"/>
    <cellStyle name="Note 2 2 32 8" xfId="27213"/>
    <cellStyle name="Note 2 2 32 8 2" xfId="27214"/>
    <cellStyle name="Note 2 2 32 8 2 2" xfId="55643"/>
    <cellStyle name="Note 2 2 32 8 2 3" xfId="55644"/>
    <cellStyle name="Note 2 2 32 8 3" xfId="27215"/>
    <cellStyle name="Note 2 2 32 8 4" xfId="55645"/>
    <cellStyle name="Note 2 2 32 9" xfId="27216"/>
    <cellStyle name="Note 2 2 32 9 2" xfId="55646"/>
    <cellStyle name="Note 2 2 32 9 3" xfId="55647"/>
    <cellStyle name="Note 2 2 33" xfId="27217"/>
    <cellStyle name="Note 2 2 33 10" xfId="55648"/>
    <cellStyle name="Note 2 2 33 2" xfId="27218"/>
    <cellStyle name="Note 2 2 33 2 2" xfId="27219"/>
    <cellStyle name="Note 2 2 33 2 2 2" xfId="55649"/>
    <cellStyle name="Note 2 2 33 2 2 3" xfId="55650"/>
    <cellStyle name="Note 2 2 33 2 3" xfId="27220"/>
    <cellStyle name="Note 2 2 33 2 4" xfId="55651"/>
    <cellStyle name="Note 2 2 33 3" xfId="27221"/>
    <cellStyle name="Note 2 2 33 3 2" xfId="27222"/>
    <cellStyle name="Note 2 2 33 3 2 2" xfId="55652"/>
    <cellStyle name="Note 2 2 33 3 2 3" xfId="55653"/>
    <cellStyle name="Note 2 2 33 3 3" xfId="27223"/>
    <cellStyle name="Note 2 2 33 3 4" xfId="55654"/>
    <cellStyle name="Note 2 2 33 4" xfId="27224"/>
    <cellStyle name="Note 2 2 33 4 2" xfId="27225"/>
    <cellStyle name="Note 2 2 33 4 2 2" xfId="55655"/>
    <cellStyle name="Note 2 2 33 4 2 3" xfId="55656"/>
    <cellStyle name="Note 2 2 33 4 3" xfId="27226"/>
    <cellStyle name="Note 2 2 33 4 4" xfId="55657"/>
    <cellStyle name="Note 2 2 33 5" xfId="27227"/>
    <cellStyle name="Note 2 2 33 5 2" xfId="27228"/>
    <cellStyle name="Note 2 2 33 5 2 2" xfId="55658"/>
    <cellStyle name="Note 2 2 33 5 2 3" xfId="55659"/>
    <cellStyle name="Note 2 2 33 5 3" xfId="27229"/>
    <cellStyle name="Note 2 2 33 5 4" xfId="55660"/>
    <cellStyle name="Note 2 2 33 6" xfId="27230"/>
    <cellStyle name="Note 2 2 33 6 2" xfId="27231"/>
    <cellStyle name="Note 2 2 33 6 2 2" xfId="55661"/>
    <cellStyle name="Note 2 2 33 6 2 3" xfId="55662"/>
    <cellStyle name="Note 2 2 33 6 3" xfId="27232"/>
    <cellStyle name="Note 2 2 33 6 4" xfId="55663"/>
    <cellStyle name="Note 2 2 33 7" xfId="27233"/>
    <cellStyle name="Note 2 2 33 7 2" xfId="27234"/>
    <cellStyle name="Note 2 2 33 7 2 2" xfId="55664"/>
    <cellStyle name="Note 2 2 33 7 2 3" xfId="55665"/>
    <cellStyle name="Note 2 2 33 7 3" xfId="27235"/>
    <cellStyle name="Note 2 2 33 7 4" xfId="55666"/>
    <cellStyle name="Note 2 2 33 8" xfId="27236"/>
    <cellStyle name="Note 2 2 33 8 2" xfId="27237"/>
    <cellStyle name="Note 2 2 33 8 2 2" xfId="55667"/>
    <cellStyle name="Note 2 2 33 8 2 3" xfId="55668"/>
    <cellStyle name="Note 2 2 33 8 3" xfId="27238"/>
    <cellStyle name="Note 2 2 33 8 4" xfId="55669"/>
    <cellStyle name="Note 2 2 33 9" xfId="27239"/>
    <cellStyle name="Note 2 2 34" xfId="27240"/>
    <cellStyle name="Note 2 2 34 10" xfId="55670"/>
    <cellStyle name="Note 2 2 34 11" xfId="55671"/>
    <cellStyle name="Note 2 2 34 2" xfId="27241"/>
    <cellStyle name="Note 2 2 34 2 2" xfId="27242"/>
    <cellStyle name="Note 2 2 34 2 2 2" xfId="55672"/>
    <cellStyle name="Note 2 2 34 2 2 3" xfId="55673"/>
    <cellStyle name="Note 2 2 34 2 3" xfId="27243"/>
    <cellStyle name="Note 2 2 34 2 4" xfId="55674"/>
    <cellStyle name="Note 2 2 34 3" xfId="27244"/>
    <cellStyle name="Note 2 2 34 3 2" xfId="27245"/>
    <cellStyle name="Note 2 2 34 3 2 2" xfId="55675"/>
    <cellStyle name="Note 2 2 34 3 2 3" xfId="55676"/>
    <cellStyle name="Note 2 2 34 3 3" xfId="27246"/>
    <cellStyle name="Note 2 2 34 3 4" xfId="55677"/>
    <cellStyle name="Note 2 2 34 4" xfId="27247"/>
    <cellStyle name="Note 2 2 34 4 2" xfId="27248"/>
    <cellStyle name="Note 2 2 34 4 2 2" xfId="55678"/>
    <cellStyle name="Note 2 2 34 4 2 3" xfId="55679"/>
    <cellStyle name="Note 2 2 34 4 3" xfId="27249"/>
    <cellStyle name="Note 2 2 34 4 4" xfId="55680"/>
    <cellStyle name="Note 2 2 34 5" xfId="27250"/>
    <cellStyle name="Note 2 2 34 5 2" xfId="27251"/>
    <cellStyle name="Note 2 2 34 5 2 2" xfId="55681"/>
    <cellStyle name="Note 2 2 34 5 2 3" xfId="55682"/>
    <cellStyle name="Note 2 2 34 5 3" xfId="27252"/>
    <cellStyle name="Note 2 2 34 5 4" xfId="55683"/>
    <cellStyle name="Note 2 2 34 6" xfId="27253"/>
    <cellStyle name="Note 2 2 34 6 2" xfId="27254"/>
    <cellStyle name="Note 2 2 34 6 2 2" xfId="55684"/>
    <cellStyle name="Note 2 2 34 6 2 3" xfId="55685"/>
    <cellStyle name="Note 2 2 34 6 3" xfId="27255"/>
    <cellStyle name="Note 2 2 34 6 4" xfId="55686"/>
    <cellStyle name="Note 2 2 34 7" xfId="27256"/>
    <cellStyle name="Note 2 2 34 7 2" xfId="27257"/>
    <cellStyle name="Note 2 2 34 7 2 2" xfId="55687"/>
    <cellStyle name="Note 2 2 34 7 2 3" xfId="55688"/>
    <cellStyle name="Note 2 2 34 7 3" xfId="27258"/>
    <cellStyle name="Note 2 2 34 7 4" xfId="55689"/>
    <cellStyle name="Note 2 2 34 8" xfId="27259"/>
    <cellStyle name="Note 2 2 34 8 2" xfId="27260"/>
    <cellStyle name="Note 2 2 34 8 2 2" xfId="55690"/>
    <cellStyle name="Note 2 2 34 8 2 3" xfId="55691"/>
    <cellStyle name="Note 2 2 34 8 3" xfId="27261"/>
    <cellStyle name="Note 2 2 34 8 4" xfId="55692"/>
    <cellStyle name="Note 2 2 34 9" xfId="27262"/>
    <cellStyle name="Note 2 2 34 9 2" xfId="55693"/>
    <cellStyle name="Note 2 2 34 9 3" xfId="55694"/>
    <cellStyle name="Note 2 2 35" xfId="27263"/>
    <cellStyle name="Note 2 2 35 10" xfId="55695"/>
    <cellStyle name="Note 2 2 35 11" xfId="55696"/>
    <cellStyle name="Note 2 2 35 2" xfId="27264"/>
    <cellStyle name="Note 2 2 35 2 2" xfId="27265"/>
    <cellStyle name="Note 2 2 35 2 2 2" xfId="55697"/>
    <cellStyle name="Note 2 2 35 2 2 3" xfId="55698"/>
    <cellStyle name="Note 2 2 35 2 3" xfId="27266"/>
    <cellStyle name="Note 2 2 35 2 4" xfId="55699"/>
    <cellStyle name="Note 2 2 35 3" xfId="27267"/>
    <cellStyle name="Note 2 2 35 3 2" xfId="27268"/>
    <cellStyle name="Note 2 2 35 3 2 2" xfId="55700"/>
    <cellStyle name="Note 2 2 35 3 2 3" xfId="55701"/>
    <cellStyle name="Note 2 2 35 3 3" xfId="27269"/>
    <cellStyle name="Note 2 2 35 3 4" xfId="55702"/>
    <cellStyle name="Note 2 2 35 4" xfId="27270"/>
    <cellStyle name="Note 2 2 35 4 2" xfId="27271"/>
    <cellStyle name="Note 2 2 35 4 2 2" xfId="55703"/>
    <cellStyle name="Note 2 2 35 4 2 3" xfId="55704"/>
    <cellStyle name="Note 2 2 35 4 3" xfId="27272"/>
    <cellStyle name="Note 2 2 35 4 4" xfId="55705"/>
    <cellStyle name="Note 2 2 35 5" xfId="27273"/>
    <cellStyle name="Note 2 2 35 5 2" xfId="27274"/>
    <cellStyle name="Note 2 2 35 5 2 2" xfId="55706"/>
    <cellStyle name="Note 2 2 35 5 2 3" xfId="55707"/>
    <cellStyle name="Note 2 2 35 5 3" xfId="27275"/>
    <cellStyle name="Note 2 2 35 5 4" xfId="55708"/>
    <cellStyle name="Note 2 2 35 6" xfId="27276"/>
    <cellStyle name="Note 2 2 35 6 2" xfId="27277"/>
    <cellStyle name="Note 2 2 35 6 2 2" xfId="55709"/>
    <cellStyle name="Note 2 2 35 6 2 3" xfId="55710"/>
    <cellStyle name="Note 2 2 35 6 3" xfId="27278"/>
    <cellStyle name="Note 2 2 35 6 4" xfId="55711"/>
    <cellStyle name="Note 2 2 35 7" xfId="27279"/>
    <cellStyle name="Note 2 2 35 7 2" xfId="27280"/>
    <cellStyle name="Note 2 2 35 7 2 2" xfId="55712"/>
    <cellStyle name="Note 2 2 35 7 2 3" xfId="55713"/>
    <cellStyle name="Note 2 2 35 7 3" xfId="27281"/>
    <cellStyle name="Note 2 2 35 7 4" xfId="55714"/>
    <cellStyle name="Note 2 2 35 8" xfId="27282"/>
    <cellStyle name="Note 2 2 35 8 2" xfId="27283"/>
    <cellStyle name="Note 2 2 35 8 2 2" xfId="55715"/>
    <cellStyle name="Note 2 2 35 8 2 3" xfId="55716"/>
    <cellStyle name="Note 2 2 35 8 3" xfId="27284"/>
    <cellStyle name="Note 2 2 35 8 4" xfId="55717"/>
    <cellStyle name="Note 2 2 35 9" xfId="27285"/>
    <cellStyle name="Note 2 2 35 9 2" xfId="55718"/>
    <cellStyle name="Note 2 2 35 9 3" xfId="55719"/>
    <cellStyle name="Note 2 2 36" xfId="27286"/>
    <cellStyle name="Note 2 2 36 10" xfId="55720"/>
    <cellStyle name="Note 2 2 36 11" xfId="55721"/>
    <cellStyle name="Note 2 2 36 2" xfId="27287"/>
    <cellStyle name="Note 2 2 36 2 2" xfId="27288"/>
    <cellStyle name="Note 2 2 36 2 2 2" xfId="55722"/>
    <cellStyle name="Note 2 2 36 2 2 3" xfId="55723"/>
    <cellStyle name="Note 2 2 36 2 3" xfId="27289"/>
    <cellStyle name="Note 2 2 36 2 4" xfId="55724"/>
    <cellStyle name="Note 2 2 36 3" xfId="27290"/>
    <cellStyle name="Note 2 2 36 3 2" xfId="27291"/>
    <cellStyle name="Note 2 2 36 3 2 2" xfId="55725"/>
    <cellStyle name="Note 2 2 36 3 2 3" xfId="55726"/>
    <cellStyle name="Note 2 2 36 3 3" xfId="27292"/>
    <cellStyle name="Note 2 2 36 3 4" xfId="55727"/>
    <cellStyle name="Note 2 2 36 4" xfId="27293"/>
    <cellStyle name="Note 2 2 36 4 2" xfId="27294"/>
    <cellStyle name="Note 2 2 36 4 2 2" xfId="55728"/>
    <cellStyle name="Note 2 2 36 4 2 3" xfId="55729"/>
    <cellStyle name="Note 2 2 36 4 3" xfId="27295"/>
    <cellStyle name="Note 2 2 36 4 4" xfId="55730"/>
    <cellStyle name="Note 2 2 36 5" xfId="27296"/>
    <cellStyle name="Note 2 2 36 5 2" xfId="27297"/>
    <cellStyle name="Note 2 2 36 5 2 2" xfId="55731"/>
    <cellStyle name="Note 2 2 36 5 2 3" xfId="55732"/>
    <cellStyle name="Note 2 2 36 5 3" xfId="27298"/>
    <cellStyle name="Note 2 2 36 5 4" xfId="55733"/>
    <cellStyle name="Note 2 2 36 6" xfId="27299"/>
    <cellStyle name="Note 2 2 36 6 2" xfId="27300"/>
    <cellStyle name="Note 2 2 36 6 2 2" xfId="55734"/>
    <cellStyle name="Note 2 2 36 6 2 3" xfId="55735"/>
    <cellStyle name="Note 2 2 36 6 3" xfId="27301"/>
    <cellStyle name="Note 2 2 36 6 4" xfId="55736"/>
    <cellStyle name="Note 2 2 36 7" xfId="27302"/>
    <cellStyle name="Note 2 2 36 7 2" xfId="27303"/>
    <cellStyle name="Note 2 2 36 7 2 2" xfId="55737"/>
    <cellStyle name="Note 2 2 36 7 2 3" xfId="55738"/>
    <cellStyle name="Note 2 2 36 7 3" xfId="27304"/>
    <cellStyle name="Note 2 2 36 7 4" xfId="55739"/>
    <cellStyle name="Note 2 2 36 8" xfId="27305"/>
    <cellStyle name="Note 2 2 36 8 2" xfId="27306"/>
    <cellStyle name="Note 2 2 36 8 2 2" xfId="55740"/>
    <cellStyle name="Note 2 2 36 8 2 3" xfId="55741"/>
    <cellStyle name="Note 2 2 36 8 3" xfId="27307"/>
    <cellStyle name="Note 2 2 36 8 4" xfId="55742"/>
    <cellStyle name="Note 2 2 36 9" xfId="27308"/>
    <cellStyle name="Note 2 2 36 9 2" xfId="55743"/>
    <cellStyle name="Note 2 2 36 9 3" xfId="55744"/>
    <cellStyle name="Note 2 2 37" xfId="27309"/>
    <cellStyle name="Note 2 2 37 10" xfId="55745"/>
    <cellStyle name="Note 2 2 37 11" xfId="55746"/>
    <cellStyle name="Note 2 2 37 2" xfId="27310"/>
    <cellStyle name="Note 2 2 37 2 2" xfId="27311"/>
    <cellStyle name="Note 2 2 37 2 2 2" xfId="55747"/>
    <cellStyle name="Note 2 2 37 2 2 3" xfId="55748"/>
    <cellStyle name="Note 2 2 37 2 3" xfId="27312"/>
    <cellStyle name="Note 2 2 37 2 4" xfId="55749"/>
    <cellStyle name="Note 2 2 37 3" xfId="27313"/>
    <cellStyle name="Note 2 2 37 3 2" xfId="27314"/>
    <cellStyle name="Note 2 2 37 3 2 2" xfId="55750"/>
    <cellStyle name="Note 2 2 37 3 2 3" xfId="55751"/>
    <cellStyle name="Note 2 2 37 3 3" xfId="27315"/>
    <cellStyle name="Note 2 2 37 3 4" xfId="55752"/>
    <cellStyle name="Note 2 2 37 4" xfId="27316"/>
    <cellStyle name="Note 2 2 37 4 2" xfId="27317"/>
    <cellStyle name="Note 2 2 37 4 2 2" xfId="55753"/>
    <cellStyle name="Note 2 2 37 4 2 3" xfId="55754"/>
    <cellStyle name="Note 2 2 37 4 3" xfId="27318"/>
    <cellStyle name="Note 2 2 37 4 4" xfId="55755"/>
    <cellStyle name="Note 2 2 37 5" xfId="27319"/>
    <cellStyle name="Note 2 2 37 5 2" xfId="27320"/>
    <cellStyle name="Note 2 2 37 5 2 2" xfId="55756"/>
    <cellStyle name="Note 2 2 37 5 2 3" xfId="55757"/>
    <cellStyle name="Note 2 2 37 5 3" xfId="27321"/>
    <cellStyle name="Note 2 2 37 5 4" xfId="55758"/>
    <cellStyle name="Note 2 2 37 6" xfId="27322"/>
    <cellStyle name="Note 2 2 37 6 2" xfId="27323"/>
    <cellStyle name="Note 2 2 37 6 2 2" xfId="55759"/>
    <cellStyle name="Note 2 2 37 6 2 3" xfId="55760"/>
    <cellStyle name="Note 2 2 37 6 3" xfId="27324"/>
    <cellStyle name="Note 2 2 37 6 4" xfId="55761"/>
    <cellStyle name="Note 2 2 37 7" xfId="27325"/>
    <cellStyle name="Note 2 2 37 7 2" xfId="27326"/>
    <cellStyle name="Note 2 2 37 7 2 2" xfId="55762"/>
    <cellStyle name="Note 2 2 37 7 2 3" xfId="55763"/>
    <cellStyle name="Note 2 2 37 7 3" xfId="27327"/>
    <cellStyle name="Note 2 2 37 7 4" xfId="55764"/>
    <cellStyle name="Note 2 2 37 8" xfId="27328"/>
    <cellStyle name="Note 2 2 37 8 2" xfId="27329"/>
    <cellStyle name="Note 2 2 37 8 2 2" xfId="55765"/>
    <cellStyle name="Note 2 2 37 8 2 3" xfId="55766"/>
    <cellStyle name="Note 2 2 37 8 3" xfId="27330"/>
    <cellStyle name="Note 2 2 37 8 4" xfId="55767"/>
    <cellStyle name="Note 2 2 37 9" xfId="27331"/>
    <cellStyle name="Note 2 2 37 9 2" xfId="55768"/>
    <cellStyle name="Note 2 2 37 9 3" xfId="55769"/>
    <cellStyle name="Note 2 2 38" xfId="27332"/>
    <cellStyle name="Note 2 2 38 10" xfId="55770"/>
    <cellStyle name="Note 2 2 38 11" xfId="55771"/>
    <cellStyle name="Note 2 2 38 2" xfId="27333"/>
    <cellStyle name="Note 2 2 38 2 2" xfId="27334"/>
    <cellStyle name="Note 2 2 38 2 2 2" xfId="55772"/>
    <cellStyle name="Note 2 2 38 2 2 3" xfId="55773"/>
    <cellStyle name="Note 2 2 38 2 3" xfId="27335"/>
    <cellStyle name="Note 2 2 38 2 4" xfId="55774"/>
    <cellStyle name="Note 2 2 38 3" xfId="27336"/>
    <cellStyle name="Note 2 2 38 3 2" xfId="27337"/>
    <cellStyle name="Note 2 2 38 3 2 2" xfId="55775"/>
    <cellStyle name="Note 2 2 38 3 2 3" xfId="55776"/>
    <cellStyle name="Note 2 2 38 3 3" xfId="27338"/>
    <cellStyle name="Note 2 2 38 3 4" xfId="55777"/>
    <cellStyle name="Note 2 2 38 4" xfId="27339"/>
    <cellStyle name="Note 2 2 38 4 2" xfId="27340"/>
    <cellStyle name="Note 2 2 38 4 2 2" xfId="55778"/>
    <cellStyle name="Note 2 2 38 4 2 3" xfId="55779"/>
    <cellStyle name="Note 2 2 38 4 3" xfId="27341"/>
    <cellStyle name="Note 2 2 38 4 4" xfId="55780"/>
    <cellStyle name="Note 2 2 38 5" xfId="27342"/>
    <cellStyle name="Note 2 2 38 5 2" xfId="27343"/>
    <cellStyle name="Note 2 2 38 5 2 2" xfId="55781"/>
    <cellStyle name="Note 2 2 38 5 2 3" xfId="55782"/>
    <cellStyle name="Note 2 2 38 5 3" xfId="27344"/>
    <cellStyle name="Note 2 2 38 5 4" xfId="55783"/>
    <cellStyle name="Note 2 2 38 6" xfId="27345"/>
    <cellStyle name="Note 2 2 38 6 2" xfId="27346"/>
    <cellStyle name="Note 2 2 38 6 2 2" xfId="55784"/>
    <cellStyle name="Note 2 2 38 6 2 3" xfId="55785"/>
    <cellStyle name="Note 2 2 38 6 3" xfId="27347"/>
    <cellStyle name="Note 2 2 38 6 4" xfId="55786"/>
    <cellStyle name="Note 2 2 38 7" xfId="27348"/>
    <cellStyle name="Note 2 2 38 7 2" xfId="27349"/>
    <cellStyle name="Note 2 2 38 7 2 2" xfId="55787"/>
    <cellStyle name="Note 2 2 38 7 2 3" xfId="55788"/>
    <cellStyle name="Note 2 2 38 7 3" xfId="27350"/>
    <cellStyle name="Note 2 2 38 7 4" xfId="55789"/>
    <cellStyle name="Note 2 2 38 8" xfId="27351"/>
    <cellStyle name="Note 2 2 38 8 2" xfId="27352"/>
    <cellStyle name="Note 2 2 38 8 2 2" xfId="55790"/>
    <cellStyle name="Note 2 2 38 8 2 3" xfId="55791"/>
    <cellStyle name="Note 2 2 38 8 3" xfId="27353"/>
    <cellStyle name="Note 2 2 38 8 4" xfId="55792"/>
    <cellStyle name="Note 2 2 38 9" xfId="27354"/>
    <cellStyle name="Note 2 2 38 9 2" xfId="55793"/>
    <cellStyle name="Note 2 2 38 9 3" xfId="55794"/>
    <cellStyle name="Note 2 2 39" xfId="27355"/>
    <cellStyle name="Note 2 2 39 10" xfId="55795"/>
    <cellStyle name="Note 2 2 39 11" xfId="55796"/>
    <cellStyle name="Note 2 2 39 2" xfId="27356"/>
    <cellStyle name="Note 2 2 39 2 2" xfId="27357"/>
    <cellStyle name="Note 2 2 39 2 2 2" xfId="55797"/>
    <cellStyle name="Note 2 2 39 2 2 3" xfId="55798"/>
    <cellStyle name="Note 2 2 39 2 3" xfId="27358"/>
    <cellStyle name="Note 2 2 39 2 4" xfId="55799"/>
    <cellStyle name="Note 2 2 39 3" xfId="27359"/>
    <cellStyle name="Note 2 2 39 3 2" xfId="27360"/>
    <cellStyle name="Note 2 2 39 3 2 2" xfId="55800"/>
    <cellStyle name="Note 2 2 39 3 2 3" xfId="55801"/>
    <cellStyle name="Note 2 2 39 3 3" xfId="27361"/>
    <cellStyle name="Note 2 2 39 3 4" xfId="55802"/>
    <cellStyle name="Note 2 2 39 4" xfId="27362"/>
    <cellStyle name="Note 2 2 39 4 2" xfId="27363"/>
    <cellStyle name="Note 2 2 39 4 2 2" xfId="55803"/>
    <cellStyle name="Note 2 2 39 4 2 3" xfId="55804"/>
    <cellStyle name="Note 2 2 39 4 3" xfId="27364"/>
    <cellStyle name="Note 2 2 39 4 4" xfId="55805"/>
    <cellStyle name="Note 2 2 39 5" xfId="27365"/>
    <cellStyle name="Note 2 2 39 5 2" xfId="27366"/>
    <cellStyle name="Note 2 2 39 5 2 2" xfId="55806"/>
    <cellStyle name="Note 2 2 39 5 2 3" xfId="55807"/>
    <cellStyle name="Note 2 2 39 5 3" xfId="27367"/>
    <cellStyle name="Note 2 2 39 5 4" xfId="55808"/>
    <cellStyle name="Note 2 2 39 6" xfId="27368"/>
    <cellStyle name="Note 2 2 39 6 2" xfId="27369"/>
    <cellStyle name="Note 2 2 39 6 2 2" xfId="55809"/>
    <cellStyle name="Note 2 2 39 6 2 3" xfId="55810"/>
    <cellStyle name="Note 2 2 39 6 3" xfId="27370"/>
    <cellStyle name="Note 2 2 39 6 4" xfId="55811"/>
    <cellStyle name="Note 2 2 39 7" xfId="27371"/>
    <cellStyle name="Note 2 2 39 7 2" xfId="27372"/>
    <cellStyle name="Note 2 2 39 7 2 2" xfId="55812"/>
    <cellStyle name="Note 2 2 39 7 2 3" xfId="55813"/>
    <cellStyle name="Note 2 2 39 7 3" xfId="27373"/>
    <cellStyle name="Note 2 2 39 7 4" xfId="55814"/>
    <cellStyle name="Note 2 2 39 8" xfId="27374"/>
    <cellStyle name="Note 2 2 39 8 2" xfId="27375"/>
    <cellStyle name="Note 2 2 39 8 2 2" xfId="55815"/>
    <cellStyle name="Note 2 2 39 8 2 3" xfId="55816"/>
    <cellStyle name="Note 2 2 39 8 3" xfId="27376"/>
    <cellStyle name="Note 2 2 39 8 4" xfId="55817"/>
    <cellStyle name="Note 2 2 39 9" xfId="27377"/>
    <cellStyle name="Note 2 2 39 9 2" xfId="55818"/>
    <cellStyle name="Note 2 2 39 9 3" xfId="55819"/>
    <cellStyle name="Note 2 2 4" xfId="27378"/>
    <cellStyle name="Note 2 2 4 10" xfId="55820"/>
    <cellStyle name="Note 2 2 4 11" xfId="55821"/>
    <cellStyle name="Note 2 2 4 12" xfId="55822"/>
    <cellStyle name="Note 2 2 4 13" xfId="55823"/>
    <cellStyle name="Note 2 2 4 2" xfId="27379"/>
    <cellStyle name="Note 2 2 4 2 2" xfId="27380"/>
    <cellStyle name="Note 2 2 4 2 2 2" xfId="27381"/>
    <cellStyle name="Note 2 2 4 2 2 2 2" xfId="27382"/>
    <cellStyle name="Note 2 2 4 2 2 2 2 2" xfId="27383"/>
    <cellStyle name="Note 2 2 4 2 2 2 2 2 2" xfId="27384"/>
    <cellStyle name="Note 2 2 4 2 2 2 2 2 2 2" xfId="27385"/>
    <cellStyle name="Note 2 2 4 2 2 2 2 2 3" xfId="27386"/>
    <cellStyle name="Note 2 2 4 2 2 2 2 3" xfId="27387"/>
    <cellStyle name="Note 2 2 4 2 2 2 2 3 2" xfId="27388"/>
    <cellStyle name="Note 2 2 4 2 2 2 2 3 2 2" xfId="27389"/>
    <cellStyle name="Note 2 2 4 2 2 2 2 3 3" xfId="27390"/>
    <cellStyle name="Note 2 2 4 2 2 2 2 4" xfId="27391"/>
    <cellStyle name="Note 2 2 4 2 2 2 2 4 2" xfId="27392"/>
    <cellStyle name="Note 2 2 4 2 2 2 2 5" xfId="27393"/>
    <cellStyle name="Note 2 2 4 2 2 2 3" xfId="27394"/>
    <cellStyle name="Note 2 2 4 2 2 2 3 2" xfId="27395"/>
    <cellStyle name="Note 2 2 4 2 2 2 3 2 2" xfId="27396"/>
    <cellStyle name="Note 2 2 4 2 2 2 3 3" xfId="27397"/>
    <cellStyle name="Note 2 2 4 2 2 2 4" xfId="27398"/>
    <cellStyle name="Note 2 2 4 2 2 2 4 2" xfId="27399"/>
    <cellStyle name="Note 2 2 4 2 2 2 4 2 2" xfId="27400"/>
    <cellStyle name="Note 2 2 4 2 2 2 4 3" xfId="27401"/>
    <cellStyle name="Note 2 2 4 2 2 2 5" xfId="27402"/>
    <cellStyle name="Note 2 2 4 2 2 2 5 2" xfId="27403"/>
    <cellStyle name="Note 2 2 4 2 2 2 6" xfId="27404"/>
    <cellStyle name="Note 2 2 4 2 2 3" xfId="55824"/>
    <cellStyle name="Note 2 2 4 2 2 4" xfId="55825"/>
    <cellStyle name="Note 2 2 4 2 2 5" xfId="55826"/>
    <cellStyle name="Note 2 2 4 2 2 6" xfId="55827"/>
    <cellStyle name="Note 2 2 4 2 2 7" xfId="55828"/>
    <cellStyle name="Note 2 2 4 2 3" xfId="27405"/>
    <cellStyle name="Note 2 2 4 2 3 2" xfId="27406"/>
    <cellStyle name="Note 2 2 4 2 3 2 2" xfId="27407"/>
    <cellStyle name="Note 2 2 4 2 3 2 2 2" xfId="27408"/>
    <cellStyle name="Note 2 2 4 2 3 2 2 2 2" xfId="27409"/>
    <cellStyle name="Note 2 2 4 2 3 2 2 3" xfId="27410"/>
    <cellStyle name="Note 2 2 4 2 3 2 3" xfId="27411"/>
    <cellStyle name="Note 2 2 4 2 3 2 3 2" xfId="27412"/>
    <cellStyle name="Note 2 2 4 2 3 2 3 2 2" xfId="27413"/>
    <cellStyle name="Note 2 2 4 2 3 2 3 3" xfId="27414"/>
    <cellStyle name="Note 2 2 4 2 3 2 4" xfId="27415"/>
    <cellStyle name="Note 2 2 4 2 3 2 4 2" xfId="27416"/>
    <cellStyle name="Note 2 2 4 2 3 2 5" xfId="27417"/>
    <cellStyle name="Note 2 2 4 2 3 3" xfId="27418"/>
    <cellStyle name="Note 2 2 4 2 3 3 2" xfId="27419"/>
    <cellStyle name="Note 2 2 4 2 3 3 2 2" xfId="27420"/>
    <cellStyle name="Note 2 2 4 2 3 3 3" xfId="27421"/>
    <cellStyle name="Note 2 2 4 2 3 4" xfId="27422"/>
    <cellStyle name="Note 2 2 4 2 3 4 2" xfId="27423"/>
    <cellStyle name="Note 2 2 4 2 3 4 2 2" xfId="27424"/>
    <cellStyle name="Note 2 2 4 2 3 4 3" xfId="27425"/>
    <cellStyle name="Note 2 2 4 2 3 5" xfId="27426"/>
    <cellStyle name="Note 2 2 4 2 3 5 2" xfId="27427"/>
    <cellStyle name="Note 2 2 4 2 3 6" xfId="27428"/>
    <cellStyle name="Note 2 2 4 2 4" xfId="27429"/>
    <cellStyle name="Note 2 2 4 2 5" xfId="55829"/>
    <cellStyle name="Note 2 2 4 2 6" xfId="55830"/>
    <cellStyle name="Note 2 2 4 2 7" xfId="55831"/>
    <cellStyle name="Note 2 2 4 3" xfId="27430"/>
    <cellStyle name="Note 2 2 4 3 2" xfId="27431"/>
    <cellStyle name="Note 2 2 4 3 2 2" xfId="27432"/>
    <cellStyle name="Note 2 2 4 3 2 2 2" xfId="27433"/>
    <cellStyle name="Note 2 2 4 3 2 2 2 2" xfId="27434"/>
    <cellStyle name="Note 2 2 4 3 2 2 2 2 2" xfId="27435"/>
    <cellStyle name="Note 2 2 4 3 2 2 2 3" xfId="27436"/>
    <cellStyle name="Note 2 2 4 3 2 2 3" xfId="27437"/>
    <cellStyle name="Note 2 2 4 3 2 2 3 2" xfId="27438"/>
    <cellStyle name="Note 2 2 4 3 2 2 3 2 2" xfId="27439"/>
    <cellStyle name="Note 2 2 4 3 2 2 3 3" xfId="27440"/>
    <cellStyle name="Note 2 2 4 3 2 2 4" xfId="27441"/>
    <cellStyle name="Note 2 2 4 3 2 2 4 2" xfId="27442"/>
    <cellStyle name="Note 2 2 4 3 2 2 5" xfId="27443"/>
    <cellStyle name="Note 2 2 4 3 2 3" xfId="27444"/>
    <cellStyle name="Note 2 2 4 3 2 3 2" xfId="27445"/>
    <cellStyle name="Note 2 2 4 3 2 3 2 2" xfId="27446"/>
    <cellStyle name="Note 2 2 4 3 2 3 3" xfId="27447"/>
    <cellStyle name="Note 2 2 4 3 2 4" xfId="27448"/>
    <cellStyle name="Note 2 2 4 3 2 4 2" xfId="27449"/>
    <cellStyle name="Note 2 2 4 3 2 4 2 2" xfId="27450"/>
    <cellStyle name="Note 2 2 4 3 2 4 3" xfId="27451"/>
    <cellStyle name="Note 2 2 4 3 2 5" xfId="27452"/>
    <cellStyle name="Note 2 2 4 3 2 5 2" xfId="27453"/>
    <cellStyle name="Note 2 2 4 3 2 6" xfId="27454"/>
    <cellStyle name="Note 2 2 4 3 3" xfId="27455"/>
    <cellStyle name="Note 2 2 4 3 4" xfId="27456"/>
    <cellStyle name="Note 2 2 4 3 5" xfId="55832"/>
    <cellStyle name="Note 2 2 4 3 6" xfId="55833"/>
    <cellStyle name="Note 2 2 4 3 7" xfId="55834"/>
    <cellStyle name="Note 2 2 4 3 8" xfId="55835"/>
    <cellStyle name="Note 2 2 4 4" xfId="27457"/>
    <cellStyle name="Note 2 2 4 4 2" xfId="27458"/>
    <cellStyle name="Note 2 2 4 4 2 2" xfId="27459"/>
    <cellStyle name="Note 2 2 4 4 2 2 2" xfId="27460"/>
    <cellStyle name="Note 2 2 4 4 2 2 2 2" xfId="27461"/>
    <cellStyle name="Note 2 2 4 4 2 2 3" xfId="27462"/>
    <cellStyle name="Note 2 2 4 4 2 3" xfId="27463"/>
    <cellStyle name="Note 2 2 4 4 2 3 2" xfId="27464"/>
    <cellStyle name="Note 2 2 4 4 2 3 2 2" xfId="27465"/>
    <cellStyle name="Note 2 2 4 4 2 3 3" xfId="27466"/>
    <cellStyle name="Note 2 2 4 4 2 4" xfId="27467"/>
    <cellStyle name="Note 2 2 4 4 2 4 2" xfId="27468"/>
    <cellStyle name="Note 2 2 4 4 2 5" xfId="27469"/>
    <cellStyle name="Note 2 2 4 4 3" xfId="27470"/>
    <cellStyle name="Note 2 2 4 4 3 2" xfId="27471"/>
    <cellStyle name="Note 2 2 4 4 3 2 2" xfId="27472"/>
    <cellStyle name="Note 2 2 4 4 3 3" xfId="27473"/>
    <cellStyle name="Note 2 2 4 4 4" xfId="27474"/>
    <cellStyle name="Note 2 2 4 4 4 2" xfId="27475"/>
    <cellStyle name="Note 2 2 4 4 4 2 2" xfId="27476"/>
    <cellStyle name="Note 2 2 4 4 4 3" xfId="27477"/>
    <cellStyle name="Note 2 2 4 4 5" xfId="27478"/>
    <cellStyle name="Note 2 2 4 4 5 2" xfId="27479"/>
    <cellStyle name="Note 2 2 4 4 6" xfId="27480"/>
    <cellStyle name="Note 2 2 4 4 7" xfId="27481"/>
    <cellStyle name="Note 2 2 4 4 8" xfId="27482"/>
    <cellStyle name="Note 2 2 4 5" xfId="27483"/>
    <cellStyle name="Note 2 2 4 5 2" xfId="27484"/>
    <cellStyle name="Note 2 2 4 5 2 2" xfId="55836"/>
    <cellStyle name="Note 2 2 4 5 2 3" xfId="55837"/>
    <cellStyle name="Note 2 2 4 5 3" xfId="27485"/>
    <cellStyle name="Note 2 2 4 5 4" xfId="55838"/>
    <cellStyle name="Note 2 2 4 6" xfId="27486"/>
    <cellStyle name="Note 2 2 4 6 2" xfId="27487"/>
    <cellStyle name="Note 2 2 4 6 2 2" xfId="55839"/>
    <cellStyle name="Note 2 2 4 6 2 3" xfId="55840"/>
    <cellStyle name="Note 2 2 4 6 3" xfId="27488"/>
    <cellStyle name="Note 2 2 4 6 4" xfId="55841"/>
    <cellStyle name="Note 2 2 4 7" xfId="27489"/>
    <cellStyle name="Note 2 2 4 7 2" xfId="27490"/>
    <cellStyle name="Note 2 2 4 7 2 2" xfId="55842"/>
    <cellStyle name="Note 2 2 4 7 2 3" xfId="55843"/>
    <cellStyle name="Note 2 2 4 7 3" xfId="27491"/>
    <cellStyle name="Note 2 2 4 7 4" xfId="55844"/>
    <cellStyle name="Note 2 2 4 8" xfId="27492"/>
    <cellStyle name="Note 2 2 4 8 2" xfId="27493"/>
    <cellStyle name="Note 2 2 4 8 2 2" xfId="55845"/>
    <cellStyle name="Note 2 2 4 8 2 3" xfId="55846"/>
    <cellStyle name="Note 2 2 4 8 3" xfId="27494"/>
    <cellStyle name="Note 2 2 4 8 4" xfId="55847"/>
    <cellStyle name="Note 2 2 4 9" xfId="27495"/>
    <cellStyle name="Note 2 2 4 9 2" xfId="55848"/>
    <cellStyle name="Note 2 2 4 9 3" xfId="55849"/>
    <cellStyle name="Note 2 2 40" xfId="27496"/>
    <cellStyle name="Note 2 2 40 10" xfId="55850"/>
    <cellStyle name="Note 2 2 40 11" xfId="55851"/>
    <cellStyle name="Note 2 2 40 2" xfId="27497"/>
    <cellStyle name="Note 2 2 40 2 2" xfId="27498"/>
    <cellStyle name="Note 2 2 40 2 2 2" xfId="55852"/>
    <cellStyle name="Note 2 2 40 2 2 3" xfId="55853"/>
    <cellStyle name="Note 2 2 40 2 3" xfId="27499"/>
    <cellStyle name="Note 2 2 40 2 4" xfId="55854"/>
    <cellStyle name="Note 2 2 40 3" xfId="27500"/>
    <cellStyle name="Note 2 2 40 3 2" xfId="27501"/>
    <cellStyle name="Note 2 2 40 3 2 2" xfId="55855"/>
    <cellStyle name="Note 2 2 40 3 2 3" xfId="55856"/>
    <cellStyle name="Note 2 2 40 3 3" xfId="27502"/>
    <cellStyle name="Note 2 2 40 3 4" xfId="55857"/>
    <cellStyle name="Note 2 2 40 4" xfId="27503"/>
    <cellStyle name="Note 2 2 40 4 2" xfId="27504"/>
    <cellStyle name="Note 2 2 40 4 2 2" xfId="55858"/>
    <cellStyle name="Note 2 2 40 4 2 3" xfId="55859"/>
    <cellStyle name="Note 2 2 40 4 3" xfId="27505"/>
    <cellStyle name="Note 2 2 40 4 4" xfId="55860"/>
    <cellStyle name="Note 2 2 40 5" xfId="27506"/>
    <cellStyle name="Note 2 2 40 5 2" xfId="27507"/>
    <cellStyle name="Note 2 2 40 5 2 2" xfId="55861"/>
    <cellStyle name="Note 2 2 40 5 2 3" xfId="55862"/>
    <cellStyle name="Note 2 2 40 5 3" xfId="27508"/>
    <cellStyle name="Note 2 2 40 5 4" xfId="55863"/>
    <cellStyle name="Note 2 2 40 6" xfId="27509"/>
    <cellStyle name="Note 2 2 40 6 2" xfId="27510"/>
    <cellStyle name="Note 2 2 40 6 2 2" xfId="55864"/>
    <cellStyle name="Note 2 2 40 6 2 3" xfId="55865"/>
    <cellStyle name="Note 2 2 40 6 3" xfId="27511"/>
    <cellStyle name="Note 2 2 40 6 4" xfId="55866"/>
    <cellStyle name="Note 2 2 40 7" xfId="27512"/>
    <cellStyle name="Note 2 2 40 7 2" xfId="27513"/>
    <cellStyle name="Note 2 2 40 7 2 2" xfId="55867"/>
    <cellStyle name="Note 2 2 40 7 2 3" xfId="55868"/>
    <cellStyle name="Note 2 2 40 7 3" xfId="27514"/>
    <cellStyle name="Note 2 2 40 7 4" xfId="55869"/>
    <cellStyle name="Note 2 2 40 8" xfId="27515"/>
    <cellStyle name="Note 2 2 40 8 2" xfId="27516"/>
    <cellStyle name="Note 2 2 40 8 2 2" xfId="55870"/>
    <cellStyle name="Note 2 2 40 8 2 3" xfId="55871"/>
    <cellStyle name="Note 2 2 40 8 3" xfId="27517"/>
    <cellStyle name="Note 2 2 40 8 4" xfId="55872"/>
    <cellStyle name="Note 2 2 40 9" xfId="27518"/>
    <cellStyle name="Note 2 2 40 9 2" xfId="55873"/>
    <cellStyle name="Note 2 2 40 9 3" xfId="55874"/>
    <cellStyle name="Note 2 2 41" xfId="27519"/>
    <cellStyle name="Note 2 2 41 10" xfId="55875"/>
    <cellStyle name="Note 2 2 41 11" xfId="55876"/>
    <cellStyle name="Note 2 2 41 2" xfId="27520"/>
    <cellStyle name="Note 2 2 41 2 2" xfId="27521"/>
    <cellStyle name="Note 2 2 41 2 2 2" xfId="55877"/>
    <cellStyle name="Note 2 2 41 2 2 3" xfId="55878"/>
    <cellStyle name="Note 2 2 41 2 3" xfId="27522"/>
    <cellStyle name="Note 2 2 41 2 4" xfId="55879"/>
    <cellStyle name="Note 2 2 41 3" xfId="27523"/>
    <cellStyle name="Note 2 2 41 3 2" xfId="27524"/>
    <cellStyle name="Note 2 2 41 3 2 2" xfId="55880"/>
    <cellStyle name="Note 2 2 41 3 2 3" xfId="55881"/>
    <cellStyle name="Note 2 2 41 3 3" xfId="27525"/>
    <cellStyle name="Note 2 2 41 3 4" xfId="55882"/>
    <cellStyle name="Note 2 2 41 4" xfId="27526"/>
    <cellStyle name="Note 2 2 41 4 2" xfId="27527"/>
    <cellStyle name="Note 2 2 41 4 2 2" xfId="55883"/>
    <cellStyle name="Note 2 2 41 4 2 3" xfId="55884"/>
    <cellStyle name="Note 2 2 41 4 3" xfId="27528"/>
    <cellStyle name="Note 2 2 41 4 4" xfId="55885"/>
    <cellStyle name="Note 2 2 41 5" xfId="27529"/>
    <cellStyle name="Note 2 2 41 5 2" xfId="27530"/>
    <cellStyle name="Note 2 2 41 5 2 2" xfId="55886"/>
    <cellStyle name="Note 2 2 41 5 2 3" xfId="55887"/>
    <cellStyle name="Note 2 2 41 5 3" xfId="27531"/>
    <cellStyle name="Note 2 2 41 5 4" xfId="55888"/>
    <cellStyle name="Note 2 2 41 6" xfId="27532"/>
    <cellStyle name="Note 2 2 41 6 2" xfId="27533"/>
    <cellStyle name="Note 2 2 41 6 2 2" xfId="55889"/>
    <cellStyle name="Note 2 2 41 6 2 3" xfId="55890"/>
    <cellStyle name="Note 2 2 41 6 3" xfId="27534"/>
    <cellStyle name="Note 2 2 41 6 4" xfId="55891"/>
    <cellStyle name="Note 2 2 41 7" xfId="27535"/>
    <cellStyle name="Note 2 2 41 7 2" xfId="27536"/>
    <cellStyle name="Note 2 2 41 7 2 2" xfId="55892"/>
    <cellStyle name="Note 2 2 41 7 2 3" xfId="55893"/>
    <cellStyle name="Note 2 2 41 7 3" xfId="27537"/>
    <cellStyle name="Note 2 2 41 7 4" xfId="55894"/>
    <cellStyle name="Note 2 2 41 8" xfId="27538"/>
    <cellStyle name="Note 2 2 41 8 2" xfId="27539"/>
    <cellStyle name="Note 2 2 41 8 2 2" xfId="55895"/>
    <cellStyle name="Note 2 2 41 8 2 3" xfId="55896"/>
    <cellStyle name="Note 2 2 41 8 3" xfId="27540"/>
    <cellStyle name="Note 2 2 41 8 4" xfId="55897"/>
    <cellStyle name="Note 2 2 41 9" xfId="27541"/>
    <cellStyle name="Note 2 2 41 9 2" xfId="55898"/>
    <cellStyle name="Note 2 2 41 9 3" xfId="55899"/>
    <cellStyle name="Note 2 2 42" xfId="27542"/>
    <cellStyle name="Note 2 2 42 2" xfId="27543"/>
    <cellStyle name="Note 2 2 42 2 2" xfId="55900"/>
    <cellStyle name="Note 2 2 42 2 3" xfId="55901"/>
    <cellStyle name="Note 2 2 42 3" xfId="27544"/>
    <cellStyle name="Note 2 2 42 4" xfId="55902"/>
    <cellStyle name="Note 2 2 43" xfId="27545"/>
    <cellStyle name="Note 2 2 43 2" xfId="27546"/>
    <cellStyle name="Note 2 2 43 2 2" xfId="55903"/>
    <cellStyle name="Note 2 2 43 2 3" xfId="55904"/>
    <cellStyle name="Note 2 2 43 3" xfId="27547"/>
    <cellStyle name="Note 2 2 43 4" xfId="55905"/>
    <cellStyle name="Note 2 2 44" xfId="27548"/>
    <cellStyle name="Note 2 2 44 2" xfId="27549"/>
    <cellStyle name="Note 2 2 44 2 2" xfId="55906"/>
    <cellStyle name="Note 2 2 44 2 3" xfId="55907"/>
    <cellStyle name="Note 2 2 44 3" xfId="27550"/>
    <cellStyle name="Note 2 2 44 4" xfId="55908"/>
    <cellStyle name="Note 2 2 45" xfId="27551"/>
    <cellStyle name="Note 2 2 45 2" xfId="27552"/>
    <cellStyle name="Note 2 2 45 2 2" xfId="55909"/>
    <cellStyle name="Note 2 2 45 2 3" xfId="55910"/>
    <cellStyle name="Note 2 2 45 3" xfId="27553"/>
    <cellStyle name="Note 2 2 45 4" xfId="55911"/>
    <cellStyle name="Note 2 2 46" xfId="27554"/>
    <cellStyle name="Note 2 2 46 2" xfId="55912"/>
    <cellStyle name="Note 2 2 46 3" xfId="55913"/>
    <cellStyle name="Note 2 2 47" xfId="55914"/>
    <cellStyle name="Note 2 2 48" xfId="55915"/>
    <cellStyle name="Note 2 2 49" xfId="55916"/>
    <cellStyle name="Note 2 2 5" xfId="27555"/>
    <cellStyle name="Note 2 2 5 10" xfId="27556"/>
    <cellStyle name="Note 2 2 5 11" xfId="55917"/>
    <cellStyle name="Note 2 2 5 12" xfId="55918"/>
    <cellStyle name="Note 2 2 5 13" xfId="55919"/>
    <cellStyle name="Note 2 2 5 14" xfId="55920"/>
    <cellStyle name="Note 2 2 5 2" xfId="27557"/>
    <cellStyle name="Note 2 2 5 2 2" xfId="27558"/>
    <cellStyle name="Note 2 2 5 2 2 2" xfId="27559"/>
    <cellStyle name="Note 2 2 5 2 2 2 2" xfId="27560"/>
    <cellStyle name="Note 2 2 5 2 2 2 2 2" xfId="27561"/>
    <cellStyle name="Note 2 2 5 2 2 2 2 2 2" xfId="27562"/>
    <cellStyle name="Note 2 2 5 2 2 2 2 3" xfId="27563"/>
    <cellStyle name="Note 2 2 5 2 2 2 3" xfId="27564"/>
    <cellStyle name="Note 2 2 5 2 2 2 3 2" xfId="27565"/>
    <cellStyle name="Note 2 2 5 2 2 2 3 2 2" xfId="27566"/>
    <cellStyle name="Note 2 2 5 2 2 2 3 3" xfId="27567"/>
    <cellStyle name="Note 2 2 5 2 2 2 4" xfId="27568"/>
    <cellStyle name="Note 2 2 5 2 2 2 4 2" xfId="27569"/>
    <cellStyle name="Note 2 2 5 2 2 2 5" xfId="27570"/>
    <cellStyle name="Note 2 2 5 2 2 3" xfId="27571"/>
    <cellStyle name="Note 2 2 5 2 2 3 2" xfId="27572"/>
    <cellStyle name="Note 2 2 5 2 2 3 2 2" xfId="27573"/>
    <cellStyle name="Note 2 2 5 2 2 3 3" xfId="27574"/>
    <cellStyle name="Note 2 2 5 2 2 4" xfId="27575"/>
    <cellStyle name="Note 2 2 5 2 2 4 2" xfId="27576"/>
    <cellStyle name="Note 2 2 5 2 2 4 2 2" xfId="27577"/>
    <cellStyle name="Note 2 2 5 2 2 4 3" xfId="27578"/>
    <cellStyle name="Note 2 2 5 2 2 5" xfId="27579"/>
    <cellStyle name="Note 2 2 5 2 2 5 2" xfId="27580"/>
    <cellStyle name="Note 2 2 5 2 2 6" xfId="27581"/>
    <cellStyle name="Note 2 2 5 2 3" xfId="27582"/>
    <cellStyle name="Note 2 2 5 2 4" xfId="27583"/>
    <cellStyle name="Note 2 2 5 2 5" xfId="55921"/>
    <cellStyle name="Note 2 2 5 2 6" xfId="55922"/>
    <cellStyle name="Note 2 2 5 2 7" xfId="55923"/>
    <cellStyle name="Note 2 2 5 2 8" xfId="55924"/>
    <cellStyle name="Note 2 2 5 3" xfId="27584"/>
    <cellStyle name="Note 2 2 5 3 2" xfId="27585"/>
    <cellStyle name="Note 2 2 5 3 2 2" xfId="27586"/>
    <cellStyle name="Note 2 2 5 3 2 2 2" xfId="27587"/>
    <cellStyle name="Note 2 2 5 3 2 2 2 2" xfId="27588"/>
    <cellStyle name="Note 2 2 5 3 2 2 3" xfId="27589"/>
    <cellStyle name="Note 2 2 5 3 2 3" xfId="27590"/>
    <cellStyle name="Note 2 2 5 3 2 3 2" xfId="27591"/>
    <cellStyle name="Note 2 2 5 3 2 3 2 2" xfId="27592"/>
    <cellStyle name="Note 2 2 5 3 2 3 3" xfId="27593"/>
    <cellStyle name="Note 2 2 5 3 2 4" xfId="27594"/>
    <cellStyle name="Note 2 2 5 3 2 4 2" xfId="27595"/>
    <cellStyle name="Note 2 2 5 3 2 5" xfId="27596"/>
    <cellStyle name="Note 2 2 5 3 3" xfId="27597"/>
    <cellStyle name="Note 2 2 5 3 3 2" xfId="27598"/>
    <cellStyle name="Note 2 2 5 3 3 2 2" xfId="27599"/>
    <cellStyle name="Note 2 2 5 3 3 3" xfId="27600"/>
    <cellStyle name="Note 2 2 5 3 4" xfId="27601"/>
    <cellStyle name="Note 2 2 5 3 4 2" xfId="27602"/>
    <cellStyle name="Note 2 2 5 3 4 2 2" xfId="27603"/>
    <cellStyle name="Note 2 2 5 3 4 3" xfId="27604"/>
    <cellStyle name="Note 2 2 5 3 5" xfId="27605"/>
    <cellStyle name="Note 2 2 5 3 5 2" xfId="27606"/>
    <cellStyle name="Note 2 2 5 3 6" xfId="27607"/>
    <cellStyle name="Note 2 2 5 3 7" xfId="27608"/>
    <cellStyle name="Note 2 2 5 3 8" xfId="27609"/>
    <cellStyle name="Note 2 2 5 4" xfId="27610"/>
    <cellStyle name="Note 2 2 5 4 2" xfId="27611"/>
    <cellStyle name="Note 2 2 5 4 2 2" xfId="55925"/>
    <cellStyle name="Note 2 2 5 4 2 3" xfId="55926"/>
    <cellStyle name="Note 2 2 5 4 3" xfId="27612"/>
    <cellStyle name="Note 2 2 5 4 4" xfId="55927"/>
    <cellStyle name="Note 2 2 5 5" xfId="27613"/>
    <cellStyle name="Note 2 2 5 5 2" xfId="27614"/>
    <cellStyle name="Note 2 2 5 5 2 2" xfId="55928"/>
    <cellStyle name="Note 2 2 5 5 2 3" xfId="55929"/>
    <cellStyle name="Note 2 2 5 5 3" xfId="27615"/>
    <cellStyle name="Note 2 2 5 5 4" xfId="55930"/>
    <cellStyle name="Note 2 2 5 6" xfId="27616"/>
    <cellStyle name="Note 2 2 5 6 2" xfId="27617"/>
    <cellStyle name="Note 2 2 5 6 2 2" xfId="55931"/>
    <cellStyle name="Note 2 2 5 6 2 3" xfId="55932"/>
    <cellStyle name="Note 2 2 5 6 3" xfId="27618"/>
    <cellStyle name="Note 2 2 5 6 4" xfId="55933"/>
    <cellStyle name="Note 2 2 5 7" xfId="27619"/>
    <cellStyle name="Note 2 2 5 7 2" xfId="27620"/>
    <cellStyle name="Note 2 2 5 7 2 2" xfId="55934"/>
    <cellStyle name="Note 2 2 5 7 2 3" xfId="55935"/>
    <cellStyle name="Note 2 2 5 7 3" xfId="27621"/>
    <cellStyle name="Note 2 2 5 7 4" xfId="55936"/>
    <cellStyle name="Note 2 2 5 8" xfId="27622"/>
    <cellStyle name="Note 2 2 5 8 2" xfId="27623"/>
    <cellStyle name="Note 2 2 5 8 2 2" xfId="55937"/>
    <cellStyle name="Note 2 2 5 8 2 3" xfId="55938"/>
    <cellStyle name="Note 2 2 5 8 3" xfId="27624"/>
    <cellStyle name="Note 2 2 5 8 4" xfId="55939"/>
    <cellStyle name="Note 2 2 5 9" xfId="27625"/>
    <cellStyle name="Note 2 2 5 9 2" xfId="27626"/>
    <cellStyle name="Note 2 2 5 9 2 2" xfId="55940"/>
    <cellStyle name="Note 2 2 5 9 2 3" xfId="55941"/>
    <cellStyle name="Note 2 2 5 9 3" xfId="27627"/>
    <cellStyle name="Note 2 2 5 9 4" xfId="55942"/>
    <cellStyle name="Note 2 2 50" xfId="55943"/>
    <cellStyle name="Note 2 2 6" xfId="27628"/>
    <cellStyle name="Note 2 2 6 10" xfId="27629"/>
    <cellStyle name="Note 2 2 6 11" xfId="55944"/>
    <cellStyle name="Note 2 2 6 12" xfId="55945"/>
    <cellStyle name="Note 2 2 6 13" xfId="55946"/>
    <cellStyle name="Note 2 2 6 14" xfId="55947"/>
    <cellStyle name="Note 2 2 6 2" xfId="27630"/>
    <cellStyle name="Note 2 2 6 2 2" xfId="27631"/>
    <cellStyle name="Note 2 2 6 2 2 2" xfId="27632"/>
    <cellStyle name="Note 2 2 6 2 2 2 2" xfId="27633"/>
    <cellStyle name="Note 2 2 6 2 2 2 2 2" xfId="27634"/>
    <cellStyle name="Note 2 2 6 2 2 2 2 2 2" xfId="27635"/>
    <cellStyle name="Note 2 2 6 2 2 2 2 3" xfId="27636"/>
    <cellStyle name="Note 2 2 6 2 2 2 3" xfId="27637"/>
    <cellStyle name="Note 2 2 6 2 2 2 3 2" xfId="27638"/>
    <cellStyle name="Note 2 2 6 2 2 2 3 2 2" xfId="27639"/>
    <cellStyle name="Note 2 2 6 2 2 2 3 3" xfId="27640"/>
    <cellStyle name="Note 2 2 6 2 2 2 4" xfId="27641"/>
    <cellStyle name="Note 2 2 6 2 2 2 4 2" xfId="27642"/>
    <cellStyle name="Note 2 2 6 2 2 2 5" xfId="27643"/>
    <cellStyle name="Note 2 2 6 2 2 3" xfId="27644"/>
    <cellStyle name="Note 2 2 6 2 2 3 2" xfId="27645"/>
    <cellStyle name="Note 2 2 6 2 2 3 2 2" xfId="27646"/>
    <cellStyle name="Note 2 2 6 2 2 3 3" xfId="27647"/>
    <cellStyle name="Note 2 2 6 2 2 4" xfId="27648"/>
    <cellStyle name="Note 2 2 6 2 2 4 2" xfId="27649"/>
    <cellStyle name="Note 2 2 6 2 2 4 2 2" xfId="27650"/>
    <cellStyle name="Note 2 2 6 2 2 4 3" xfId="27651"/>
    <cellStyle name="Note 2 2 6 2 2 5" xfId="27652"/>
    <cellStyle name="Note 2 2 6 2 2 5 2" xfId="27653"/>
    <cellStyle name="Note 2 2 6 2 2 6" xfId="27654"/>
    <cellStyle name="Note 2 2 6 2 3" xfId="27655"/>
    <cellStyle name="Note 2 2 6 2 4" xfId="27656"/>
    <cellStyle name="Note 2 2 6 2 5" xfId="55948"/>
    <cellStyle name="Note 2 2 6 2 6" xfId="55949"/>
    <cellStyle name="Note 2 2 6 2 7" xfId="55950"/>
    <cellStyle name="Note 2 2 6 2 8" xfId="55951"/>
    <cellStyle name="Note 2 2 6 3" xfId="27657"/>
    <cellStyle name="Note 2 2 6 3 2" xfId="27658"/>
    <cellStyle name="Note 2 2 6 3 2 2" xfId="27659"/>
    <cellStyle name="Note 2 2 6 3 2 2 2" xfId="27660"/>
    <cellStyle name="Note 2 2 6 3 2 2 2 2" xfId="27661"/>
    <cellStyle name="Note 2 2 6 3 2 2 3" xfId="27662"/>
    <cellStyle name="Note 2 2 6 3 2 3" xfId="27663"/>
    <cellStyle name="Note 2 2 6 3 2 3 2" xfId="27664"/>
    <cellStyle name="Note 2 2 6 3 2 3 2 2" xfId="27665"/>
    <cellStyle name="Note 2 2 6 3 2 3 3" xfId="27666"/>
    <cellStyle name="Note 2 2 6 3 2 4" xfId="27667"/>
    <cellStyle name="Note 2 2 6 3 2 4 2" xfId="27668"/>
    <cellStyle name="Note 2 2 6 3 2 5" xfId="27669"/>
    <cellStyle name="Note 2 2 6 3 3" xfId="27670"/>
    <cellStyle name="Note 2 2 6 3 3 2" xfId="27671"/>
    <cellStyle name="Note 2 2 6 3 3 2 2" xfId="27672"/>
    <cellStyle name="Note 2 2 6 3 3 3" xfId="27673"/>
    <cellStyle name="Note 2 2 6 3 4" xfId="27674"/>
    <cellStyle name="Note 2 2 6 3 4 2" xfId="27675"/>
    <cellStyle name="Note 2 2 6 3 4 2 2" xfId="27676"/>
    <cellStyle name="Note 2 2 6 3 4 3" xfId="27677"/>
    <cellStyle name="Note 2 2 6 3 5" xfId="27678"/>
    <cellStyle name="Note 2 2 6 3 5 2" xfId="27679"/>
    <cellStyle name="Note 2 2 6 3 6" xfId="27680"/>
    <cellStyle name="Note 2 2 6 3 7" xfId="27681"/>
    <cellStyle name="Note 2 2 6 3 8" xfId="27682"/>
    <cellStyle name="Note 2 2 6 4" xfId="27683"/>
    <cellStyle name="Note 2 2 6 4 2" xfId="27684"/>
    <cellStyle name="Note 2 2 6 4 2 2" xfId="55952"/>
    <cellStyle name="Note 2 2 6 4 2 3" xfId="55953"/>
    <cellStyle name="Note 2 2 6 4 3" xfId="27685"/>
    <cellStyle name="Note 2 2 6 4 4" xfId="55954"/>
    <cellStyle name="Note 2 2 6 5" xfId="27686"/>
    <cellStyle name="Note 2 2 6 5 2" xfId="27687"/>
    <cellStyle name="Note 2 2 6 5 2 2" xfId="55955"/>
    <cellStyle name="Note 2 2 6 5 2 3" xfId="55956"/>
    <cellStyle name="Note 2 2 6 5 3" xfId="27688"/>
    <cellStyle name="Note 2 2 6 5 4" xfId="55957"/>
    <cellStyle name="Note 2 2 6 6" xfId="27689"/>
    <cellStyle name="Note 2 2 6 6 2" xfId="27690"/>
    <cellStyle name="Note 2 2 6 6 2 2" xfId="55958"/>
    <cellStyle name="Note 2 2 6 6 2 3" xfId="55959"/>
    <cellStyle name="Note 2 2 6 6 3" xfId="27691"/>
    <cellStyle name="Note 2 2 6 6 4" xfId="55960"/>
    <cellStyle name="Note 2 2 6 7" xfId="27692"/>
    <cellStyle name="Note 2 2 6 7 2" xfId="27693"/>
    <cellStyle name="Note 2 2 6 7 2 2" xfId="55961"/>
    <cellStyle name="Note 2 2 6 7 2 3" xfId="55962"/>
    <cellStyle name="Note 2 2 6 7 3" xfId="27694"/>
    <cellStyle name="Note 2 2 6 7 4" xfId="55963"/>
    <cellStyle name="Note 2 2 6 8" xfId="27695"/>
    <cellStyle name="Note 2 2 6 8 2" xfId="27696"/>
    <cellStyle name="Note 2 2 6 8 2 2" xfId="55964"/>
    <cellStyle name="Note 2 2 6 8 2 3" xfId="55965"/>
    <cellStyle name="Note 2 2 6 8 3" xfId="27697"/>
    <cellStyle name="Note 2 2 6 8 4" xfId="55966"/>
    <cellStyle name="Note 2 2 6 9" xfId="27698"/>
    <cellStyle name="Note 2 2 6 9 2" xfId="27699"/>
    <cellStyle name="Note 2 2 6 9 2 2" xfId="55967"/>
    <cellStyle name="Note 2 2 6 9 2 3" xfId="55968"/>
    <cellStyle name="Note 2 2 6 9 3" xfId="27700"/>
    <cellStyle name="Note 2 2 6 9 4" xfId="55969"/>
    <cellStyle name="Note 2 2 7" xfId="27701"/>
    <cellStyle name="Note 2 2 7 10" xfId="27702"/>
    <cellStyle name="Note 2 2 7 11" xfId="55970"/>
    <cellStyle name="Note 2 2 7 12" xfId="55971"/>
    <cellStyle name="Note 2 2 7 13" xfId="55972"/>
    <cellStyle name="Note 2 2 7 14" xfId="55973"/>
    <cellStyle name="Note 2 2 7 2" xfId="27703"/>
    <cellStyle name="Note 2 2 7 2 2" xfId="27704"/>
    <cellStyle name="Note 2 2 7 2 2 2" xfId="27705"/>
    <cellStyle name="Note 2 2 7 2 2 2 2" xfId="27706"/>
    <cellStyle name="Note 2 2 7 2 2 2 2 2" xfId="27707"/>
    <cellStyle name="Note 2 2 7 2 2 2 2 2 2" xfId="27708"/>
    <cellStyle name="Note 2 2 7 2 2 2 2 3" xfId="27709"/>
    <cellStyle name="Note 2 2 7 2 2 2 3" xfId="27710"/>
    <cellStyle name="Note 2 2 7 2 2 2 3 2" xfId="27711"/>
    <cellStyle name="Note 2 2 7 2 2 2 3 2 2" xfId="27712"/>
    <cellStyle name="Note 2 2 7 2 2 2 3 3" xfId="27713"/>
    <cellStyle name="Note 2 2 7 2 2 2 4" xfId="27714"/>
    <cellStyle name="Note 2 2 7 2 2 2 4 2" xfId="27715"/>
    <cellStyle name="Note 2 2 7 2 2 2 5" xfId="27716"/>
    <cellStyle name="Note 2 2 7 2 2 3" xfId="27717"/>
    <cellStyle name="Note 2 2 7 2 2 3 2" xfId="27718"/>
    <cellStyle name="Note 2 2 7 2 2 3 2 2" xfId="27719"/>
    <cellStyle name="Note 2 2 7 2 2 3 3" xfId="27720"/>
    <cellStyle name="Note 2 2 7 2 2 4" xfId="27721"/>
    <cellStyle name="Note 2 2 7 2 2 4 2" xfId="27722"/>
    <cellStyle name="Note 2 2 7 2 2 4 2 2" xfId="27723"/>
    <cellStyle name="Note 2 2 7 2 2 4 3" xfId="27724"/>
    <cellStyle name="Note 2 2 7 2 2 5" xfId="27725"/>
    <cellStyle name="Note 2 2 7 2 2 5 2" xfId="27726"/>
    <cellStyle name="Note 2 2 7 2 2 6" xfId="27727"/>
    <cellStyle name="Note 2 2 7 2 3" xfId="27728"/>
    <cellStyle name="Note 2 2 7 2 4" xfId="27729"/>
    <cellStyle name="Note 2 2 7 2 5" xfId="55974"/>
    <cellStyle name="Note 2 2 7 2 6" xfId="55975"/>
    <cellStyle name="Note 2 2 7 2 7" xfId="55976"/>
    <cellStyle name="Note 2 2 7 2 8" xfId="55977"/>
    <cellStyle name="Note 2 2 7 3" xfId="27730"/>
    <cellStyle name="Note 2 2 7 3 2" xfId="27731"/>
    <cellStyle name="Note 2 2 7 3 2 2" xfId="27732"/>
    <cellStyle name="Note 2 2 7 3 2 2 2" xfId="27733"/>
    <cellStyle name="Note 2 2 7 3 2 2 2 2" xfId="27734"/>
    <cellStyle name="Note 2 2 7 3 2 2 3" xfId="27735"/>
    <cellStyle name="Note 2 2 7 3 2 3" xfId="27736"/>
    <cellStyle name="Note 2 2 7 3 2 3 2" xfId="27737"/>
    <cellStyle name="Note 2 2 7 3 2 3 2 2" xfId="27738"/>
    <cellStyle name="Note 2 2 7 3 2 3 3" xfId="27739"/>
    <cellStyle name="Note 2 2 7 3 2 4" xfId="27740"/>
    <cellStyle name="Note 2 2 7 3 2 4 2" xfId="27741"/>
    <cellStyle name="Note 2 2 7 3 2 5" xfId="27742"/>
    <cellStyle name="Note 2 2 7 3 3" xfId="27743"/>
    <cellStyle name="Note 2 2 7 3 3 2" xfId="27744"/>
    <cellStyle name="Note 2 2 7 3 3 2 2" xfId="27745"/>
    <cellStyle name="Note 2 2 7 3 3 3" xfId="27746"/>
    <cellStyle name="Note 2 2 7 3 4" xfId="27747"/>
    <cellStyle name="Note 2 2 7 3 4 2" xfId="27748"/>
    <cellStyle name="Note 2 2 7 3 4 2 2" xfId="27749"/>
    <cellStyle name="Note 2 2 7 3 4 3" xfId="27750"/>
    <cellStyle name="Note 2 2 7 3 5" xfId="27751"/>
    <cellStyle name="Note 2 2 7 3 5 2" xfId="27752"/>
    <cellStyle name="Note 2 2 7 3 6" xfId="27753"/>
    <cellStyle name="Note 2 2 7 3 7" xfId="27754"/>
    <cellStyle name="Note 2 2 7 3 8" xfId="27755"/>
    <cellStyle name="Note 2 2 7 4" xfId="27756"/>
    <cellStyle name="Note 2 2 7 4 2" xfId="27757"/>
    <cellStyle name="Note 2 2 7 4 2 2" xfId="55978"/>
    <cellStyle name="Note 2 2 7 4 2 3" xfId="55979"/>
    <cellStyle name="Note 2 2 7 4 3" xfId="27758"/>
    <cellStyle name="Note 2 2 7 4 4" xfId="55980"/>
    <cellStyle name="Note 2 2 7 5" xfId="27759"/>
    <cellStyle name="Note 2 2 7 5 2" xfId="27760"/>
    <cellStyle name="Note 2 2 7 5 2 2" xfId="55981"/>
    <cellStyle name="Note 2 2 7 5 2 3" xfId="55982"/>
    <cellStyle name="Note 2 2 7 5 3" xfId="27761"/>
    <cellStyle name="Note 2 2 7 5 4" xfId="55983"/>
    <cellStyle name="Note 2 2 7 6" xfId="27762"/>
    <cellStyle name="Note 2 2 7 6 2" xfId="27763"/>
    <cellStyle name="Note 2 2 7 6 2 2" xfId="55984"/>
    <cellStyle name="Note 2 2 7 6 2 3" xfId="55985"/>
    <cellStyle name="Note 2 2 7 6 3" xfId="27764"/>
    <cellStyle name="Note 2 2 7 6 4" xfId="55986"/>
    <cellStyle name="Note 2 2 7 7" xfId="27765"/>
    <cellStyle name="Note 2 2 7 7 2" xfId="27766"/>
    <cellStyle name="Note 2 2 7 7 2 2" xfId="55987"/>
    <cellStyle name="Note 2 2 7 7 2 3" xfId="55988"/>
    <cellStyle name="Note 2 2 7 7 3" xfId="27767"/>
    <cellStyle name="Note 2 2 7 7 4" xfId="55989"/>
    <cellStyle name="Note 2 2 7 8" xfId="27768"/>
    <cellStyle name="Note 2 2 7 8 2" xfId="27769"/>
    <cellStyle name="Note 2 2 7 8 2 2" xfId="55990"/>
    <cellStyle name="Note 2 2 7 8 2 3" xfId="55991"/>
    <cellStyle name="Note 2 2 7 8 3" xfId="27770"/>
    <cellStyle name="Note 2 2 7 8 4" xfId="55992"/>
    <cellStyle name="Note 2 2 7 9" xfId="27771"/>
    <cellStyle name="Note 2 2 7 9 2" xfId="27772"/>
    <cellStyle name="Note 2 2 7 9 2 2" xfId="55993"/>
    <cellStyle name="Note 2 2 7 9 2 3" xfId="55994"/>
    <cellStyle name="Note 2 2 7 9 3" xfId="27773"/>
    <cellStyle name="Note 2 2 7 9 4" xfId="55995"/>
    <cellStyle name="Note 2 2 8" xfId="27774"/>
    <cellStyle name="Note 2 2 8 10" xfId="27775"/>
    <cellStyle name="Note 2 2 8 2" xfId="27776"/>
    <cellStyle name="Note 2 2 8 2 2" xfId="27777"/>
    <cellStyle name="Note 2 2 8 2 2 2" xfId="27778"/>
    <cellStyle name="Note 2 2 8 2 2 2 2" xfId="27779"/>
    <cellStyle name="Note 2 2 8 2 2 3" xfId="27780"/>
    <cellStyle name="Note 2 2 8 2 3" xfId="27781"/>
    <cellStyle name="Note 2 2 8 2 3 2" xfId="27782"/>
    <cellStyle name="Note 2 2 8 2 3 2 2" xfId="27783"/>
    <cellStyle name="Note 2 2 8 2 3 3" xfId="27784"/>
    <cellStyle name="Note 2 2 8 2 4" xfId="27785"/>
    <cellStyle name="Note 2 2 8 2 4 2" xfId="27786"/>
    <cellStyle name="Note 2 2 8 2 5" xfId="27787"/>
    <cellStyle name="Note 2 2 8 2 6" xfId="27788"/>
    <cellStyle name="Note 2 2 8 2 7" xfId="27789"/>
    <cellStyle name="Note 2 2 8 3" xfId="27790"/>
    <cellStyle name="Note 2 2 8 3 2" xfId="27791"/>
    <cellStyle name="Note 2 2 8 3 2 2" xfId="27792"/>
    <cellStyle name="Note 2 2 8 3 2 3" xfId="55996"/>
    <cellStyle name="Note 2 2 8 3 3" xfId="27793"/>
    <cellStyle name="Note 2 2 8 3 4" xfId="27794"/>
    <cellStyle name="Note 2 2 8 3 5" xfId="27795"/>
    <cellStyle name="Note 2 2 8 4" xfId="27796"/>
    <cellStyle name="Note 2 2 8 4 2" xfId="27797"/>
    <cellStyle name="Note 2 2 8 4 2 2" xfId="27798"/>
    <cellStyle name="Note 2 2 8 4 2 3" xfId="55997"/>
    <cellStyle name="Note 2 2 8 4 3" xfId="27799"/>
    <cellStyle name="Note 2 2 8 4 4" xfId="27800"/>
    <cellStyle name="Note 2 2 8 4 5" xfId="27801"/>
    <cellStyle name="Note 2 2 8 5" xfId="27802"/>
    <cellStyle name="Note 2 2 8 5 2" xfId="27803"/>
    <cellStyle name="Note 2 2 8 5 2 2" xfId="55998"/>
    <cellStyle name="Note 2 2 8 5 2 3" xfId="55999"/>
    <cellStyle name="Note 2 2 8 5 3" xfId="27804"/>
    <cellStyle name="Note 2 2 8 5 4" xfId="27805"/>
    <cellStyle name="Note 2 2 8 6" xfId="27806"/>
    <cellStyle name="Note 2 2 8 6 2" xfId="27807"/>
    <cellStyle name="Note 2 2 8 6 2 2" xfId="56000"/>
    <cellStyle name="Note 2 2 8 6 2 3" xfId="56001"/>
    <cellStyle name="Note 2 2 8 6 3" xfId="27808"/>
    <cellStyle name="Note 2 2 8 6 4" xfId="56002"/>
    <cellStyle name="Note 2 2 8 7" xfId="27809"/>
    <cellStyle name="Note 2 2 8 7 2" xfId="27810"/>
    <cellStyle name="Note 2 2 8 7 2 2" xfId="56003"/>
    <cellStyle name="Note 2 2 8 7 2 3" xfId="56004"/>
    <cellStyle name="Note 2 2 8 7 3" xfId="27811"/>
    <cellStyle name="Note 2 2 8 7 4" xfId="56005"/>
    <cellStyle name="Note 2 2 8 8" xfId="27812"/>
    <cellStyle name="Note 2 2 8 8 2" xfId="27813"/>
    <cellStyle name="Note 2 2 8 8 2 2" xfId="56006"/>
    <cellStyle name="Note 2 2 8 8 2 3" xfId="56007"/>
    <cellStyle name="Note 2 2 8 8 3" xfId="27814"/>
    <cellStyle name="Note 2 2 8 8 4" xfId="56008"/>
    <cellStyle name="Note 2 2 8 9" xfId="27815"/>
    <cellStyle name="Note 2 2 8 9 2" xfId="27816"/>
    <cellStyle name="Note 2 2 8 9 2 2" xfId="56009"/>
    <cellStyle name="Note 2 2 8 9 2 3" xfId="56010"/>
    <cellStyle name="Note 2 2 8 9 3" xfId="27817"/>
    <cellStyle name="Note 2 2 8 9 4" xfId="56011"/>
    <cellStyle name="Note 2 2 9" xfId="27818"/>
    <cellStyle name="Note 2 2 9 10" xfId="27819"/>
    <cellStyle name="Note 2 2 9 2" xfId="27820"/>
    <cellStyle name="Note 2 2 9 2 2" xfId="27821"/>
    <cellStyle name="Note 2 2 9 2 2 2" xfId="56012"/>
    <cellStyle name="Note 2 2 9 2 2 3" xfId="56013"/>
    <cellStyle name="Note 2 2 9 2 3" xfId="27822"/>
    <cellStyle name="Note 2 2 9 2 4" xfId="56014"/>
    <cellStyle name="Note 2 2 9 3" xfId="27823"/>
    <cellStyle name="Note 2 2 9 3 2" xfId="27824"/>
    <cellStyle name="Note 2 2 9 3 2 2" xfId="56015"/>
    <cellStyle name="Note 2 2 9 3 2 3" xfId="56016"/>
    <cellStyle name="Note 2 2 9 3 3" xfId="27825"/>
    <cellStyle name="Note 2 2 9 3 4" xfId="56017"/>
    <cellStyle name="Note 2 2 9 4" xfId="27826"/>
    <cellStyle name="Note 2 2 9 4 2" xfId="27827"/>
    <cellStyle name="Note 2 2 9 4 2 2" xfId="56018"/>
    <cellStyle name="Note 2 2 9 4 2 3" xfId="56019"/>
    <cellStyle name="Note 2 2 9 4 3" xfId="27828"/>
    <cellStyle name="Note 2 2 9 4 4" xfId="56020"/>
    <cellStyle name="Note 2 2 9 5" xfId="27829"/>
    <cellStyle name="Note 2 2 9 5 2" xfId="27830"/>
    <cellStyle name="Note 2 2 9 5 2 2" xfId="56021"/>
    <cellStyle name="Note 2 2 9 5 2 3" xfId="56022"/>
    <cellStyle name="Note 2 2 9 5 3" xfId="27831"/>
    <cellStyle name="Note 2 2 9 5 4" xfId="56023"/>
    <cellStyle name="Note 2 2 9 6" xfId="27832"/>
    <cellStyle name="Note 2 2 9 6 2" xfId="27833"/>
    <cellStyle name="Note 2 2 9 6 2 2" xfId="56024"/>
    <cellStyle name="Note 2 2 9 6 2 3" xfId="56025"/>
    <cellStyle name="Note 2 2 9 6 3" xfId="27834"/>
    <cellStyle name="Note 2 2 9 6 4" xfId="56026"/>
    <cellStyle name="Note 2 2 9 7" xfId="27835"/>
    <cellStyle name="Note 2 2 9 7 2" xfId="27836"/>
    <cellStyle name="Note 2 2 9 7 2 2" xfId="56027"/>
    <cellStyle name="Note 2 2 9 7 2 3" xfId="56028"/>
    <cellStyle name="Note 2 2 9 7 3" xfId="27837"/>
    <cellStyle name="Note 2 2 9 7 4" xfId="56029"/>
    <cellStyle name="Note 2 2 9 8" xfId="27838"/>
    <cellStyle name="Note 2 2 9 8 2" xfId="27839"/>
    <cellStyle name="Note 2 2 9 8 2 2" xfId="56030"/>
    <cellStyle name="Note 2 2 9 8 2 3" xfId="56031"/>
    <cellStyle name="Note 2 2 9 8 3" xfId="27840"/>
    <cellStyle name="Note 2 2 9 8 4" xfId="56032"/>
    <cellStyle name="Note 2 2 9 9" xfId="27841"/>
    <cellStyle name="Note 2 2 9 9 2" xfId="27842"/>
    <cellStyle name="Note 2 2 9 9 2 2" xfId="56033"/>
    <cellStyle name="Note 2 2 9 9 2 3" xfId="56034"/>
    <cellStyle name="Note 2 2 9 9 3" xfId="27843"/>
    <cellStyle name="Note 2 2 9 9 4" xfId="56035"/>
    <cellStyle name="Note 2 20" xfId="27844"/>
    <cellStyle name="Note 2 20 10" xfId="56036"/>
    <cellStyle name="Note 2 20 11" xfId="56037"/>
    <cellStyle name="Note 2 20 2" xfId="27845"/>
    <cellStyle name="Note 2 20 2 2" xfId="27846"/>
    <cellStyle name="Note 2 20 2 2 2" xfId="56038"/>
    <cellStyle name="Note 2 20 2 2 3" xfId="56039"/>
    <cellStyle name="Note 2 20 2 3" xfId="27847"/>
    <cellStyle name="Note 2 20 2 4" xfId="56040"/>
    <cellStyle name="Note 2 20 3" xfId="27848"/>
    <cellStyle name="Note 2 20 3 2" xfId="27849"/>
    <cellStyle name="Note 2 20 3 2 2" xfId="56041"/>
    <cellStyle name="Note 2 20 3 2 3" xfId="56042"/>
    <cellStyle name="Note 2 20 3 3" xfId="27850"/>
    <cellStyle name="Note 2 20 3 4" xfId="56043"/>
    <cellStyle name="Note 2 20 4" xfId="27851"/>
    <cellStyle name="Note 2 20 4 2" xfId="27852"/>
    <cellStyle name="Note 2 20 4 2 2" xfId="56044"/>
    <cellStyle name="Note 2 20 4 2 3" xfId="56045"/>
    <cellStyle name="Note 2 20 4 3" xfId="27853"/>
    <cellStyle name="Note 2 20 4 4" xfId="56046"/>
    <cellStyle name="Note 2 20 5" xfId="27854"/>
    <cellStyle name="Note 2 20 5 2" xfId="27855"/>
    <cellStyle name="Note 2 20 5 2 2" xfId="56047"/>
    <cellStyle name="Note 2 20 5 2 3" xfId="56048"/>
    <cellStyle name="Note 2 20 5 3" xfId="27856"/>
    <cellStyle name="Note 2 20 5 4" xfId="56049"/>
    <cellStyle name="Note 2 20 6" xfId="27857"/>
    <cellStyle name="Note 2 20 6 2" xfId="27858"/>
    <cellStyle name="Note 2 20 6 2 2" xfId="56050"/>
    <cellStyle name="Note 2 20 6 2 3" xfId="56051"/>
    <cellStyle name="Note 2 20 6 3" xfId="27859"/>
    <cellStyle name="Note 2 20 6 4" xfId="56052"/>
    <cellStyle name="Note 2 20 7" xfId="27860"/>
    <cellStyle name="Note 2 20 7 2" xfId="27861"/>
    <cellStyle name="Note 2 20 7 2 2" xfId="56053"/>
    <cellStyle name="Note 2 20 7 2 3" xfId="56054"/>
    <cellStyle name="Note 2 20 7 3" xfId="27862"/>
    <cellStyle name="Note 2 20 7 4" xfId="56055"/>
    <cellStyle name="Note 2 20 8" xfId="27863"/>
    <cellStyle name="Note 2 20 8 2" xfId="27864"/>
    <cellStyle name="Note 2 20 8 2 2" xfId="56056"/>
    <cellStyle name="Note 2 20 8 2 3" xfId="56057"/>
    <cellStyle name="Note 2 20 8 3" xfId="27865"/>
    <cellStyle name="Note 2 20 8 4" xfId="56058"/>
    <cellStyle name="Note 2 20 9" xfId="27866"/>
    <cellStyle name="Note 2 20 9 2" xfId="56059"/>
    <cellStyle name="Note 2 20 9 3" xfId="56060"/>
    <cellStyle name="Note 2 21" xfId="27867"/>
    <cellStyle name="Note 2 21 10" xfId="56061"/>
    <cellStyle name="Note 2 21 11" xfId="56062"/>
    <cellStyle name="Note 2 21 2" xfId="27868"/>
    <cellStyle name="Note 2 21 2 2" xfId="27869"/>
    <cellStyle name="Note 2 21 2 2 2" xfId="56063"/>
    <cellStyle name="Note 2 21 2 2 3" xfId="56064"/>
    <cellStyle name="Note 2 21 2 3" xfId="27870"/>
    <cellStyle name="Note 2 21 2 4" xfId="56065"/>
    <cellStyle name="Note 2 21 3" xfId="27871"/>
    <cellStyle name="Note 2 21 3 2" xfId="27872"/>
    <cellStyle name="Note 2 21 3 2 2" xfId="56066"/>
    <cellStyle name="Note 2 21 3 2 3" xfId="56067"/>
    <cellStyle name="Note 2 21 3 3" xfId="27873"/>
    <cellStyle name="Note 2 21 3 4" xfId="56068"/>
    <cellStyle name="Note 2 21 4" xfId="27874"/>
    <cellStyle name="Note 2 21 4 2" xfId="27875"/>
    <cellStyle name="Note 2 21 4 2 2" xfId="56069"/>
    <cellStyle name="Note 2 21 4 2 3" xfId="56070"/>
    <cellStyle name="Note 2 21 4 3" xfId="27876"/>
    <cellStyle name="Note 2 21 4 4" xfId="56071"/>
    <cellStyle name="Note 2 21 5" xfId="27877"/>
    <cellStyle name="Note 2 21 5 2" xfId="27878"/>
    <cellStyle name="Note 2 21 5 2 2" xfId="56072"/>
    <cellStyle name="Note 2 21 5 2 3" xfId="56073"/>
    <cellStyle name="Note 2 21 5 3" xfId="27879"/>
    <cellStyle name="Note 2 21 5 4" xfId="56074"/>
    <cellStyle name="Note 2 21 6" xfId="27880"/>
    <cellStyle name="Note 2 21 6 2" xfId="27881"/>
    <cellStyle name="Note 2 21 6 2 2" xfId="56075"/>
    <cellStyle name="Note 2 21 6 2 3" xfId="56076"/>
    <cellStyle name="Note 2 21 6 3" xfId="27882"/>
    <cellStyle name="Note 2 21 6 4" xfId="56077"/>
    <cellStyle name="Note 2 21 7" xfId="27883"/>
    <cellStyle name="Note 2 21 7 2" xfId="27884"/>
    <cellStyle name="Note 2 21 7 2 2" xfId="56078"/>
    <cellStyle name="Note 2 21 7 2 3" xfId="56079"/>
    <cellStyle name="Note 2 21 7 3" xfId="27885"/>
    <cellStyle name="Note 2 21 7 4" xfId="56080"/>
    <cellStyle name="Note 2 21 8" xfId="27886"/>
    <cellStyle name="Note 2 21 8 2" xfId="27887"/>
    <cellStyle name="Note 2 21 8 2 2" xfId="56081"/>
    <cellStyle name="Note 2 21 8 2 3" xfId="56082"/>
    <cellStyle name="Note 2 21 8 3" xfId="27888"/>
    <cellStyle name="Note 2 21 8 4" xfId="56083"/>
    <cellStyle name="Note 2 21 9" xfId="27889"/>
    <cellStyle name="Note 2 21 9 2" xfId="56084"/>
    <cellStyle name="Note 2 21 9 3" xfId="56085"/>
    <cellStyle name="Note 2 22" xfId="27890"/>
    <cellStyle name="Note 2 22 2" xfId="27891"/>
    <cellStyle name="Note 2 22 2 2" xfId="56086"/>
    <cellStyle name="Note 2 22 2 3" xfId="56087"/>
    <cellStyle name="Note 2 22 3" xfId="27892"/>
    <cellStyle name="Note 2 22 4" xfId="56088"/>
    <cellStyle name="Note 2 23" xfId="27893"/>
    <cellStyle name="Note 2 23 2" xfId="27894"/>
    <cellStyle name="Note 2 23 2 2" xfId="56089"/>
    <cellStyle name="Note 2 23 2 3" xfId="56090"/>
    <cellStyle name="Note 2 23 3" xfId="27895"/>
    <cellStyle name="Note 2 23 4" xfId="56091"/>
    <cellStyle name="Note 2 24" xfId="27896"/>
    <cellStyle name="Note 2 24 2" xfId="27897"/>
    <cellStyle name="Note 2 24 2 2" xfId="56092"/>
    <cellStyle name="Note 2 24 2 3" xfId="56093"/>
    <cellStyle name="Note 2 24 3" xfId="27898"/>
    <cellStyle name="Note 2 24 4" xfId="56094"/>
    <cellStyle name="Note 2 25" xfId="27899"/>
    <cellStyle name="Note 2 25 2" xfId="27900"/>
    <cellStyle name="Note 2 25 2 2" xfId="56095"/>
    <cellStyle name="Note 2 25 2 3" xfId="56096"/>
    <cellStyle name="Note 2 25 3" xfId="27901"/>
    <cellStyle name="Note 2 25 4" xfId="56097"/>
    <cellStyle name="Note 2 26" xfId="27902"/>
    <cellStyle name="Note 2 26 2" xfId="56098"/>
    <cellStyle name="Note 2 26 3" xfId="56099"/>
    <cellStyle name="Note 2 27" xfId="56100"/>
    <cellStyle name="Note 2 28" xfId="56101"/>
    <cellStyle name="Note 2 29" xfId="56102"/>
    <cellStyle name="Note 2 3" xfId="27903"/>
    <cellStyle name="Note 2 3 10" xfId="56103"/>
    <cellStyle name="Note 2 3 11" xfId="56104"/>
    <cellStyle name="Note 2 3 12" xfId="56105"/>
    <cellStyle name="Note 2 3 13" xfId="56106"/>
    <cellStyle name="Note 2 3 2" xfId="27904"/>
    <cellStyle name="Note 2 3 2 2" xfId="27905"/>
    <cellStyle name="Note 2 3 2 2 2" xfId="27906"/>
    <cellStyle name="Note 2 3 2 2 2 2" xfId="27907"/>
    <cellStyle name="Note 2 3 2 2 2 2 2" xfId="27908"/>
    <cellStyle name="Note 2 3 2 2 2 2 2 2" xfId="27909"/>
    <cellStyle name="Note 2 3 2 2 2 2 2 2 2" xfId="27910"/>
    <cellStyle name="Note 2 3 2 2 2 2 2 2 2 2" xfId="27911"/>
    <cellStyle name="Note 2 3 2 2 2 2 2 2 3" xfId="27912"/>
    <cellStyle name="Note 2 3 2 2 2 2 2 3" xfId="27913"/>
    <cellStyle name="Note 2 3 2 2 2 2 2 3 2" xfId="27914"/>
    <cellStyle name="Note 2 3 2 2 2 2 2 3 2 2" xfId="27915"/>
    <cellStyle name="Note 2 3 2 2 2 2 2 3 3" xfId="27916"/>
    <cellStyle name="Note 2 3 2 2 2 2 2 4" xfId="27917"/>
    <cellStyle name="Note 2 3 2 2 2 2 2 4 2" xfId="27918"/>
    <cellStyle name="Note 2 3 2 2 2 2 2 5" xfId="27919"/>
    <cellStyle name="Note 2 3 2 2 2 2 3" xfId="27920"/>
    <cellStyle name="Note 2 3 2 2 2 2 3 2" xfId="27921"/>
    <cellStyle name="Note 2 3 2 2 2 2 3 2 2" xfId="27922"/>
    <cellStyle name="Note 2 3 2 2 2 2 3 3" xfId="27923"/>
    <cellStyle name="Note 2 3 2 2 2 2 4" xfId="27924"/>
    <cellStyle name="Note 2 3 2 2 2 2 4 2" xfId="27925"/>
    <cellStyle name="Note 2 3 2 2 2 2 4 2 2" xfId="27926"/>
    <cellStyle name="Note 2 3 2 2 2 2 4 3" xfId="27927"/>
    <cellStyle name="Note 2 3 2 2 2 2 5" xfId="27928"/>
    <cellStyle name="Note 2 3 2 2 2 2 5 2" xfId="27929"/>
    <cellStyle name="Note 2 3 2 2 2 2 6" xfId="27930"/>
    <cellStyle name="Note 2 3 2 2 2 3" xfId="56107"/>
    <cellStyle name="Note 2 3 2 2 2 4" xfId="56108"/>
    <cellStyle name="Note 2 3 2 2 2 5" xfId="56109"/>
    <cellStyle name="Note 2 3 2 2 2 6" xfId="56110"/>
    <cellStyle name="Note 2 3 2 2 3" xfId="27931"/>
    <cellStyle name="Note 2 3 2 2 3 2" xfId="27932"/>
    <cellStyle name="Note 2 3 2 2 3 2 2" xfId="27933"/>
    <cellStyle name="Note 2 3 2 2 3 2 2 2" xfId="27934"/>
    <cellStyle name="Note 2 3 2 2 3 2 2 2 2" xfId="27935"/>
    <cellStyle name="Note 2 3 2 2 3 2 2 3" xfId="27936"/>
    <cellStyle name="Note 2 3 2 2 3 2 3" xfId="27937"/>
    <cellStyle name="Note 2 3 2 2 3 2 3 2" xfId="27938"/>
    <cellStyle name="Note 2 3 2 2 3 2 3 2 2" xfId="27939"/>
    <cellStyle name="Note 2 3 2 2 3 2 3 3" xfId="27940"/>
    <cellStyle name="Note 2 3 2 2 3 2 4" xfId="27941"/>
    <cellStyle name="Note 2 3 2 2 3 2 4 2" xfId="27942"/>
    <cellStyle name="Note 2 3 2 2 3 2 5" xfId="27943"/>
    <cellStyle name="Note 2 3 2 2 3 3" xfId="27944"/>
    <cellStyle name="Note 2 3 2 2 3 3 2" xfId="27945"/>
    <cellStyle name="Note 2 3 2 2 3 3 2 2" xfId="27946"/>
    <cellStyle name="Note 2 3 2 2 3 3 3" xfId="27947"/>
    <cellStyle name="Note 2 3 2 2 3 4" xfId="27948"/>
    <cellStyle name="Note 2 3 2 2 3 4 2" xfId="27949"/>
    <cellStyle name="Note 2 3 2 2 3 4 2 2" xfId="27950"/>
    <cellStyle name="Note 2 3 2 2 3 4 3" xfId="27951"/>
    <cellStyle name="Note 2 3 2 2 3 5" xfId="27952"/>
    <cellStyle name="Note 2 3 2 2 3 5 2" xfId="27953"/>
    <cellStyle name="Note 2 3 2 2 3 6" xfId="27954"/>
    <cellStyle name="Note 2 3 2 2 4" xfId="56111"/>
    <cellStyle name="Note 2 3 2 2 5" xfId="56112"/>
    <cellStyle name="Note 2 3 2 2 6" xfId="56113"/>
    <cellStyle name="Note 2 3 2 2 7" xfId="56114"/>
    <cellStyle name="Note 2 3 2 2 8" xfId="56115"/>
    <cellStyle name="Note 2 3 2 3" xfId="27955"/>
    <cellStyle name="Note 2 3 2 3 2" xfId="27956"/>
    <cellStyle name="Note 2 3 2 3 2 2" xfId="27957"/>
    <cellStyle name="Note 2 3 2 3 2 2 2" xfId="27958"/>
    <cellStyle name="Note 2 3 2 3 2 2 2 2" xfId="27959"/>
    <cellStyle name="Note 2 3 2 3 2 2 2 2 2" xfId="27960"/>
    <cellStyle name="Note 2 3 2 3 2 2 2 3" xfId="27961"/>
    <cellStyle name="Note 2 3 2 3 2 2 3" xfId="27962"/>
    <cellStyle name="Note 2 3 2 3 2 2 3 2" xfId="27963"/>
    <cellStyle name="Note 2 3 2 3 2 2 3 2 2" xfId="27964"/>
    <cellStyle name="Note 2 3 2 3 2 2 3 3" xfId="27965"/>
    <cellStyle name="Note 2 3 2 3 2 2 4" xfId="27966"/>
    <cellStyle name="Note 2 3 2 3 2 2 4 2" xfId="27967"/>
    <cellStyle name="Note 2 3 2 3 2 2 5" xfId="27968"/>
    <cellStyle name="Note 2 3 2 3 2 3" xfId="27969"/>
    <cellStyle name="Note 2 3 2 3 2 3 2" xfId="27970"/>
    <cellStyle name="Note 2 3 2 3 2 3 2 2" xfId="27971"/>
    <cellStyle name="Note 2 3 2 3 2 3 3" xfId="27972"/>
    <cellStyle name="Note 2 3 2 3 2 4" xfId="27973"/>
    <cellStyle name="Note 2 3 2 3 2 4 2" xfId="27974"/>
    <cellStyle name="Note 2 3 2 3 2 4 2 2" xfId="27975"/>
    <cellStyle name="Note 2 3 2 3 2 4 3" xfId="27976"/>
    <cellStyle name="Note 2 3 2 3 2 5" xfId="27977"/>
    <cellStyle name="Note 2 3 2 3 2 5 2" xfId="27978"/>
    <cellStyle name="Note 2 3 2 3 2 6" xfId="27979"/>
    <cellStyle name="Note 2 3 2 3 3" xfId="56116"/>
    <cellStyle name="Note 2 3 2 3 4" xfId="56117"/>
    <cellStyle name="Note 2 3 2 3 5" xfId="56118"/>
    <cellStyle name="Note 2 3 2 3 6" xfId="56119"/>
    <cellStyle name="Note 2 3 2 4" xfId="27980"/>
    <cellStyle name="Note 2 3 2 4 2" xfId="27981"/>
    <cellStyle name="Note 2 3 2 4 2 2" xfId="27982"/>
    <cellStyle name="Note 2 3 2 4 2 2 2" xfId="27983"/>
    <cellStyle name="Note 2 3 2 4 2 2 2 2" xfId="27984"/>
    <cellStyle name="Note 2 3 2 4 2 2 3" xfId="27985"/>
    <cellStyle name="Note 2 3 2 4 2 3" xfId="27986"/>
    <cellStyle name="Note 2 3 2 4 2 3 2" xfId="27987"/>
    <cellStyle name="Note 2 3 2 4 2 3 2 2" xfId="27988"/>
    <cellStyle name="Note 2 3 2 4 2 3 3" xfId="27989"/>
    <cellStyle name="Note 2 3 2 4 2 4" xfId="27990"/>
    <cellStyle name="Note 2 3 2 4 2 4 2" xfId="27991"/>
    <cellStyle name="Note 2 3 2 4 2 5" xfId="27992"/>
    <cellStyle name="Note 2 3 2 4 3" xfId="27993"/>
    <cellStyle name="Note 2 3 2 4 3 2" xfId="27994"/>
    <cellStyle name="Note 2 3 2 4 3 2 2" xfId="27995"/>
    <cellStyle name="Note 2 3 2 4 3 3" xfId="27996"/>
    <cellStyle name="Note 2 3 2 4 4" xfId="27997"/>
    <cellStyle name="Note 2 3 2 4 4 2" xfId="27998"/>
    <cellStyle name="Note 2 3 2 4 4 2 2" xfId="27999"/>
    <cellStyle name="Note 2 3 2 4 4 3" xfId="28000"/>
    <cellStyle name="Note 2 3 2 4 5" xfId="28001"/>
    <cellStyle name="Note 2 3 2 4 5 2" xfId="28002"/>
    <cellStyle name="Note 2 3 2 4 6" xfId="28003"/>
    <cellStyle name="Note 2 3 2 5" xfId="28004"/>
    <cellStyle name="Note 2 3 2 6" xfId="56120"/>
    <cellStyle name="Note 2 3 2 7" xfId="56121"/>
    <cellStyle name="Note 2 3 2 8" xfId="56122"/>
    <cellStyle name="Note 2 3 3" xfId="28005"/>
    <cellStyle name="Note 2 3 3 2" xfId="28006"/>
    <cellStyle name="Note 2 3 3 2 2" xfId="28007"/>
    <cellStyle name="Note 2 3 3 2 2 2" xfId="28008"/>
    <cellStyle name="Note 2 3 3 2 2 2 2" xfId="28009"/>
    <cellStyle name="Note 2 3 3 2 2 2 2 2" xfId="28010"/>
    <cellStyle name="Note 2 3 3 2 2 2 2 2 2" xfId="28011"/>
    <cellStyle name="Note 2 3 3 2 2 2 2 3" xfId="28012"/>
    <cellStyle name="Note 2 3 3 2 2 2 3" xfId="28013"/>
    <cellStyle name="Note 2 3 3 2 2 2 3 2" xfId="28014"/>
    <cellStyle name="Note 2 3 3 2 2 2 3 2 2" xfId="28015"/>
    <cellStyle name="Note 2 3 3 2 2 2 3 3" xfId="28016"/>
    <cellStyle name="Note 2 3 3 2 2 2 4" xfId="28017"/>
    <cellStyle name="Note 2 3 3 2 2 2 4 2" xfId="28018"/>
    <cellStyle name="Note 2 3 3 2 2 2 5" xfId="28019"/>
    <cellStyle name="Note 2 3 3 2 2 3" xfId="28020"/>
    <cellStyle name="Note 2 3 3 2 2 3 2" xfId="28021"/>
    <cellStyle name="Note 2 3 3 2 2 3 2 2" xfId="28022"/>
    <cellStyle name="Note 2 3 3 2 2 3 3" xfId="28023"/>
    <cellStyle name="Note 2 3 3 2 2 4" xfId="28024"/>
    <cellStyle name="Note 2 3 3 2 2 4 2" xfId="28025"/>
    <cellStyle name="Note 2 3 3 2 2 4 2 2" xfId="28026"/>
    <cellStyle name="Note 2 3 3 2 2 4 3" xfId="28027"/>
    <cellStyle name="Note 2 3 3 2 2 5" xfId="28028"/>
    <cellStyle name="Note 2 3 3 2 2 5 2" xfId="28029"/>
    <cellStyle name="Note 2 3 3 2 2 6" xfId="28030"/>
    <cellStyle name="Note 2 3 3 2 3" xfId="56123"/>
    <cellStyle name="Note 2 3 3 2 4" xfId="56124"/>
    <cellStyle name="Note 2 3 3 2 5" xfId="56125"/>
    <cellStyle name="Note 2 3 3 2 6" xfId="56126"/>
    <cellStyle name="Note 2 3 3 2 7" xfId="56127"/>
    <cellStyle name="Note 2 3 3 3" xfId="28031"/>
    <cellStyle name="Note 2 3 3 3 2" xfId="28032"/>
    <cellStyle name="Note 2 3 3 3 2 2" xfId="28033"/>
    <cellStyle name="Note 2 3 3 3 2 2 2" xfId="28034"/>
    <cellStyle name="Note 2 3 3 3 2 2 2 2" xfId="28035"/>
    <cellStyle name="Note 2 3 3 3 2 2 3" xfId="28036"/>
    <cellStyle name="Note 2 3 3 3 2 3" xfId="28037"/>
    <cellStyle name="Note 2 3 3 3 2 3 2" xfId="28038"/>
    <cellStyle name="Note 2 3 3 3 2 3 2 2" xfId="28039"/>
    <cellStyle name="Note 2 3 3 3 2 3 3" xfId="28040"/>
    <cellStyle name="Note 2 3 3 3 2 4" xfId="28041"/>
    <cellStyle name="Note 2 3 3 3 2 4 2" xfId="28042"/>
    <cellStyle name="Note 2 3 3 3 2 5" xfId="28043"/>
    <cellStyle name="Note 2 3 3 3 3" xfId="28044"/>
    <cellStyle name="Note 2 3 3 3 3 2" xfId="28045"/>
    <cellStyle name="Note 2 3 3 3 3 2 2" xfId="28046"/>
    <cellStyle name="Note 2 3 3 3 3 3" xfId="28047"/>
    <cellStyle name="Note 2 3 3 3 4" xfId="28048"/>
    <cellStyle name="Note 2 3 3 3 4 2" xfId="28049"/>
    <cellStyle name="Note 2 3 3 3 4 2 2" xfId="28050"/>
    <cellStyle name="Note 2 3 3 3 4 3" xfId="28051"/>
    <cellStyle name="Note 2 3 3 3 5" xfId="28052"/>
    <cellStyle name="Note 2 3 3 3 5 2" xfId="28053"/>
    <cellStyle name="Note 2 3 3 3 6" xfId="28054"/>
    <cellStyle name="Note 2 3 3 4" xfId="28055"/>
    <cellStyle name="Note 2 3 3 5" xfId="28056"/>
    <cellStyle name="Note 2 3 3 6" xfId="56128"/>
    <cellStyle name="Note 2 3 3 7" xfId="56129"/>
    <cellStyle name="Note 2 3 3 8" xfId="56130"/>
    <cellStyle name="Note 2 3 4" xfId="28057"/>
    <cellStyle name="Note 2 3 4 2" xfId="28058"/>
    <cellStyle name="Note 2 3 4 2 2" xfId="28059"/>
    <cellStyle name="Note 2 3 4 2 2 2" xfId="28060"/>
    <cellStyle name="Note 2 3 4 2 2 2 2" xfId="28061"/>
    <cellStyle name="Note 2 3 4 2 2 2 2 2" xfId="28062"/>
    <cellStyle name="Note 2 3 4 2 2 2 2 2 2" xfId="28063"/>
    <cellStyle name="Note 2 3 4 2 2 2 2 3" xfId="28064"/>
    <cellStyle name="Note 2 3 4 2 2 2 3" xfId="28065"/>
    <cellStyle name="Note 2 3 4 2 2 2 3 2" xfId="28066"/>
    <cellStyle name="Note 2 3 4 2 2 2 3 2 2" xfId="28067"/>
    <cellStyle name="Note 2 3 4 2 2 2 3 3" xfId="28068"/>
    <cellStyle name="Note 2 3 4 2 2 2 4" xfId="28069"/>
    <cellStyle name="Note 2 3 4 2 2 2 4 2" xfId="28070"/>
    <cellStyle name="Note 2 3 4 2 2 2 5" xfId="28071"/>
    <cellStyle name="Note 2 3 4 2 2 3" xfId="28072"/>
    <cellStyle name="Note 2 3 4 2 2 3 2" xfId="28073"/>
    <cellStyle name="Note 2 3 4 2 2 3 2 2" xfId="28074"/>
    <cellStyle name="Note 2 3 4 2 2 3 3" xfId="28075"/>
    <cellStyle name="Note 2 3 4 2 2 4" xfId="28076"/>
    <cellStyle name="Note 2 3 4 2 2 4 2" xfId="28077"/>
    <cellStyle name="Note 2 3 4 2 2 4 2 2" xfId="28078"/>
    <cellStyle name="Note 2 3 4 2 2 4 3" xfId="28079"/>
    <cellStyle name="Note 2 3 4 2 2 5" xfId="28080"/>
    <cellStyle name="Note 2 3 4 2 2 5 2" xfId="28081"/>
    <cellStyle name="Note 2 3 4 2 2 6" xfId="28082"/>
    <cellStyle name="Note 2 3 4 2 3" xfId="56131"/>
    <cellStyle name="Note 2 3 4 2 4" xfId="56132"/>
    <cellStyle name="Note 2 3 4 2 5" xfId="56133"/>
    <cellStyle name="Note 2 3 4 2 6" xfId="56134"/>
    <cellStyle name="Note 2 3 4 2 7" xfId="56135"/>
    <cellStyle name="Note 2 3 4 3" xfId="28083"/>
    <cellStyle name="Note 2 3 4 3 2" xfId="28084"/>
    <cellStyle name="Note 2 3 4 3 2 2" xfId="28085"/>
    <cellStyle name="Note 2 3 4 3 2 2 2" xfId="28086"/>
    <cellStyle name="Note 2 3 4 3 2 2 2 2" xfId="28087"/>
    <cellStyle name="Note 2 3 4 3 2 2 3" xfId="28088"/>
    <cellStyle name="Note 2 3 4 3 2 3" xfId="28089"/>
    <cellStyle name="Note 2 3 4 3 2 3 2" xfId="28090"/>
    <cellStyle name="Note 2 3 4 3 2 3 2 2" xfId="28091"/>
    <cellStyle name="Note 2 3 4 3 2 3 3" xfId="28092"/>
    <cellStyle name="Note 2 3 4 3 2 4" xfId="28093"/>
    <cellStyle name="Note 2 3 4 3 2 4 2" xfId="28094"/>
    <cellStyle name="Note 2 3 4 3 2 5" xfId="28095"/>
    <cellStyle name="Note 2 3 4 3 3" xfId="28096"/>
    <cellStyle name="Note 2 3 4 3 3 2" xfId="28097"/>
    <cellStyle name="Note 2 3 4 3 3 2 2" xfId="28098"/>
    <cellStyle name="Note 2 3 4 3 3 3" xfId="28099"/>
    <cellStyle name="Note 2 3 4 3 4" xfId="28100"/>
    <cellStyle name="Note 2 3 4 3 4 2" xfId="28101"/>
    <cellStyle name="Note 2 3 4 3 4 2 2" xfId="28102"/>
    <cellStyle name="Note 2 3 4 3 4 3" xfId="28103"/>
    <cellStyle name="Note 2 3 4 3 5" xfId="28104"/>
    <cellStyle name="Note 2 3 4 3 5 2" xfId="28105"/>
    <cellStyle name="Note 2 3 4 3 6" xfId="28106"/>
    <cellStyle name="Note 2 3 4 4" xfId="28107"/>
    <cellStyle name="Note 2 3 4 5" xfId="28108"/>
    <cellStyle name="Note 2 3 4 6" xfId="56136"/>
    <cellStyle name="Note 2 3 4 7" xfId="56137"/>
    <cellStyle name="Note 2 3 4 8" xfId="56138"/>
    <cellStyle name="Note 2 3 5" xfId="28109"/>
    <cellStyle name="Note 2 3 5 2" xfId="28110"/>
    <cellStyle name="Note 2 3 5 2 2" xfId="28111"/>
    <cellStyle name="Note 2 3 5 2 2 2" xfId="28112"/>
    <cellStyle name="Note 2 3 5 2 2 2 2" xfId="28113"/>
    <cellStyle name="Note 2 3 5 2 2 2 2 2" xfId="28114"/>
    <cellStyle name="Note 2 3 5 2 2 2 2 2 2" xfId="28115"/>
    <cellStyle name="Note 2 3 5 2 2 2 2 3" xfId="28116"/>
    <cellStyle name="Note 2 3 5 2 2 2 3" xfId="28117"/>
    <cellStyle name="Note 2 3 5 2 2 2 3 2" xfId="28118"/>
    <cellStyle name="Note 2 3 5 2 2 2 3 2 2" xfId="28119"/>
    <cellStyle name="Note 2 3 5 2 2 2 3 3" xfId="28120"/>
    <cellStyle name="Note 2 3 5 2 2 2 4" xfId="28121"/>
    <cellStyle name="Note 2 3 5 2 2 2 4 2" xfId="28122"/>
    <cellStyle name="Note 2 3 5 2 2 2 5" xfId="28123"/>
    <cellStyle name="Note 2 3 5 2 2 3" xfId="28124"/>
    <cellStyle name="Note 2 3 5 2 2 3 2" xfId="28125"/>
    <cellStyle name="Note 2 3 5 2 2 3 2 2" xfId="28126"/>
    <cellStyle name="Note 2 3 5 2 2 3 3" xfId="28127"/>
    <cellStyle name="Note 2 3 5 2 2 4" xfId="28128"/>
    <cellStyle name="Note 2 3 5 2 2 4 2" xfId="28129"/>
    <cellStyle name="Note 2 3 5 2 2 4 2 2" xfId="28130"/>
    <cellStyle name="Note 2 3 5 2 2 4 3" xfId="28131"/>
    <cellStyle name="Note 2 3 5 2 2 5" xfId="28132"/>
    <cellStyle name="Note 2 3 5 2 2 5 2" xfId="28133"/>
    <cellStyle name="Note 2 3 5 2 2 6" xfId="28134"/>
    <cellStyle name="Note 2 3 5 2 3" xfId="56139"/>
    <cellStyle name="Note 2 3 5 2 4" xfId="56140"/>
    <cellStyle name="Note 2 3 5 2 5" xfId="56141"/>
    <cellStyle name="Note 2 3 5 2 6" xfId="56142"/>
    <cellStyle name="Note 2 3 5 2 7" xfId="56143"/>
    <cellStyle name="Note 2 3 5 3" xfId="28135"/>
    <cellStyle name="Note 2 3 5 3 2" xfId="28136"/>
    <cellStyle name="Note 2 3 5 3 2 2" xfId="28137"/>
    <cellStyle name="Note 2 3 5 3 2 2 2" xfId="28138"/>
    <cellStyle name="Note 2 3 5 3 2 2 2 2" xfId="28139"/>
    <cellStyle name="Note 2 3 5 3 2 2 3" xfId="28140"/>
    <cellStyle name="Note 2 3 5 3 2 3" xfId="28141"/>
    <cellStyle name="Note 2 3 5 3 2 3 2" xfId="28142"/>
    <cellStyle name="Note 2 3 5 3 2 3 2 2" xfId="28143"/>
    <cellStyle name="Note 2 3 5 3 2 3 3" xfId="28144"/>
    <cellStyle name="Note 2 3 5 3 2 4" xfId="28145"/>
    <cellStyle name="Note 2 3 5 3 2 4 2" xfId="28146"/>
    <cellStyle name="Note 2 3 5 3 2 5" xfId="28147"/>
    <cellStyle name="Note 2 3 5 3 3" xfId="28148"/>
    <cellStyle name="Note 2 3 5 3 3 2" xfId="28149"/>
    <cellStyle name="Note 2 3 5 3 3 2 2" xfId="28150"/>
    <cellStyle name="Note 2 3 5 3 3 3" xfId="28151"/>
    <cellStyle name="Note 2 3 5 3 4" xfId="28152"/>
    <cellStyle name="Note 2 3 5 3 4 2" xfId="28153"/>
    <cellStyle name="Note 2 3 5 3 4 2 2" xfId="28154"/>
    <cellStyle name="Note 2 3 5 3 4 3" xfId="28155"/>
    <cellStyle name="Note 2 3 5 3 5" xfId="28156"/>
    <cellStyle name="Note 2 3 5 3 5 2" xfId="28157"/>
    <cellStyle name="Note 2 3 5 3 6" xfId="28158"/>
    <cellStyle name="Note 2 3 5 4" xfId="28159"/>
    <cellStyle name="Note 2 3 5 5" xfId="28160"/>
    <cellStyle name="Note 2 3 5 6" xfId="56144"/>
    <cellStyle name="Note 2 3 5 7" xfId="56145"/>
    <cellStyle name="Note 2 3 5 8" xfId="56146"/>
    <cellStyle name="Note 2 3 6" xfId="28161"/>
    <cellStyle name="Note 2 3 6 2" xfId="28162"/>
    <cellStyle name="Note 2 3 6 2 2" xfId="28163"/>
    <cellStyle name="Note 2 3 6 2 2 2" xfId="28164"/>
    <cellStyle name="Note 2 3 6 2 2 2 2" xfId="28165"/>
    <cellStyle name="Note 2 3 6 2 2 2 2 2" xfId="28166"/>
    <cellStyle name="Note 2 3 6 2 2 2 2 2 2" xfId="28167"/>
    <cellStyle name="Note 2 3 6 2 2 2 2 3" xfId="28168"/>
    <cellStyle name="Note 2 3 6 2 2 2 3" xfId="28169"/>
    <cellStyle name="Note 2 3 6 2 2 2 3 2" xfId="28170"/>
    <cellStyle name="Note 2 3 6 2 2 2 3 2 2" xfId="28171"/>
    <cellStyle name="Note 2 3 6 2 2 2 3 3" xfId="28172"/>
    <cellStyle name="Note 2 3 6 2 2 2 4" xfId="28173"/>
    <cellStyle name="Note 2 3 6 2 2 2 4 2" xfId="28174"/>
    <cellStyle name="Note 2 3 6 2 2 2 5" xfId="28175"/>
    <cellStyle name="Note 2 3 6 2 2 3" xfId="28176"/>
    <cellStyle name="Note 2 3 6 2 2 3 2" xfId="28177"/>
    <cellStyle name="Note 2 3 6 2 2 3 2 2" xfId="28178"/>
    <cellStyle name="Note 2 3 6 2 2 3 3" xfId="28179"/>
    <cellStyle name="Note 2 3 6 2 2 4" xfId="28180"/>
    <cellStyle name="Note 2 3 6 2 2 4 2" xfId="28181"/>
    <cellStyle name="Note 2 3 6 2 2 4 2 2" xfId="28182"/>
    <cellStyle name="Note 2 3 6 2 2 4 3" xfId="28183"/>
    <cellStyle name="Note 2 3 6 2 2 5" xfId="28184"/>
    <cellStyle name="Note 2 3 6 2 2 5 2" xfId="28185"/>
    <cellStyle name="Note 2 3 6 2 2 6" xfId="28186"/>
    <cellStyle name="Note 2 3 6 2 3" xfId="56147"/>
    <cellStyle name="Note 2 3 6 2 4" xfId="56148"/>
    <cellStyle name="Note 2 3 6 2 5" xfId="56149"/>
    <cellStyle name="Note 2 3 6 2 6" xfId="56150"/>
    <cellStyle name="Note 2 3 6 2 7" xfId="56151"/>
    <cellStyle name="Note 2 3 6 3" xfId="28187"/>
    <cellStyle name="Note 2 3 6 3 2" xfId="28188"/>
    <cellStyle name="Note 2 3 6 3 2 2" xfId="28189"/>
    <cellStyle name="Note 2 3 6 3 2 2 2" xfId="28190"/>
    <cellStyle name="Note 2 3 6 3 2 2 2 2" xfId="28191"/>
    <cellStyle name="Note 2 3 6 3 2 2 3" xfId="28192"/>
    <cellStyle name="Note 2 3 6 3 2 3" xfId="28193"/>
    <cellStyle name="Note 2 3 6 3 2 3 2" xfId="28194"/>
    <cellStyle name="Note 2 3 6 3 2 3 2 2" xfId="28195"/>
    <cellStyle name="Note 2 3 6 3 2 3 3" xfId="28196"/>
    <cellStyle name="Note 2 3 6 3 2 4" xfId="28197"/>
    <cellStyle name="Note 2 3 6 3 2 4 2" xfId="28198"/>
    <cellStyle name="Note 2 3 6 3 2 5" xfId="28199"/>
    <cellStyle name="Note 2 3 6 3 3" xfId="28200"/>
    <cellStyle name="Note 2 3 6 3 3 2" xfId="28201"/>
    <cellStyle name="Note 2 3 6 3 3 2 2" xfId="28202"/>
    <cellStyle name="Note 2 3 6 3 3 3" xfId="28203"/>
    <cellStyle name="Note 2 3 6 3 4" xfId="28204"/>
    <cellStyle name="Note 2 3 6 3 4 2" xfId="28205"/>
    <cellStyle name="Note 2 3 6 3 4 2 2" xfId="28206"/>
    <cellStyle name="Note 2 3 6 3 4 3" xfId="28207"/>
    <cellStyle name="Note 2 3 6 3 5" xfId="28208"/>
    <cellStyle name="Note 2 3 6 3 5 2" xfId="28209"/>
    <cellStyle name="Note 2 3 6 3 6" xfId="28210"/>
    <cellStyle name="Note 2 3 6 4" xfId="28211"/>
    <cellStyle name="Note 2 3 6 5" xfId="28212"/>
    <cellStyle name="Note 2 3 6 6" xfId="56152"/>
    <cellStyle name="Note 2 3 6 7" xfId="56153"/>
    <cellStyle name="Note 2 3 6 8" xfId="56154"/>
    <cellStyle name="Note 2 3 7" xfId="28213"/>
    <cellStyle name="Note 2 3 7 2" xfId="28214"/>
    <cellStyle name="Note 2 3 7 2 2" xfId="28215"/>
    <cellStyle name="Note 2 3 7 2 2 2" xfId="28216"/>
    <cellStyle name="Note 2 3 7 2 2 2 2" xfId="28217"/>
    <cellStyle name="Note 2 3 7 2 2 3" xfId="28218"/>
    <cellStyle name="Note 2 3 7 2 3" xfId="28219"/>
    <cellStyle name="Note 2 3 7 2 3 2" xfId="28220"/>
    <cellStyle name="Note 2 3 7 2 3 2 2" xfId="28221"/>
    <cellStyle name="Note 2 3 7 2 3 3" xfId="28222"/>
    <cellStyle name="Note 2 3 7 2 4" xfId="28223"/>
    <cellStyle name="Note 2 3 7 2 4 2" xfId="28224"/>
    <cellStyle name="Note 2 3 7 2 5" xfId="28225"/>
    <cellStyle name="Note 2 3 7 3" xfId="28226"/>
    <cellStyle name="Note 2 3 7 3 2" xfId="28227"/>
    <cellStyle name="Note 2 3 7 3 2 2" xfId="28228"/>
    <cellStyle name="Note 2 3 7 3 3" xfId="28229"/>
    <cellStyle name="Note 2 3 7 4" xfId="28230"/>
    <cellStyle name="Note 2 3 7 4 2" xfId="28231"/>
    <cellStyle name="Note 2 3 7 4 2 2" xfId="28232"/>
    <cellStyle name="Note 2 3 7 4 3" xfId="28233"/>
    <cellStyle name="Note 2 3 7 5" xfId="28234"/>
    <cellStyle name="Note 2 3 7 5 2" xfId="28235"/>
    <cellStyle name="Note 2 3 7 6" xfId="28236"/>
    <cellStyle name="Note 2 3 7 7" xfId="28237"/>
    <cellStyle name="Note 2 3 7 8" xfId="28238"/>
    <cellStyle name="Note 2 3 8" xfId="28239"/>
    <cellStyle name="Note 2 3 8 2" xfId="28240"/>
    <cellStyle name="Note 2 3 8 2 2" xfId="56155"/>
    <cellStyle name="Note 2 3 8 2 3" xfId="56156"/>
    <cellStyle name="Note 2 3 8 3" xfId="28241"/>
    <cellStyle name="Note 2 3 8 4" xfId="56157"/>
    <cellStyle name="Note 2 3 9" xfId="28242"/>
    <cellStyle name="Note 2 3 9 2" xfId="56158"/>
    <cellStyle name="Note 2 3 9 3" xfId="56159"/>
    <cellStyle name="Note 2 30" xfId="56160"/>
    <cellStyle name="Note 2 4" xfId="28243"/>
    <cellStyle name="Note 2 4 10" xfId="28244"/>
    <cellStyle name="Note 2 4 11" xfId="56161"/>
    <cellStyle name="Note 2 4 12" xfId="56162"/>
    <cellStyle name="Note 2 4 13" xfId="56163"/>
    <cellStyle name="Note 2 4 14" xfId="56164"/>
    <cellStyle name="Note 2 4 2" xfId="28245"/>
    <cellStyle name="Note 2 4 2 2" xfId="28246"/>
    <cellStyle name="Note 2 4 2 2 2" xfId="28247"/>
    <cellStyle name="Note 2 4 2 2 2 2" xfId="28248"/>
    <cellStyle name="Note 2 4 2 2 2 2 2" xfId="28249"/>
    <cellStyle name="Note 2 4 2 2 2 2 2 2" xfId="28250"/>
    <cellStyle name="Note 2 4 2 2 2 2 2 2 2" xfId="28251"/>
    <cellStyle name="Note 2 4 2 2 2 2 2 2 2 2" xfId="28252"/>
    <cellStyle name="Note 2 4 2 2 2 2 2 2 3" xfId="28253"/>
    <cellStyle name="Note 2 4 2 2 2 2 2 3" xfId="28254"/>
    <cellStyle name="Note 2 4 2 2 2 2 2 3 2" xfId="28255"/>
    <cellStyle name="Note 2 4 2 2 2 2 2 3 2 2" xfId="28256"/>
    <cellStyle name="Note 2 4 2 2 2 2 2 3 3" xfId="28257"/>
    <cellStyle name="Note 2 4 2 2 2 2 2 4" xfId="28258"/>
    <cellStyle name="Note 2 4 2 2 2 2 2 4 2" xfId="28259"/>
    <cellStyle name="Note 2 4 2 2 2 2 2 5" xfId="28260"/>
    <cellStyle name="Note 2 4 2 2 2 2 3" xfId="28261"/>
    <cellStyle name="Note 2 4 2 2 2 2 3 2" xfId="28262"/>
    <cellStyle name="Note 2 4 2 2 2 2 3 2 2" xfId="28263"/>
    <cellStyle name="Note 2 4 2 2 2 2 3 3" xfId="28264"/>
    <cellStyle name="Note 2 4 2 2 2 2 4" xfId="28265"/>
    <cellStyle name="Note 2 4 2 2 2 2 4 2" xfId="28266"/>
    <cellStyle name="Note 2 4 2 2 2 2 4 2 2" xfId="28267"/>
    <cellStyle name="Note 2 4 2 2 2 2 4 3" xfId="28268"/>
    <cellStyle name="Note 2 4 2 2 2 2 5" xfId="28269"/>
    <cellStyle name="Note 2 4 2 2 2 2 5 2" xfId="28270"/>
    <cellStyle name="Note 2 4 2 2 2 2 6" xfId="28271"/>
    <cellStyle name="Note 2 4 2 2 2 3" xfId="56165"/>
    <cellStyle name="Note 2 4 2 2 2 4" xfId="56166"/>
    <cellStyle name="Note 2 4 2 2 2 5" xfId="56167"/>
    <cellStyle name="Note 2 4 2 2 2 6" xfId="56168"/>
    <cellStyle name="Note 2 4 2 2 3" xfId="28272"/>
    <cellStyle name="Note 2 4 2 2 3 2" xfId="28273"/>
    <cellStyle name="Note 2 4 2 2 3 2 2" xfId="28274"/>
    <cellStyle name="Note 2 4 2 2 3 2 2 2" xfId="28275"/>
    <cellStyle name="Note 2 4 2 2 3 2 2 2 2" xfId="28276"/>
    <cellStyle name="Note 2 4 2 2 3 2 2 3" xfId="28277"/>
    <cellStyle name="Note 2 4 2 2 3 2 3" xfId="28278"/>
    <cellStyle name="Note 2 4 2 2 3 2 3 2" xfId="28279"/>
    <cellStyle name="Note 2 4 2 2 3 2 3 2 2" xfId="28280"/>
    <cellStyle name="Note 2 4 2 2 3 2 3 3" xfId="28281"/>
    <cellStyle name="Note 2 4 2 2 3 2 4" xfId="28282"/>
    <cellStyle name="Note 2 4 2 2 3 2 4 2" xfId="28283"/>
    <cellStyle name="Note 2 4 2 2 3 2 5" xfId="28284"/>
    <cellStyle name="Note 2 4 2 2 3 3" xfId="28285"/>
    <cellStyle name="Note 2 4 2 2 3 3 2" xfId="28286"/>
    <cellStyle name="Note 2 4 2 2 3 3 2 2" xfId="28287"/>
    <cellStyle name="Note 2 4 2 2 3 3 3" xfId="28288"/>
    <cellStyle name="Note 2 4 2 2 3 4" xfId="28289"/>
    <cellStyle name="Note 2 4 2 2 3 4 2" xfId="28290"/>
    <cellStyle name="Note 2 4 2 2 3 4 2 2" xfId="28291"/>
    <cellStyle name="Note 2 4 2 2 3 4 3" xfId="28292"/>
    <cellStyle name="Note 2 4 2 2 3 5" xfId="28293"/>
    <cellStyle name="Note 2 4 2 2 3 5 2" xfId="28294"/>
    <cellStyle name="Note 2 4 2 2 3 6" xfId="28295"/>
    <cellStyle name="Note 2 4 2 2 4" xfId="56169"/>
    <cellStyle name="Note 2 4 2 2 5" xfId="56170"/>
    <cellStyle name="Note 2 4 2 2 6" xfId="56171"/>
    <cellStyle name="Note 2 4 2 2 7" xfId="56172"/>
    <cellStyle name="Note 2 4 2 2 8" xfId="56173"/>
    <cellStyle name="Note 2 4 2 3" xfId="28296"/>
    <cellStyle name="Note 2 4 2 3 2" xfId="28297"/>
    <cellStyle name="Note 2 4 2 3 2 2" xfId="28298"/>
    <cellStyle name="Note 2 4 2 3 2 2 2" xfId="28299"/>
    <cellStyle name="Note 2 4 2 3 2 2 2 2" xfId="28300"/>
    <cellStyle name="Note 2 4 2 3 2 2 2 2 2" xfId="28301"/>
    <cellStyle name="Note 2 4 2 3 2 2 2 3" xfId="28302"/>
    <cellStyle name="Note 2 4 2 3 2 2 3" xfId="28303"/>
    <cellStyle name="Note 2 4 2 3 2 2 3 2" xfId="28304"/>
    <cellStyle name="Note 2 4 2 3 2 2 3 2 2" xfId="28305"/>
    <cellStyle name="Note 2 4 2 3 2 2 3 3" xfId="28306"/>
    <cellStyle name="Note 2 4 2 3 2 2 4" xfId="28307"/>
    <cellStyle name="Note 2 4 2 3 2 2 4 2" xfId="28308"/>
    <cellStyle name="Note 2 4 2 3 2 2 5" xfId="28309"/>
    <cellStyle name="Note 2 4 2 3 2 3" xfId="28310"/>
    <cellStyle name="Note 2 4 2 3 2 3 2" xfId="28311"/>
    <cellStyle name="Note 2 4 2 3 2 3 2 2" xfId="28312"/>
    <cellStyle name="Note 2 4 2 3 2 3 3" xfId="28313"/>
    <cellStyle name="Note 2 4 2 3 2 4" xfId="28314"/>
    <cellStyle name="Note 2 4 2 3 2 4 2" xfId="28315"/>
    <cellStyle name="Note 2 4 2 3 2 4 2 2" xfId="28316"/>
    <cellStyle name="Note 2 4 2 3 2 4 3" xfId="28317"/>
    <cellStyle name="Note 2 4 2 3 2 5" xfId="28318"/>
    <cellStyle name="Note 2 4 2 3 2 5 2" xfId="28319"/>
    <cellStyle name="Note 2 4 2 3 2 6" xfId="28320"/>
    <cellStyle name="Note 2 4 2 3 3" xfId="56174"/>
    <cellStyle name="Note 2 4 2 3 4" xfId="56175"/>
    <cellStyle name="Note 2 4 2 3 5" xfId="56176"/>
    <cellStyle name="Note 2 4 2 3 6" xfId="56177"/>
    <cellStyle name="Note 2 4 2 4" xfId="28321"/>
    <cellStyle name="Note 2 4 2 4 2" xfId="28322"/>
    <cellStyle name="Note 2 4 2 4 2 2" xfId="28323"/>
    <cellStyle name="Note 2 4 2 4 2 2 2" xfId="28324"/>
    <cellStyle name="Note 2 4 2 4 2 2 2 2" xfId="28325"/>
    <cellStyle name="Note 2 4 2 4 2 2 3" xfId="28326"/>
    <cellStyle name="Note 2 4 2 4 2 3" xfId="28327"/>
    <cellStyle name="Note 2 4 2 4 2 3 2" xfId="28328"/>
    <cellStyle name="Note 2 4 2 4 2 3 2 2" xfId="28329"/>
    <cellStyle name="Note 2 4 2 4 2 3 3" xfId="28330"/>
    <cellStyle name="Note 2 4 2 4 2 4" xfId="28331"/>
    <cellStyle name="Note 2 4 2 4 2 4 2" xfId="28332"/>
    <cellStyle name="Note 2 4 2 4 2 5" xfId="28333"/>
    <cellStyle name="Note 2 4 2 4 3" xfId="28334"/>
    <cellStyle name="Note 2 4 2 4 3 2" xfId="28335"/>
    <cellStyle name="Note 2 4 2 4 3 2 2" xfId="28336"/>
    <cellStyle name="Note 2 4 2 4 3 3" xfId="28337"/>
    <cellStyle name="Note 2 4 2 4 4" xfId="28338"/>
    <cellStyle name="Note 2 4 2 4 4 2" xfId="28339"/>
    <cellStyle name="Note 2 4 2 4 4 2 2" xfId="28340"/>
    <cellStyle name="Note 2 4 2 4 4 3" xfId="28341"/>
    <cellStyle name="Note 2 4 2 4 5" xfId="28342"/>
    <cellStyle name="Note 2 4 2 4 5 2" xfId="28343"/>
    <cellStyle name="Note 2 4 2 4 6" xfId="28344"/>
    <cellStyle name="Note 2 4 2 5" xfId="28345"/>
    <cellStyle name="Note 2 4 2 6" xfId="28346"/>
    <cellStyle name="Note 2 4 2 7" xfId="56178"/>
    <cellStyle name="Note 2 4 2 8" xfId="56179"/>
    <cellStyle name="Note 2 4 2 9" xfId="56180"/>
    <cellStyle name="Note 2 4 3" xfId="28347"/>
    <cellStyle name="Note 2 4 3 2" xfId="28348"/>
    <cellStyle name="Note 2 4 3 2 2" xfId="28349"/>
    <cellStyle name="Note 2 4 3 2 2 2" xfId="28350"/>
    <cellStyle name="Note 2 4 3 2 2 2 2" xfId="28351"/>
    <cellStyle name="Note 2 4 3 2 2 2 2 2" xfId="28352"/>
    <cellStyle name="Note 2 4 3 2 2 2 2 2 2" xfId="28353"/>
    <cellStyle name="Note 2 4 3 2 2 2 2 3" xfId="28354"/>
    <cellStyle name="Note 2 4 3 2 2 2 3" xfId="28355"/>
    <cellStyle name="Note 2 4 3 2 2 2 3 2" xfId="28356"/>
    <cellStyle name="Note 2 4 3 2 2 2 3 2 2" xfId="28357"/>
    <cellStyle name="Note 2 4 3 2 2 2 3 3" xfId="28358"/>
    <cellStyle name="Note 2 4 3 2 2 2 4" xfId="28359"/>
    <cellStyle name="Note 2 4 3 2 2 2 4 2" xfId="28360"/>
    <cellStyle name="Note 2 4 3 2 2 2 5" xfId="28361"/>
    <cellStyle name="Note 2 4 3 2 2 3" xfId="28362"/>
    <cellStyle name="Note 2 4 3 2 2 3 2" xfId="28363"/>
    <cellStyle name="Note 2 4 3 2 2 3 2 2" xfId="28364"/>
    <cellStyle name="Note 2 4 3 2 2 3 3" xfId="28365"/>
    <cellStyle name="Note 2 4 3 2 2 4" xfId="28366"/>
    <cellStyle name="Note 2 4 3 2 2 4 2" xfId="28367"/>
    <cellStyle name="Note 2 4 3 2 2 4 2 2" xfId="28368"/>
    <cellStyle name="Note 2 4 3 2 2 4 3" xfId="28369"/>
    <cellStyle name="Note 2 4 3 2 2 5" xfId="28370"/>
    <cellStyle name="Note 2 4 3 2 2 5 2" xfId="28371"/>
    <cellStyle name="Note 2 4 3 2 2 6" xfId="28372"/>
    <cellStyle name="Note 2 4 3 2 3" xfId="56181"/>
    <cellStyle name="Note 2 4 3 2 4" xfId="56182"/>
    <cellStyle name="Note 2 4 3 2 5" xfId="56183"/>
    <cellStyle name="Note 2 4 3 2 6" xfId="56184"/>
    <cellStyle name="Note 2 4 3 2 7" xfId="56185"/>
    <cellStyle name="Note 2 4 3 3" xfId="28373"/>
    <cellStyle name="Note 2 4 3 3 2" xfId="28374"/>
    <cellStyle name="Note 2 4 3 3 2 2" xfId="28375"/>
    <cellStyle name="Note 2 4 3 3 2 2 2" xfId="28376"/>
    <cellStyle name="Note 2 4 3 3 2 2 2 2" xfId="28377"/>
    <cellStyle name="Note 2 4 3 3 2 2 3" xfId="28378"/>
    <cellStyle name="Note 2 4 3 3 2 3" xfId="28379"/>
    <cellStyle name="Note 2 4 3 3 2 3 2" xfId="28380"/>
    <cellStyle name="Note 2 4 3 3 2 3 2 2" xfId="28381"/>
    <cellStyle name="Note 2 4 3 3 2 3 3" xfId="28382"/>
    <cellStyle name="Note 2 4 3 3 2 4" xfId="28383"/>
    <cellStyle name="Note 2 4 3 3 2 4 2" xfId="28384"/>
    <cellStyle name="Note 2 4 3 3 2 5" xfId="28385"/>
    <cellStyle name="Note 2 4 3 3 3" xfId="28386"/>
    <cellStyle name="Note 2 4 3 3 3 2" xfId="28387"/>
    <cellStyle name="Note 2 4 3 3 3 2 2" xfId="28388"/>
    <cellStyle name="Note 2 4 3 3 3 3" xfId="28389"/>
    <cellStyle name="Note 2 4 3 3 4" xfId="28390"/>
    <cellStyle name="Note 2 4 3 3 4 2" xfId="28391"/>
    <cellStyle name="Note 2 4 3 3 4 2 2" xfId="28392"/>
    <cellStyle name="Note 2 4 3 3 4 3" xfId="28393"/>
    <cellStyle name="Note 2 4 3 3 5" xfId="28394"/>
    <cellStyle name="Note 2 4 3 3 5 2" xfId="28395"/>
    <cellStyle name="Note 2 4 3 3 6" xfId="28396"/>
    <cellStyle name="Note 2 4 3 4" xfId="28397"/>
    <cellStyle name="Note 2 4 3 5" xfId="28398"/>
    <cellStyle name="Note 2 4 3 6" xfId="56186"/>
    <cellStyle name="Note 2 4 3 7" xfId="56187"/>
    <cellStyle name="Note 2 4 3 8" xfId="56188"/>
    <cellStyle name="Note 2 4 4" xfId="28399"/>
    <cellStyle name="Note 2 4 4 2" xfId="28400"/>
    <cellStyle name="Note 2 4 4 2 2" xfId="28401"/>
    <cellStyle name="Note 2 4 4 2 2 2" xfId="28402"/>
    <cellStyle name="Note 2 4 4 2 2 2 2" xfId="28403"/>
    <cellStyle name="Note 2 4 4 2 2 2 2 2" xfId="28404"/>
    <cellStyle name="Note 2 4 4 2 2 2 2 2 2" xfId="28405"/>
    <cellStyle name="Note 2 4 4 2 2 2 2 3" xfId="28406"/>
    <cellStyle name="Note 2 4 4 2 2 2 3" xfId="28407"/>
    <cellStyle name="Note 2 4 4 2 2 2 3 2" xfId="28408"/>
    <cellStyle name="Note 2 4 4 2 2 2 3 2 2" xfId="28409"/>
    <cellStyle name="Note 2 4 4 2 2 2 3 3" xfId="28410"/>
    <cellStyle name="Note 2 4 4 2 2 2 4" xfId="28411"/>
    <cellStyle name="Note 2 4 4 2 2 2 4 2" xfId="28412"/>
    <cellStyle name="Note 2 4 4 2 2 2 5" xfId="28413"/>
    <cellStyle name="Note 2 4 4 2 2 3" xfId="28414"/>
    <cellStyle name="Note 2 4 4 2 2 3 2" xfId="28415"/>
    <cellStyle name="Note 2 4 4 2 2 3 2 2" xfId="28416"/>
    <cellStyle name="Note 2 4 4 2 2 3 3" xfId="28417"/>
    <cellStyle name="Note 2 4 4 2 2 4" xfId="28418"/>
    <cellStyle name="Note 2 4 4 2 2 4 2" xfId="28419"/>
    <cellStyle name="Note 2 4 4 2 2 4 2 2" xfId="28420"/>
    <cellStyle name="Note 2 4 4 2 2 4 3" xfId="28421"/>
    <cellStyle name="Note 2 4 4 2 2 5" xfId="28422"/>
    <cellStyle name="Note 2 4 4 2 2 5 2" xfId="28423"/>
    <cellStyle name="Note 2 4 4 2 2 6" xfId="28424"/>
    <cellStyle name="Note 2 4 4 2 3" xfId="56189"/>
    <cellStyle name="Note 2 4 4 2 4" xfId="56190"/>
    <cellStyle name="Note 2 4 4 2 5" xfId="56191"/>
    <cellStyle name="Note 2 4 4 2 6" xfId="56192"/>
    <cellStyle name="Note 2 4 4 2 7" xfId="56193"/>
    <cellStyle name="Note 2 4 4 3" xfId="28425"/>
    <cellStyle name="Note 2 4 4 3 2" xfId="28426"/>
    <cellStyle name="Note 2 4 4 3 2 2" xfId="28427"/>
    <cellStyle name="Note 2 4 4 3 2 2 2" xfId="28428"/>
    <cellStyle name="Note 2 4 4 3 2 2 2 2" xfId="28429"/>
    <cellStyle name="Note 2 4 4 3 2 2 3" xfId="28430"/>
    <cellStyle name="Note 2 4 4 3 2 3" xfId="28431"/>
    <cellStyle name="Note 2 4 4 3 2 3 2" xfId="28432"/>
    <cellStyle name="Note 2 4 4 3 2 3 2 2" xfId="28433"/>
    <cellStyle name="Note 2 4 4 3 2 3 3" xfId="28434"/>
    <cellStyle name="Note 2 4 4 3 2 4" xfId="28435"/>
    <cellStyle name="Note 2 4 4 3 2 4 2" xfId="28436"/>
    <cellStyle name="Note 2 4 4 3 2 5" xfId="28437"/>
    <cellStyle name="Note 2 4 4 3 3" xfId="28438"/>
    <cellStyle name="Note 2 4 4 3 3 2" xfId="28439"/>
    <cellStyle name="Note 2 4 4 3 3 2 2" xfId="28440"/>
    <cellStyle name="Note 2 4 4 3 3 3" xfId="28441"/>
    <cellStyle name="Note 2 4 4 3 4" xfId="28442"/>
    <cellStyle name="Note 2 4 4 3 4 2" xfId="28443"/>
    <cellStyle name="Note 2 4 4 3 4 2 2" xfId="28444"/>
    <cellStyle name="Note 2 4 4 3 4 3" xfId="28445"/>
    <cellStyle name="Note 2 4 4 3 5" xfId="28446"/>
    <cellStyle name="Note 2 4 4 3 5 2" xfId="28447"/>
    <cellStyle name="Note 2 4 4 3 6" xfId="28448"/>
    <cellStyle name="Note 2 4 4 4" xfId="28449"/>
    <cellStyle name="Note 2 4 4 5" xfId="28450"/>
    <cellStyle name="Note 2 4 4 6" xfId="56194"/>
    <cellStyle name="Note 2 4 4 7" xfId="56195"/>
    <cellStyle name="Note 2 4 4 8" xfId="56196"/>
    <cellStyle name="Note 2 4 5" xfId="28451"/>
    <cellStyle name="Note 2 4 5 2" xfId="28452"/>
    <cellStyle name="Note 2 4 5 2 2" xfId="28453"/>
    <cellStyle name="Note 2 4 5 2 2 2" xfId="28454"/>
    <cellStyle name="Note 2 4 5 2 2 2 2" xfId="28455"/>
    <cellStyle name="Note 2 4 5 2 2 2 2 2" xfId="28456"/>
    <cellStyle name="Note 2 4 5 2 2 2 2 2 2" xfId="28457"/>
    <cellStyle name="Note 2 4 5 2 2 2 2 3" xfId="28458"/>
    <cellStyle name="Note 2 4 5 2 2 2 3" xfId="28459"/>
    <cellStyle name="Note 2 4 5 2 2 2 3 2" xfId="28460"/>
    <cellStyle name="Note 2 4 5 2 2 2 3 2 2" xfId="28461"/>
    <cellStyle name="Note 2 4 5 2 2 2 3 3" xfId="28462"/>
    <cellStyle name="Note 2 4 5 2 2 2 4" xfId="28463"/>
    <cellStyle name="Note 2 4 5 2 2 2 4 2" xfId="28464"/>
    <cellStyle name="Note 2 4 5 2 2 2 5" xfId="28465"/>
    <cellStyle name="Note 2 4 5 2 2 3" xfId="28466"/>
    <cellStyle name="Note 2 4 5 2 2 3 2" xfId="28467"/>
    <cellStyle name="Note 2 4 5 2 2 3 2 2" xfId="28468"/>
    <cellStyle name="Note 2 4 5 2 2 3 3" xfId="28469"/>
    <cellStyle name="Note 2 4 5 2 2 4" xfId="28470"/>
    <cellStyle name="Note 2 4 5 2 2 4 2" xfId="28471"/>
    <cellStyle name="Note 2 4 5 2 2 4 2 2" xfId="28472"/>
    <cellStyle name="Note 2 4 5 2 2 4 3" xfId="28473"/>
    <cellStyle name="Note 2 4 5 2 2 5" xfId="28474"/>
    <cellStyle name="Note 2 4 5 2 2 5 2" xfId="28475"/>
    <cellStyle name="Note 2 4 5 2 2 6" xfId="28476"/>
    <cellStyle name="Note 2 4 5 2 3" xfId="56197"/>
    <cellStyle name="Note 2 4 5 2 4" xfId="56198"/>
    <cellStyle name="Note 2 4 5 2 5" xfId="56199"/>
    <cellStyle name="Note 2 4 5 2 6" xfId="56200"/>
    <cellStyle name="Note 2 4 5 2 7" xfId="56201"/>
    <cellStyle name="Note 2 4 5 3" xfId="28477"/>
    <cellStyle name="Note 2 4 5 3 2" xfId="28478"/>
    <cellStyle name="Note 2 4 5 3 2 2" xfId="28479"/>
    <cellStyle name="Note 2 4 5 3 2 2 2" xfId="28480"/>
    <cellStyle name="Note 2 4 5 3 2 2 2 2" xfId="28481"/>
    <cellStyle name="Note 2 4 5 3 2 2 3" xfId="28482"/>
    <cellStyle name="Note 2 4 5 3 2 3" xfId="28483"/>
    <cellStyle name="Note 2 4 5 3 2 3 2" xfId="28484"/>
    <cellStyle name="Note 2 4 5 3 2 3 2 2" xfId="28485"/>
    <cellStyle name="Note 2 4 5 3 2 3 3" xfId="28486"/>
    <cellStyle name="Note 2 4 5 3 2 4" xfId="28487"/>
    <cellStyle name="Note 2 4 5 3 2 4 2" xfId="28488"/>
    <cellStyle name="Note 2 4 5 3 2 5" xfId="28489"/>
    <cellStyle name="Note 2 4 5 3 3" xfId="28490"/>
    <cellStyle name="Note 2 4 5 3 3 2" xfId="28491"/>
    <cellStyle name="Note 2 4 5 3 3 2 2" xfId="28492"/>
    <cellStyle name="Note 2 4 5 3 3 3" xfId="28493"/>
    <cellStyle name="Note 2 4 5 3 4" xfId="28494"/>
    <cellStyle name="Note 2 4 5 3 4 2" xfId="28495"/>
    <cellStyle name="Note 2 4 5 3 4 2 2" xfId="28496"/>
    <cellStyle name="Note 2 4 5 3 4 3" xfId="28497"/>
    <cellStyle name="Note 2 4 5 3 5" xfId="28498"/>
    <cellStyle name="Note 2 4 5 3 5 2" xfId="28499"/>
    <cellStyle name="Note 2 4 5 3 6" xfId="28500"/>
    <cellStyle name="Note 2 4 5 4" xfId="28501"/>
    <cellStyle name="Note 2 4 5 5" xfId="28502"/>
    <cellStyle name="Note 2 4 5 6" xfId="56202"/>
    <cellStyle name="Note 2 4 5 7" xfId="56203"/>
    <cellStyle name="Note 2 4 5 8" xfId="56204"/>
    <cellStyle name="Note 2 4 6" xfId="28503"/>
    <cellStyle name="Note 2 4 6 2" xfId="28504"/>
    <cellStyle name="Note 2 4 6 2 2" xfId="28505"/>
    <cellStyle name="Note 2 4 6 2 2 2" xfId="28506"/>
    <cellStyle name="Note 2 4 6 2 2 2 2" xfId="28507"/>
    <cellStyle name="Note 2 4 6 2 2 2 2 2" xfId="28508"/>
    <cellStyle name="Note 2 4 6 2 2 2 2 2 2" xfId="28509"/>
    <cellStyle name="Note 2 4 6 2 2 2 2 3" xfId="28510"/>
    <cellStyle name="Note 2 4 6 2 2 2 3" xfId="28511"/>
    <cellStyle name="Note 2 4 6 2 2 2 3 2" xfId="28512"/>
    <cellStyle name="Note 2 4 6 2 2 2 3 2 2" xfId="28513"/>
    <cellStyle name="Note 2 4 6 2 2 2 3 3" xfId="28514"/>
    <cellStyle name="Note 2 4 6 2 2 2 4" xfId="28515"/>
    <cellStyle name="Note 2 4 6 2 2 2 4 2" xfId="28516"/>
    <cellStyle name="Note 2 4 6 2 2 2 5" xfId="28517"/>
    <cellStyle name="Note 2 4 6 2 2 3" xfId="28518"/>
    <cellStyle name="Note 2 4 6 2 2 3 2" xfId="28519"/>
    <cellStyle name="Note 2 4 6 2 2 3 2 2" xfId="28520"/>
    <cellStyle name="Note 2 4 6 2 2 3 3" xfId="28521"/>
    <cellStyle name="Note 2 4 6 2 2 4" xfId="28522"/>
    <cellStyle name="Note 2 4 6 2 2 4 2" xfId="28523"/>
    <cellStyle name="Note 2 4 6 2 2 4 2 2" xfId="28524"/>
    <cellStyle name="Note 2 4 6 2 2 4 3" xfId="28525"/>
    <cellStyle name="Note 2 4 6 2 2 5" xfId="28526"/>
    <cellStyle name="Note 2 4 6 2 2 5 2" xfId="28527"/>
    <cellStyle name="Note 2 4 6 2 2 6" xfId="28528"/>
    <cellStyle name="Note 2 4 6 2 3" xfId="56205"/>
    <cellStyle name="Note 2 4 6 2 4" xfId="56206"/>
    <cellStyle name="Note 2 4 6 2 5" xfId="56207"/>
    <cellStyle name="Note 2 4 6 2 6" xfId="56208"/>
    <cellStyle name="Note 2 4 6 2 7" xfId="56209"/>
    <cellStyle name="Note 2 4 6 3" xfId="28529"/>
    <cellStyle name="Note 2 4 6 3 2" xfId="28530"/>
    <cellStyle name="Note 2 4 6 3 2 2" xfId="28531"/>
    <cellStyle name="Note 2 4 6 3 2 2 2" xfId="28532"/>
    <cellStyle name="Note 2 4 6 3 2 2 2 2" xfId="28533"/>
    <cellStyle name="Note 2 4 6 3 2 2 3" xfId="28534"/>
    <cellStyle name="Note 2 4 6 3 2 3" xfId="28535"/>
    <cellStyle name="Note 2 4 6 3 2 3 2" xfId="28536"/>
    <cellStyle name="Note 2 4 6 3 2 3 2 2" xfId="28537"/>
    <cellStyle name="Note 2 4 6 3 2 3 3" xfId="28538"/>
    <cellStyle name="Note 2 4 6 3 2 4" xfId="28539"/>
    <cellStyle name="Note 2 4 6 3 2 4 2" xfId="28540"/>
    <cellStyle name="Note 2 4 6 3 2 5" xfId="28541"/>
    <cellStyle name="Note 2 4 6 3 3" xfId="28542"/>
    <cellStyle name="Note 2 4 6 3 3 2" xfId="28543"/>
    <cellStyle name="Note 2 4 6 3 3 2 2" xfId="28544"/>
    <cellStyle name="Note 2 4 6 3 3 3" xfId="28545"/>
    <cellStyle name="Note 2 4 6 3 4" xfId="28546"/>
    <cellStyle name="Note 2 4 6 3 4 2" xfId="28547"/>
    <cellStyle name="Note 2 4 6 3 4 2 2" xfId="28548"/>
    <cellStyle name="Note 2 4 6 3 4 3" xfId="28549"/>
    <cellStyle name="Note 2 4 6 3 5" xfId="28550"/>
    <cellStyle name="Note 2 4 6 3 5 2" xfId="28551"/>
    <cellStyle name="Note 2 4 6 3 6" xfId="28552"/>
    <cellStyle name="Note 2 4 6 4" xfId="28553"/>
    <cellStyle name="Note 2 4 6 5" xfId="28554"/>
    <cellStyle name="Note 2 4 6 6" xfId="56210"/>
    <cellStyle name="Note 2 4 6 7" xfId="56211"/>
    <cellStyle name="Note 2 4 6 8" xfId="56212"/>
    <cellStyle name="Note 2 4 7" xfId="28555"/>
    <cellStyle name="Note 2 4 7 2" xfId="28556"/>
    <cellStyle name="Note 2 4 7 2 2" xfId="28557"/>
    <cellStyle name="Note 2 4 7 2 2 2" xfId="28558"/>
    <cellStyle name="Note 2 4 7 2 2 2 2" xfId="28559"/>
    <cellStyle name="Note 2 4 7 2 2 3" xfId="28560"/>
    <cellStyle name="Note 2 4 7 2 3" xfId="28561"/>
    <cellStyle name="Note 2 4 7 2 3 2" xfId="28562"/>
    <cellStyle name="Note 2 4 7 2 3 2 2" xfId="28563"/>
    <cellStyle name="Note 2 4 7 2 3 3" xfId="28564"/>
    <cellStyle name="Note 2 4 7 2 4" xfId="28565"/>
    <cellStyle name="Note 2 4 7 2 4 2" xfId="28566"/>
    <cellStyle name="Note 2 4 7 2 5" xfId="28567"/>
    <cellStyle name="Note 2 4 7 3" xfId="28568"/>
    <cellStyle name="Note 2 4 7 3 2" xfId="28569"/>
    <cellStyle name="Note 2 4 7 3 2 2" xfId="28570"/>
    <cellStyle name="Note 2 4 7 3 3" xfId="28571"/>
    <cellStyle name="Note 2 4 7 4" xfId="28572"/>
    <cellStyle name="Note 2 4 7 4 2" xfId="28573"/>
    <cellStyle name="Note 2 4 7 4 2 2" xfId="28574"/>
    <cellStyle name="Note 2 4 7 4 3" xfId="28575"/>
    <cellStyle name="Note 2 4 7 5" xfId="28576"/>
    <cellStyle name="Note 2 4 7 5 2" xfId="28577"/>
    <cellStyle name="Note 2 4 7 6" xfId="28578"/>
    <cellStyle name="Note 2 4 7 7" xfId="28579"/>
    <cellStyle name="Note 2 4 7 8" xfId="28580"/>
    <cellStyle name="Note 2 4 8" xfId="28581"/>
    <cellStyle name="Note 2 4 8 2" xfId="28582"/>
    <cellStyle name="Note 2 4 8 2 2" xfId="56213"/>
    <cellStyle name="Note 2 4 8 2 3" xfId="56214"/>
    <cellStyle name="Note 2 4 8 3" xfId="28583"/>
    <cellStyle name="Note 2 4 8 4" xfId="56215"/>
    <cellStyle name="Note 2 4 9" xfId="28584"/>
    <cellStyle name="Note 2 4 9 2" xfId="28585"/>
    <cellStyle name="Note 2 4 9 2 2" xfId="56216"/>
    <cellStyle name="Note 2 4 9 2 3" xfId="56217"/>
    <cellStyle name="Note 2 4 9 3" xfId="28586"/>
    <cellStyle name="Note 2 4 9 4" xfId="56218"/>
    <cellStyle name="Note 2 5" xfId="28587"/>
    <cellStyle name="Note 2 5 10" xfId="28588"/>
    <cellStyle name="Note 2 5 11" xfId="56219"/>
    <cellStyle name="Note 2 5 12" xfId="56220"/>
    <cellStyle name="Note 2 5 13" xfId="56221"/>
    <cellStyle name="Note 2 5 14" xfId="56222"/>
    <cellStyle name="Note 2 5 2" xfId="28589"/>
    <cellStyle name="Note 2 5 2 2" xfId="28590"/>
    <cellStyle name="Note 2 5 2 2 2" xfId="28591"/>
    <cellStyle name="Note 2 5 2 2 2 2" xfId="28592"/>
    <cellStyle name="Note 2 5 2 2 2 2 2" xfId="28593"/>
    <cellStyle name="Note 2 5 2 2 2 2 2 2" xfId="28594"/>
    <cellStyle name="Note 2 5 2 2 2 2 2 2 2" xfId="28595"/>
    <cellStyle name="Note 2 5 2 2 2 2 2 2 2 2" xfId="28596"/>
    <cellStyle name="Note 2 5 2 2 2 2 2 2 3" xfId="28597"/>
    <cellStyle name="Note 2 5 2 2 2 2 2 3" xfId="28598"/>
    <cellStyle name="Note 2 5 2 2 2 2 2 3 2" xfId="28599"/>
    <cellStyle name="Note 2 5 2 2 2 2 2 3 2 2" xfId="28600"/>
    <cellStyle name="Note 2 5 2 2 2 2 2 3 3" xfId="28601"/>
    <cellStyle name="Note 2 5 2 2 2 2 2 4" xfId="28602"/>
    <cellStyle name="Note 2 5 2 2 2 2 2 4 2" xfId="28603"/>
    <cellStyle name="Note 2 5 2 2 2 2 2 5" xfId="28604"/>
    <cellStyle name="Note 2 5 2 2 2 2 3" xfId="28605"/>
    <cellStyle name="Note 2 5 2 2 2 2 3 2" xfId="28606"/>
    <cellStyle name="Note 2 5 2 2 2 2 3 2 2" xfId="28607"/>
    <cellStyle name="Note 2 5 2 2 2 2 3 3" xfId="28608"/>
    <cellStyle name="Note 2 5 2 2 2 2 4" xfId="28609"/>
    <cellStyle name="Note 2 5 2 2 2 2 4 2" xfId="28610"/>
    <cellStyle name="Note 2 5 2 2 2 2 4 2 2" xfId="28611"/>
    <cellStyle name="Note 2 5 2 2 2 2 4 3" xfId="28612"/>
    <cellStyle name="Note 2 5 2 2 2 2 5" xfId="28613"/>
    <cellStyle name="Note 2 5 2 2 2 2 5 2" xfId="28614"/>
    <cellStyle name="Note 2 5 2 2 2 2 6" xfId="28615"/>
    <cellStyle name="Note 2 5 2 2 2 3" xfId="56223"/>
    <cellStyle name="Note 2 5 2 2 2 4" xfId="56224"/>
    <cellStyle name="Note 2 5 2 2 2 5" xfId="56225"/>
    <cellStyle name="Note 2 5 2 2 2 6" xfId="56226"/>
    <cellStyle name="Note 2 5 2 2 3" xfId="28616"/>
    <cellStyle name="Note 2 5 2 2 3 2" xfId="28617"/>
    <cellStyle name="Note 2 5 2 2 3 2 2" xfId="28618"/>
    <cellStyle name="Note 2 5 2 2 3 2 2 2" xfId="28619"/>
    <cellStyle name="Note 2 5 2 2 3 2 2 2 2" xfId="28620"/>
    <cellStyle name="Note 2 5 2 2 3 2 2 3" xfId="28621"/>
    <cellStyle name="Note 2 5 2 2 3 2 3" xfId="28622"/>
    <cellStyle name="Note 2 5 2 2 3 2 3 2" xfId="28623"/>
    <cellStyle name="Note 2 5 2 2 3 2 3 2 2" xfId="28624"/>
    <cellStyle name="Note 2 5 2 2 3 2 3 3" xfId="28625"/>
    <cellStyle name="Note 2 5 2 2 3 2 4" xfId="28626"/>
    <cellStyle name="Note 2 5 2 2 3 2 4 2" xfId="28627"/>
    <cellStyle name="Note 2 5 2 2 3 2 5" xfId="28628"/>
    <cellStyle name="Note 2 5 2 2 3 3" xfId="28629"/>
    <cellStyle name="Note 2 5 2 2 3 3 2" xfId="28630"/>
    <cellStyle name="Note 2 5 2 2 3 3 2 2" xfId="28631"/>
    <cellStyle name="Note 2 5 2 2 3 3 3" xfId="28632"/>
    <cellStyle name="Note 2 5 2 2 3 4" xfId="28633"/>
    <cellStyle name="Note 2 5 2 2 3 4 2" xfId="28634"/>
    <cellStyle name="Note 2 5 2 2 3 4 2 2" xfId="28635"/>
    <cellStyle name="Note 2 5 2 2 3 4 3" xfId="28636"/>
    <cellStyle name="Note 2 5 2 2 3 5" xfId="28637"/>
    <cellStyle name="Note 2 5 2 2 3 5 2" xfId="28638"/>
    <cellStyle name="Note 2 5 2 2 3 6" xfId="28639"/>
    <cellStyle name="Note 2 5 2 2 4" xfId="56227"/>
    <cellStyle name="Note 2 5 2 2 5" xfId="56228"/>
    <cellStyle name="Note 2 5 2 2 6" xfId="56229"/>
    <cellStyle name="Note 2 5 2 2 7" xfId="56230"/>
    <cellStyle name="Note 2 5 2 2 8" xfId="56231"/>
    <cellStyle name="Note 2 5 2 3" xfId="28640"/>
    <cellStyle name="Note 2 5 2 3 2" xfId="28641"/>
    <cellStyle name="Note 2 5 2 3 2 2" xfId="28642"/>
    <cellStyle name="Note 2 5 2 3 2 2 2" xfId="28643"/>
    <cellStyle name="Note 2 5 2 3 2 2 2 2" xfId="28644"/>
    <cellStyle name="Note 2 5 2 3 2 2 2 2 2" xfId="28645"/>
    <cellStyle name="Note 2 5 2 3 2 2 2 3" xfId="28646"/>
    <cellStyle name="Note 2 5 2 3 2 2 3" xfId="28647"/>
    <cellStyle name="Note 2 5 2 3 2 2 3 2" xfId="28648"/>
    <cellStyle name="Note 2 5 2 3 2 2 3 2 2" xfId="28649"/>
    <cellStyle name="Note 2 5 2 3 2 2 3 3" xfId="28650"/>
    <cellStyle name="Note 2 5 2 3 2 2 4" xfId="28651"/>
    <cellStyle name="Note 2 5 2 3 2 2 4 2" xfId="28652"/>
    <cellStyle name="Note 2 5 2 3 2 2 5" xfId="28653"/>
    <cellStyle name="Note 2 5 2 3 2 3" xfId="28654"/>
    <cellStyle name="Note 2 5 2 3 2 3 2" xfId="28655"/>
    <cellStyle name="Note 2 5 2 3 2 3 2 2" xfId="28656"/>
    <cellStyle name="Note 2 5 2 3 2 3 3" xfId="28657"/>
    <cellStyle name="Note 2 5 2 3 2 4" xfId="28658"/>
    <cellStyle name="Note 2 5 2 3 2 4 2" xfId="28659"/>
    <cellStyle name="Note 2 5 2 3 2 4 2 2" xfId="28660"/>
    <cellStyle name="Note 2 5 2 3 2 4 3" xfId="28661"/>
    <cellStyle name="Note 2 5 2 3 2 5" xfId="28662"/>
    <cellStyle name="Note 2 5 2 3 2 5 2" xfId="28663"/>
    <cellStyle name="Note 2 5 2 3 2 6" xfId="28664"/>
    <cellStyle name="Note 2 5 2 3 3" xfId="56232"/>
    <cellStyle name="Note 2 5 2 3 4" xfId="56233"/>
    <cellStyle name="Note 2 5 2 3 5" xfId="56234"/>
    <cellStyle name="Note 2 5 2 3 6" xfId="56235"/>
    <cellStyle name="Note 2 5 2 4" xfId="28665"/>
    <cellStyle name="Note 2 5 2 4 2" xfId="28666"/>
    <cellStyle name="Note 2 5 2 4 2 2" xfId="28667"/>
    <cellStyle name="Note 2 5 2 4 2 2 2" xfId="28668"/>
    <cellStyle name="Note 2 5 2 4 2 2 2 2" xfId="28669"/>
    <cellStyle name="Note 2 5 2 4 2 2 3" xfId="28670"/>
    <cellStyle name="Note 2 5 2 4 2 3" xfId="28671"/>
    <cellStyle name="Note 2 5 2 4 2 3 2" xfId="28672"/>
    <cellStyle name="Note 2 5 2 4 2 3 2 2" xfId="28673"/>
    <cellStyle name="Note 2 5 2 4 2 3 3" xfId="28674"/>
    <cellStyle name="Note 2 5 2 4 2 4" xfId="28675"/>
    <cellStyle name="Note 2 5 2 4 2 4 2" xfId="28676"/>
    <cellStyle name="Note 2 5 2 4 2 5" xfId="28677"/>
    <cellStyle name="Note 2 5 2 4 3" xfId="28678"/>
    <cellStyle name="Note 2 5 2 4 3 2" xfId="28679"/>
    <cellStyle name="Note 2 5 2 4 3 2 2" xfId="28680"/>
    <cellStyle name="Note 2 5 2 4 3 3" xfId="28681"/>
    <cellStyle name="Note 2 5 2 4 4" xfId="28682"/>
    <cellStyle name="Note 2 5 2 4 4 2" xfId="28683"/>
    <cellStyle name="Note 2 5 2 4 4 2 2" xfId="28684"/>
    <cellStyle name="Note 2 5 2 4 4 3" xfId="28685"/>
    <cellStyle name="Note 2 5 2 4 5" xfId="28686"/>
    <cellStyle name="Note 2 5 2 4 5 2" xfId="28687"/>
    <cellStyle name="Note 2 5 2 4 6" xfId="28688"/>
    <cellStyle name="Note 2 5 2 5" xfId="28689"/>
    <cellStyle name="Note 2 5 2 6" xfId="28690"/>
    <cellStyle name="Note 2 5 2 7" xfId="56236"/>
    <cellStyle name="Note 2 5 2 8" xfId="56237"/>
    <cellStyle name="Note 2 5 2 9" xfId="56238"/>
    <cellStyle name="Note 2 5 3" xfId="28691"/>
    <cellStyle name="Note 2 5 3 2" xfId="28692"/>
    <cellStyle name="Note 2 5 3 2 2" xfId="28693"/>
    <cellStyle name="Note 2 5 3 2 2 2" xfId="28694"/>
    <cellStyle name="Note 2 5 3 2 2 2 2" xfId="28695"/>
    <cellStyle name="Note 2 5 3 2 2 2 2 2" xfId="28696"/>
    <cellStyle name="Note 2 5 3 2 2 2 2 2 2" xfId="28697"/>
    <cellStyle name="Note 2 5 3 2 2 2 2 3" xfId="28698"/>
    <cellStyle name="Note 2 5 3 2 2 2 3" xfId="28699"/>
    <cellStyle name="Note 2 5 3 2 2 2 3 2" xfId="28700"/>
    <cellStyle name="Note 2 5 3 2 2 2 3 2 2" xfId="28701"/>
    <cellStyle name="Note 2 5 3 2 2 2 3 3" xfId="28702"/>
    <cellStyle name="Note 2 5 3 2 2 2 4" xfId="28703"/>
    <cellStyle name="Note 2 5 3 2 2 2 4 2" xfId="28704"/>
    <cellStyle name="Note 2 5 3 2 2 2 5" xfId="28705"/>
    <cellStyle name="Note 2 5 3 2 2 3" xfId="28706"/>
    <cellStyle name="Note 2 5 3 2 2 3 2" xfId="28707"/>
    <cellStyle name="Note 2 5 3 2 2 3 2 2" xfId="28708"/>
    <cellStyle name="Note 2 5 3 2 2 3 3" xfId="28709"/>
    <cellStyle name="Note 2 5 3 2 2 4" xfId="28710"/>
    <cellStyle name="Note 2 5 3 2 2 4 2" xfId="28711"/>
    <cellStyle name="Note 2 5 3 2 2 4 2 2" xfId="28712"/>
    <cellStyle name="Note 2 5 3 2 2 4 3" xfId="28713"/>
    <cellStyle name="Note 2 5 3 2 2 5" xfId="28714"/>
    <cellStyle name="Note 2 5 3 2 2 5 2" xfId="28715"/>
    <cellStyle name="Note 2 5 3 2 2 6" xfId="28716"/>
    <cellStyle name="Note 2 5 3 2 3" xfId="56239"/>
    <cellStyle name="Note 2 5 3 2 4" xfId="56240"/>
    <cellStyle name="Note 2 5 3 2 5" xfId="56241"/>
    <cellStyle name="Note 2 5 3 2 6" xfId="56242"/>
    <cellStyle name="Note 2 5 3 2 7" xfId="56243"/>
    <cellStyle name="Note 2 5 3 3" xfId="28717"/>
    <cellStyle name="Note 2 5 3 3 2" xfId="28718"/>
    <cellStyle name="Note 2 5 3 3 2 2" xfId="28719"/>
    <cellStyle name="Note 2 5 3 3 2 2 2" xfId="28720"/>
    <cellStyle name="Note 2 5 3 3 2 2 2 2" xfId="28721"/>
    <cellStyle name="Note 2 5 3 3 2 2 3" xfId="28722"/>
    <cellStyle name="Note 2 5 3 3 2 3" xfId="28723"/>
    <cellStyle name="Note 2 5 3 3 2 3 2" xfId="28724"/>
    <cellStyle name="Note 2 5 3 3 2 3 2 2" xfId="28725"/>
    <cellStyle name="Note 2 5 3 3 2 3 3" xfId="28726"/>
    <cellStyle name="Note 2 5 3 3 2 4" xfId="28727"/>
    <cellStyle name="Note 2 5 3 3 2 4 2" xfId="28728"/>
    <cellStyle name="Note 2 5 3 3 2 5" xfId="28729"/>
    <cellStyle name="Note 2 5 3 3 3" xfId="28730"/>
    <cellStyle name="Note 2 5 3 3 3 2" xfId="28731"/>
    <cellStyle name="Note 2 5 3 3 3 2 2" xfId="28732"/>
    <cellStyle name="Note 2 5 3 3 3 3" xfId="28733"/>
    <cellStyle name="Note 2 5 3 3 4" xfId="28734"/>
    <cellStyle name="Note 2 5 3 3 4 2" xfId="28735"/>
    <cellStyle name="Note 2 5 3 3 4 2 2" xfId="28736"/>
    <cellStyle name="Note 2 5 3 3 4 3" xfId="28737"/>
    <cellStyle name="Note 2 5 3 3 5" xfId="28738"/>
    <cellStyle name="Note 2 5 3 3 5 2" xfId="28739"/>
    <cellStyle name="Note 2 5 3 3 6" xfId="28740"/>
    <cellStyle name="Note 2 5 3 4" xfId="28741"/>
    <cellStyle name="Note 2 5 3 5" xfId="28742"/>
    <cellStyle name="Note 2 5 3 6" xfId="56244"/>
    <cellStyle name="Note 2 5 3 7" xfId="56245"/>
    <cellStyle name="Note 2 5 3 8" xfId="56246"/>
    <cellStyle name="Note 2 5 4" xfId="28743"/>
    <cellStyle name="Note 2 5 4 2" xfId="28744"/>
    <cellStyle name="Note 2 5 4 2 2" xfId="28745"/>
    <cellStyle name="Note 2 5 4 2 2 2" xfId="28746"/>
    <cellStyle name="Note 2 5 4 2 2 2 2" xfId="28747"/>
    <cellStyle name="Note 2 5 4 2 2 2 2 2" xfId="28748"/>
    <cellStyle name="Note 2 5 4 2 2 2 2 2 2" xfId="28749"/>
    <cellStyle name="Note 2 5 4 2 2 2 2 3" xfId="28750"/>
    <cellStyle name="Note 2 5 4 2 2 2 3" xfId="28751"/>
    <cellStyle name="Note 2 5 4 2 2 2 3 2" xfId="28752"/>
    <cellStyle name="Note 2 5 4 2 2 2 3 2 2" xfId="28753"/>
    <cellStyle name="Note 2 5 4 2 2 2 3 3" xfId="28754"/>
    <cellStyle name="Note 2 5 4 2 2 2 4" xfId="28755"/>
    <cellStyle name="Note 2 5 4 2 2 2 4 2" xfId="28756"/>
    <cellStyle name="Note 2 5 4 2 2 2 5" xfId="28757"/>
    <cellStyle name="Note 2 5 4 2 2 3" xfId="28758"/>
    <cellStyle name="Note 2 5 4 2 2 3 2" xfId="28759"/>
    <cellStyle name="Note 2 5 4 2 2 3 2 2" xfId="28760"/>
    <cellStyle name="Note 2 5 4 2 2 3 3" xfId="28761"/>
    <cellStyle name="Note 2 5 4 2 2 4" xfId="28762"/>
    <cellStyle name="Note 2 5 4 2 2 4 2" xfId="28763"/>
    <cellStyle name="Note 2 5 4 2 2 4 2 2" xfId="28764"/>
    <cellStyle name="Note 2 5 4 2 2 4 3" xfId="28765"/>
    <cellStyle name="Note 2 5 4 2 2 5" xfId="28766"/>
    <cellStyle name="Note 2 5 4 2 2 5 2" xfId="28767"/>
    <cellStyle name="Note 2 5 4 2 2 6" xfId="28768"/>
    <cellStyle name="Note 2 5 4 2 3" xfId="56247"/>
    <cellStyle name="Note 2 5 4 2 4" xfId="56248"/>
    <cellStyle name="Note 2 5 4 2 5" xfId="56249"/>
    <cellStyle name="Note 2 5 4 2 6" xfId="56250"/>
    <cellStyle name="Note 2 5 4 2 7" xfId="56251"/>
    <cellStyle name="Note 2 5 4 3" xfId="28769"/>
    <cellStyle name="Note 2 5 4 3 2" xfId="28770"/>
    <cellStyle name="Note 2 5 4 3 2 2" xfId="28771"/>
    <cellStyle name="Note 2 5 4 3 2 2 2" xfId="28772"/>
    <cellStyle name="Note 2 5 4 3 2 2 2 2" xfId="28773"/>
    <cellStyle name="Note 2 5 4 3 2 2 3" xfId="28774"/>
    <cellStyle name="Note 2 5 4 3 2 3" xfId="28775"/>
    <cellStyle name="Note 2 5 4 3 2 3 2" xfId="28776"/>
    <cellStyle name="Note 2 5 4 3 2 3 2 2" xfId="28777"/>
    <cellStyle name="Note 2 5 4 3 2 3 3" xfId="28778"/>
    <cellStyle name="Note 2 5 4 3 2 4" xfId="28779"/>
    <cellStyle name="Note 2 5 4 3 2 4 2" xfId="28780"/>
    <cellStyle name="Note 2 5 4 3 2 5" xfId="28781"/>
    <cellStyle name="Note 2 5 4 3 3" xfId="28782"/>
    <cellStyle name="Note 2 5 4 3 3 2" xfId="28783"/>
    <cellStyle name="Note 2 5 4 3 3 2 2" xfId="28784"/>
    <cellStyle name="Note 2 5 4 3 3 3" xfId="28785"/>
    <cellStyle name="Note 2 5 4 3 4" xfId="28786"/>
    <cellStyle name="Note 2 5 4 3 4 2" xfId="28787"/>
    <cellStyle name="Note 2 5 4 3 4 2 2" xfId="28788"/>
    <cellStyle name="Note 2 5 4 3 4 3" xfId="28789"/>
    <cellStyle name="Note 2 5 4 3 5" xfId="28790"/>
    <cellStyle name="Note 2 5 4 3 5 2" xfId="28791"/>
    <cellStyle name="Note 2 5 4 3 6" xfId="28792"/>
    <cellStyle name="Note 2 5 4 4" xfId="28793"/>
    <cellStyle name="Note 2 5 4 5" xfId="28794"/>
    <cellStyle name="Note 2 5 4 6" xfId="56252"/>
    <cellStyle name="Note 2 5 4 7" xfId="56253"/>
    <cellStyle name="Note 2 5 4 8" xfId="56254"/>
    <cellStyle name="Note 2 5 5" xfId="28795"/>
    <cellStyle name="Note 2 5 5 2" xfId="28796"/>
    <cellStyle name="Note 2 5 5 2 2" xfId="28797"/>
    <cellStyle name="Note 2 5 5 2 2 2" xfId="28798"/>
    <cellStyle name="Note 2 5 5 2 2 2 2" xfId="28799"/>
    <cellStyle name="Note 2 5 5 2 2 2 2 2" xfId="28800"/>
    <cellStyle name="Note 2 5 5 2 2 2 2 2 2" xfId="28801"/>
    <cellStyle name="Note 2 5 5 2 2 2 2 3" xfId="28802"/>
    <cellStyle name="Note 2 5 5 2 2 2 3" xfId="28803"/>
    <cellStyle name="Note 2 5 5 2 2 2 3 2" xfId="28804"/>
    <cellStyle name="Note 2 5 5 2 2 2 3 2 2" xfId="28805"/>
    <cellStyle name="Note 2 5 5 2 2 2 3 3" xfId="28806"/>
    <cellStyle name="Note 2 5 5 2 2 2 4" xfId="28807"/>
    <cellStyle name="Note 2 5 5 2 2 2 4 2" xfId="28808"/>
    <cellStyle name="Note 2 5 5 2 2 2 5" xfId="28809"/>
    <cellStyle name="Note 2 5 5 2 2 3" xfId="28810"/>
    <cellStyle name="Note 2 5 5 2 2 3 2" xfId="28811"/>
    <cellStyle name="Note 2 5 5 2 2 3 2 2" xfId="28812"/>
    <cellStyle name="Note 2 5 5 2 2 3 3" xfId="28813"/>
    <cellStyle name="Note 2 5 5 2 2 4" xfId="28814"/>
    <cellStyle name="Note 2 5 5 2 2 4 2" xfId="28815"/>
    <cellStyle name="Note 2 5 5 2 2 4 2 2" xfId="28816"/>
    <cellStyle name="Note 2 5 5 2 2 4 3" xfId="28817"/>
    <cellStyle name="Note 2 5 5 2 2 5" xfId="28818"/>
    <cellStyle name="Note 2 5 5 2 2 5 2" xfId="28819"/>
    <cellStyle name="Note 2 5 5 2 2 6" xfId="28820"/>
    <cellStyle name="Note 2 5 5 2 3" xfId="56255"/>
    <cellStyle name="Note 2 5 5 2 4" xfId="56256"/>
    <cellStyle name="Note 2 5 5 2 5" xfId="56257"/>
    <cellStyle name="Note 2 5 5 2 6" xfId="56258"/>
    <cellStyle name="Note 2 5 5 2 7" xfId="56259"/>
    <cellStyle name="Note 2 5 5 3" xfId="28821"/>
    <cellStyle name="Note 2 5 5 3 2" xfId="28822"/>
    <cellStyle name="Note 2 5 5 3 2 2" xfId="28823"/>
    <cellStyle name="Note 2 5 5 3 2 2 2" xfId="28824"/>
    <cellStyle name="Note 2 5 5 3 2 2 2 2" xfId="28825"/>
    <cellStyle name="Note 2 5 5 3 2 2 3" xfId="28826"/>
    <cellStyle name="Note 2 5 5 3 2 3" xfId="28827"/>
    <cellStyle name="Note 2 5 5 3 2 3 2" xfId="28828"/>
    <cellStyle name="Note 2 5 5 3 2 3 2 2" xfId="28829"/>
    <cellStyle name="Note 2 5 5 3 2 3 3" xfId="28830"/>
    <cellStyle name="Note 2 5 5 3 2 4" xfId="28831"/>
    <cellStyle name="Note 2 5 5 3 2 4 2" xfId="28832"/>
    <cellStyle name="Note 2 5 5 3 2 5" xfId="28833"/>
    <cellStyle name="Note 2 5 5 3 3" xfId="28834"/>
    <cellStyle name="Note 2 5 5 3 3 2" xfId="28835"/>
    <cellStyle name="Note 2 5 5 3 3 2 2" xfId="28836"/>
    <cellStyle name="Note 2 5 5 3 3 3" xfId="28837"/>
    <cellStyle name="Note 2 5 5 3 4" xfId="28838"/>
    <cellStyle name="Note 2 5 5 3 4 2" xfId="28839"/>
    <cellStyle name="Note 2 5 5 3 4 2 2" xfId="28840"/>
    <cellStyle name="Note 2 5 5 3 4 3" xfId="28841"/>
    <cellStyle name="Note 2 5 5 3 5" xfId="28842"/>
    <cellStyle name="Note 2 5 5 3 5 2" xfId="28843"/>
    <cellStyle name="Note 2 5 5 3 6" xfId="28844"/>
    <cellStyle name="Note 2 5 5 4" xfId="28845"/>
    <cellStyle name="Note 2 5 5 5" xfId="28846"/>
    <cellStyle name="Note 2 5 5 6" xfId="56260"/>
    <cellStyle name="Note 2 5 5 7" xfId="56261"/>
    <cellStyle name="Note 2 5 5 8" xfId="56262"/>
    <cellStyle name="Note 2 5 6" xfId="28847"/>
    <cellStyle name="Note 2 5 6 2" xfId="28848"/>
    <cellStyle name="Note 2 5 6 2 2" xfId="28849"/>
    <cellStyle name="Note 2 5 6 2 2 2" xfId="28850"/>
    <cellStyle name="Note 2 5 6 2 2 2 2" xfId="28851"/>
    <cellStyle name="Note 2 5 6 2 2 2 2 2" xfId="28852"/>
    <cellStyle name="Note 2 5 6 2 2 2 2 2 2" xfId="28853"/>
    <cellStyle name="Note 2 5 6 2 2 2 2 3" xfId="28854"/>
    <cellStyle name="Note 2 5 6 2 2 2 3" xfId="28855"/>
    <cellStyle name="Note 2 5 6 2 2 2 3 2" xfId="28856"/>
    <cellStyle name="Note 2 5 6 2 2 2 3 2 2" xfId="28857"/>
    <cellStyle name="Note 2 5 6 2 2 2 3 3" xfId="28858"/>
    <cellStyle name="Note 2 5 6 2 2 2 4" xfId="28859"/>
    <cellStyle name="Note 2 5 6 2 2 2 4 2" xfId="28860"/>
    <cellStyle name="Note 2 5 6 2 2 2 5" xfId="28861"/>
    <cellStyle name="Note 2 5 6 2 2 3" xfId="28862"/>
    <cellStyle name="Note 2 5 6 2 2 3 2" xfId="28863"/>
    <cellStyle name="Note 2 5 6 2 2 3 2 2" xfId="28864"/>
    <cellStyle name="Note 2 5 6 2 2 3 3" xfId="28865"/>
    <cellStyle name="Note 2 5 6 2 2 4" xfId="28866"/>
    <cellStyle name="Note 2 5 6 2 2 4 2" xfId="28867"/>
    <cellStyle name="Note 2 5 6 2 2 4 2 2" xfId="28868"/>
    <cellStyle name="Note 2 5 6 2 2 4 3" xfId="28869"/>
    <cellStyle name="Note 2 5 6 2 2 5" xfId="28870"/>
    <cellStyle name="Note 2 5 6 2 2 5 2" xfId="28871"/>
    <cellStyle name="Note 2 5 6 2 2 6" xfId="28872"/>
    <cellStyle name="Note 2 5 6 2 3" xfId="56263"/>
    <cellStyle name="Note 2 5 6 2 4" xfId="56264"/>
    <cellStyle name="Note 2 5 6 2 5" xfId="56265"/>
    <cellStyle name="Note 2 5 6 2 6" xfId="56266"/>
    <cellStyle name="Note 2 5 6 2 7" xfId="56267"/>
    <cellStyle name="Note 2 5 6 3" xfId="28873"/>
    <cellStyle name="Note 2 5 6 3 2" xfId="28874"/>
    <cellStyle name="Note 2 5 6 3 2 2" xfId="28875"/>
    <cellStyle name="Note 2 5 6 3 2 2 2" xfId="28876"/>
    <cellStyle name="Note 2 5 6 3 2 2 2 2" xfId="28877"/>
    <cellStyle name="Note 2 5 6 3 2 2 3" xfId="28878"/>
    <cellStyle name="Note 2 5 6 3 2 3" xfId="28879"/>
    <cellStyle name="Note 2 5 6 3 2 3 2" xfId="28880"/>
    <cellStyle name="Note 2 5 6 3 2 3 2 2" xfId="28881"/>
    <cellStyle name="Note 2 5 6 3 2 3 3" xfId="28882"/>
    <cellStyle name="Note 2 5 6 3 2 4" xfId="28883"/>
    <cellStyle name="Note 2 5 6 3 2 4 2" xfId="28884"/>
    <cellStyle name="Note 2 5 6 3 2 5" xfId="28885"/>
    <cellStyle name="Note 2 5 6 3 3" xfId="28886"/>
    <cellStyle name="Note 2 5 6 3 3 2" xfId="28887"/>
    <cellStyle name="Note 2 5 6 3 3 2 2" xfId="28888"/>
    <cellStyle name="Note 2 5 6 3 3 3" xfId="28889"/>
    <cellStyle name="Note 2 5 6 3 4" xfId="28890"/>
    <cellStyle name="Note 2 5 6 3 4 2" xfId="28891"/>
    <cellStyle name="Note 2 5 6 3 4 2 2" xfId="28892"/>
    <cellStyle name="Note 2 5 6 3 4 3" xfId="28893"/>
    <cellStyle name="Note 2 5 6 3 5" xfId="28894"/>
    <cellStyle name="Note 2 5 6 3 5 2" xfId="28895"/>
    <cellStyle name="Note 2 5 6 3 6" xfId="28896"/>
    <cellStyle name="Note 2 5 6 4" xfId="28897"/>
    <cellStyle name="Note 2 5 6 5" xfId="28898"/>
    <cellStyle name="Note 2 5 6 6" xfId="56268"/>
    <cellStyle name="Note 2 5 6 7" xfId="56269"/>
    <cellStyle name="Note 2 5 6 8" xfId="56270"/>
    <cellStyle name="Note 2 5 7" xfId="28899"/>
    <cellStyle name="Note 2 5 7 2" xfId="28900"/>
    <cellStyle name="Note 2 5 7 2 2" xfId="28901"/>
    <cellStyle name="Note 2 5 7 2 2 2" xfId="28902"/>
    <cellStyle name="Note 2 5 7 2 2 2 2" xfId="28903"/>
    <cellStyle name="Note 2 5 7 2 2 3" xfId="28904"/>
    <cellStyle name="Note 2 5 7 2 3" xfId="28905"/>
    <cellStyle name="Note 2 5 7 2 3 2" xfId="28906"/>
    <cellStyle name="Note 2 5 7 2 3 2 2" xfId="28907"/>
    <cellStyle name="Note 2 5 7 2 3 3" xfId="28908"/>
    <cellStyle name="Note 2 5 7 2 4" xfId="28909"/>
    <cellStyle name="Note 2 5 7 2 4 2" xfId="28910"/>
    <cellStyle name="Note 2 5 7 2 5" xfId="28911"/>
    <cellStyle name="Note 2 5 7 3" xfId="28912"/>
    <cellStyle name="Note 2 5 7 3 2" xfId="28913"/>
    <cellStyle name="Note 2 5 7 3 2 2" xfId="28914"/>
    <cellStyle name="Note 2 5 7 3 3" xfId="28915"/>
    <cellStyle name="Note 2 5 7 4" xfId="28916"/>
    <cellStyle name="Note 2 5 7 4 2" xfId="28917"/>
    <cellStyle name="Note 2 5 7 4 2 2" xfId="28918"/>
    <cellStyle name="Note 2 5 7 4 3" xfId="28919"/>
    <cellStyle name="Note 2 5 7 5" xfId="28920"/>
    <cellStyle name="Note 2 5 7 5 2" xfId="28921"/>
    <cellStyle name="Note 2 5 7 6" xfId="28922"/>
    <cellStyle name="Note 2 5 7 7" xfId="28923"/>
    <cellStyle name="Note 2 5 7 8" xfId="28924"/>
    <cellStyle name="Note 2 5 8" xfId="28925"/>
    <cellStyle name="Note 2 5 8 2" xfId="28926"/>
    <cellStyle name="Note 2 5 8 2 2" xfId="56271"/>
    <cellStyle name="Note 2 5 8 2 3" xfId="56272"/>
    <cellStyle name="Note 2 5 8 3" xfId="28927"/>
    <cellStyle name="Note 2 5 8 4" xfId="56273"/>
    <cellStyle name="Note 2 5 9" xfId="28928"/>
    <cellStyle name="Note 2 5 9 2" xfId="28929"/>
    <cellStyle name="Note 2 5 9 2 2" xfId="56274"/>
    <cellStyle name="Note 2 5 9 2 3" xfId="56275"/>
    <cellStyle name="Note 2 5 9 3" xfId="28930"/>
    <cellStyle name="Note 2 5 9 4" xfId="56276"/>
    <cellStyle name="Note 2 6" xfId="28931"/>
    <cellStyle name="Note 2 6 10" xfId="28932"/>
    <cellStyle name="Note 2 6 11" xfId="56277"/>
    <cellStyle name="Note 2 6 12" xfId="56278"/>
    <cellStyle name="Note 2 6 13" xfId="56279"/>
    <cellStyle name="Note 2 6 14" xfId="56280"/>
    <cellStyle name="Note 2 6 2" xfId="28933"/>
    <cellStyle name="Note 2 6 2 2" xfId="28934"/>
    <cellStyle name="Note 2 6 2 2 2" xfId="28935"/>
    <cellStyle name="Note 2 6 2 2 2 2" xfId="28936"/>
    <cellStyle name="Note 2 6 2 2 2 2 2" xfId="28937"/>
    <cellStyle name="Note 2 6 2 2 2 2 2 2" xfId="28938"/>
    <cellStyle name="Note 2 6 2 2 2 2 2 2 2" xfId="28939"/>
    <cellStyle name="Note 2 6 2 2 2 2 2 3" xfId="28940"/>
    <cellStyle name="Note 2 6 2 2 2 2 3" xfId="28941"/>
    <cellStyle name="Note 2 6 2 2 2 2 3 2" xfId="28942"/>
    <cellStyle name="Note 2 6 2 2 2 2 3 2 2" xfId="28943"/>
    <cellStyle name="Note 2 6 2 2 2 2 3 3" xfId="28944"/>
    <cellStyle name="Note 2 6 2 2 2 2 4" xfId="28945"/>
    <cellStyle name="Note 2 6 2 2 2 2 4 2" xfId="28946"/>
    <cellStyle name="Note 2 6 2 2 2 2 5" xfId="28947"/>
    <cellStyle name="Note 2 6 2 2 2 3" xfId="28948"/>
    <cellStyle name="Note 2 6 2 2 2 3 2" xfId="28949"/>
    <cellStyle name="Note 2 6 2 2 2 3 2 2" xfId="28950"/>
    <cellStyle name="Note 2 6 2 2 2 3 3" xfId="28951"/>
    <cellStyle name="Note 2 6 2 2 2 4" xfId="28952"/>
    <cellStyle name="Note 2 6 2 2 2 4 2" xfId="28953"/>
    <cellStyle name="Note 2 6 2 2 2 4 2 2" xfId="28954"/>
    <cellStyle name="Note 2 6 2 2 2 4 3" xfId="28955"/>
    <cellStyle name="Note 2 6 2 2 2 5" xfId="28956"/>
    <cellStyle name="Note 2 6 2 2 2 5 2" xfId="28957"/>
    <cellStyle name="Note 2 6 2 2 2 6" xfId="28958"/>
    <cellStyle name="Note 2 6 2 2 3" xfId="56281"/>
    <cellStyle name="Note 2 6 2 2 4" xfId="56282"/>
    <cellStyle name="Note 2 6 2 2 5" xfId="56283"/>
    <cellStyle name="Note 2 6 2 2 6" xfId="56284"/>
    <cellStyle name="Note 2 6 2 2 7" xfId="56285"/>
    <cellStyle name="Note 2 6 2 3" xfId="28959"/>
    <cellStyle name="Note 2 6 2 3 2" xfId="28960"/>
    <cellStyle name="Note 2 6 2 3 2 2" xfId="28961"/>
    <cellStyle name="Note 2 6 2 3 2 2 2" xfId="28962"/>
    <cellStyle name="Note 2 6 2 3 2 2 2 2" xfId="28963"/>
    <cellStyle name="Note 2 6 2 3 2 2 3" xfId="28964"/>
    <cellStyle name="Note 2 6 2 3 2 3" xfId="28965"/>
    <cellStyle name="Note 2 6 2 3 2 3 2" xfId="28966"/>
    <cellStyle name="Note 2 6 2 3 2 3 2 2" xfId="28967"/>
    <cellStyle name="Note 2 6 2 3 2 3 3" xfId="28968"/>
    <cellStyle name="Note 2 6 2 3 2 4" xfId="28969"/>
    <cellStyle name="Note 2 6 2 3 2 4 2" xfId="28970"/>
    <cellStyle name="Note 2 6 2 3 2 5" xfId="28971"/>
    <cellStyle name="Note 2 6 2 3 3" xfId="28972"/>
    <cellStyle name="Note 2 6 2 3 3 2" xfId="28973"/>
    <cellStyle name="Note 2 6 2 3 3 2 2" xfId="28974"/>
    <cellStyle name="Note 2 6 2 3 3 3" xfId="28975"/>
    <cellStyle name="Note 2 6 2 3 4" xfId="28976"/>
    <cellStyle name="Note 2 6 2 3 4 2" xfId="28977"/>
    <cellStyle name="Note 2 6 2 3 4 2 2" xfId="28978"/>
    <cellStyle name="Note 2 6 2 3 4 3" xfId="28979"/>
    <cellStyle name="Note 2 6 2 3 5" xfId="28980"/>
    <cellStyle name="Note 2 6 2 3 5 2" xfId="28981"/>
    <cellStyle name="Note 2 6 2 3 6" xfId="28982"/>
    <cellStyle name="Note 2 6 2 4" xfId="28983"/>
    <cellStyle name="Note 2 6 2 5" xfId="28984"/>
    <cellStyle name="Note 2 6 2 6" xfId="56286"/>
    <cellStyle name="Note 2 6 2 7" xfId="56287"/>
    <cellStyle name="Note 2 6 2 8" xfId="56288"/>
    <cellStyle name="Note 2 6 3" xfId="28985"/>
    <cellStyle name="Note 2 6 3 2" xfId="28986"/>
    <cellStyle name="Note 2 6 3 2 2" xfId="28987"/>
    <cellStyle name="Note 2 6 3 2 2 2" xfId="28988"/>
    <cellStyle name="Note 2 6 3 2 2 2 2" xfId="28989"/>
    <cellStyle name="Note 2 6 3 2 2 2 2 2" xfId="28990"/>
    <cellStyle name="Note 2 6 3 2 2 2 3" xfId="28991"/>
    <cellStyle name="Note 2 6 3 2 2 3" xfId="28992"/>
    <cellStyle name="Note 2 6 3 2 2 3 2" xfId="28993"/>
    <cellStyle name="Note 2 6 3 2 2 3 2 2" xfId="28994"/>
    <cellStyle name="Note 2 6 3 2 2 3 3" xfId="28995"/>
    <cellStyle name="Note 2 6 3 2 2 4" xfId="28996"/>
    <cellStyle name="Note 2 6 3 2 2 4 2" xfId="28997"/>
    <cellStyle name="Note 2 6 3 2 2 5" xfId="28998"/>
    <cellStyle name="Note 2 6 3 2 3" xfId="28999"/>
    <cellStyle name="Note 2 6 3 2 3 2" xfId="29000"/>
    <cellStyle name="Note 2 6 3 2 3 2 2" xfId="29001"/>
    <cellStyle name="Note 2 6 3 2 3 3" xfId="29002"/>
    <cellStyle name="Note 2 6 3 2 4" xfId="29003"/>
    <cellStyle name="Note 2 6 3 2 4 2" xfId="29004"/>
    <cellStyle name="Note 2 6 3 2 4 2 2" xfId="29005"/>
    <cellStyle name="Note 2 6 3 2 4 3" xfId="29006"/>
    <cellStyle name="Note 2 6 3 2 5" xfId="29007"/>
    <cellStyle name="Note 2 6 3 2 5 2" xfId="29008"/>
    <cellStyle name="Note 2 6 3 2 6" xfId="29009"/>
    <cellStyle name="Note 2 6 3 3" xfId="29010"/>
    <cellStyle name="Note 2 6 3 4" xfId="29011"/>
    <cellStyle name="Note 2 6 3 5" xfId="56289"/>
    <cellStyle name="Note 2 6 3 6" xfId="56290"/>
    <cellStyle name="Note 2 6 3 7" xfId="56291"/>
    <cellStyle name="Note 2 6 3 8" xfId="56292"/>
    <cellStyle name="Note 2 6 4" xfId="29012"/>
    <cellStyle name="Note 2 6 4 2" xfId="29013"/>
    <cellStyle name="Note 2 6 4 2 2" xfId="29014"/>
    <cellStyle name="Note 2 6 4 2 2 2" xfId="29015"/>
    <cellStyle name="Note 2 6 4 2 2 2 2" xfId="29016"/>
    <cellStyle name="Note 2 6 4 2 2 3" xfId="29017"/>
    <cellStyle name="Note 2 6 4 2 3" xfId="29018"/>
    <cellStyle name="Note 2 6 4 2 3 2" xfId="29019"/>
    <cellStyle name="Note 2 6 4 2 3 2 2" xfId="29020"/>
    <cellStyle name="Note 2 6 4 2 3 3" xfId="29021"/>
    <cellStyle name="Note 2 6 4 2 4" xfId="29022"/>
    <cellStyle name="Note 2 6 4 2 4 2" xfId="29023"/>
    <cellStyle name="Note 2 6 4 2 5" xfId="29024"/>
    <cellStyle name="Note 2 6 4 3" xfId="29025"/>
    <cellStyle name="Note 2 6 4 3 2" xfId="29026"/>
    <cellStyle name="Note 2 6 4 3 2 2" xfId="29027"/>
    <cellStyle name="Note 2 6 4 3 3" xfId="29028"/>
    <cellStyle name="Note 2 6 4 4" xfId="29029"/>
    <cellStyle name="Note 2 6 4 4 2" xfId="29030"/>
    <cellStyle name="Note 2 6 4 4 2 2" xfId="29031"/>
    <cellStyle name="Note 2 6 4 4 3" xfId="29032"/>
    <cellStyle name="Note 2 6 4 5" xfId="29033"/>
    <cellStyle name="Note 2 6 4 5 2" xfId="29034"/>
    <cellStyle name="Note 2 6 4 6" xfId="29035"/>
    <cellStyle name="Note 2 6 4 7" xfId="29036"/>
    <cellStyle name="Note 2 6 4 8" xfId="29037"/>
    <cellStyle name="Note 2 6 5" xfId="29038"/>
    <cellStyle name="Note 2 6 5 2" xfId="29039"/>
    <cellStyle name="Note 2 6 5 2 2" xfId="56293"/>
    <cellStyle name="Note 2 6 5 2 3" xfId="56294"/>
    <cellStyle name="Note 2 6 5 3" xfId="29040"/>
    <cellStyle name="Note 2 6 5 4" xfId="56295"/>
    <cellStyle name="Note 2 6 6" xfId="29041"/>
    <cellStyle name="Note 2 6 6 2" xfId="29042"/>
    <cellStyle name="Note 2 6 6 2 2" xfId="56296"/>
    <cellStyle name="Note 2 6 6 2 3" xfId="56297"/>
    <cellStyle name="Note 2 6 6 3" xfId="29043"/>
    <cellStyle name="Note 2 6 6 4" xfId="56298"/>
    <cellStyle name="Note 2 6 7" xfId="29044"/>
    <cellStyle name="Note 2 6 7 2" xfId="29045"/>
    <cellStyle name="Note 2 6 7 2 2" xfId="56299"/>
    <cellStyle name="Note 2 6 7 2 3" xfId="56300"/>
    <cellStyle name="Note 2 6 7 3" xfId="29046"/>
    <cellStyle name="Note 2 6 7 4" xfId="56301"/>
    <cellStyle name="Note 2 6 8" xfId="29047"/>
    <cellStyle name="Note 2 6 8 2" xfId="29048"/>
    <cellStyle name="Note 2 6 8 2 2" xfId="56302"/>
    <cellStyle name="Note 2 6 8 2 3" xfId="56303"/>
    <cellStyle name="Note 2 6 8 3" xfId="29049"/>
    <cellStyle name="Note 2 6 8 4" xfId="56304"/>
    <cellStyle name="Note 2 6 9" xfId="29050"/>
    <cellStyle name="Note 2 6 9 2" xfId="29051"/>
    <cellStyle name="Note 2 6 9 2 2" xfId="56305"/>
    <cellStyle name="Note 2 6 9 2 3" xfId="56306"/>
    <cellStyle name="Note 2 6 9 3" xfId="29052"/>
    <cellStyle name="Note 2 6 9 4" xfId="56307"/>
    <cellStyle name="Note 2 7" xfId="29053"/>
    <cellStyle name="Note 2 7 10" xfId="29054"/>
    <cellStyle name="Note 2 7 11" xfId="56308"/>
    <cellStyle name="Note 2 7 12" xfId="56309"/>
    <cellStyle name="Note 2 7 13" xfId="56310"/>
    <cellStyle name="Note 2 7 14" xfId="56311"/>
    <cellStyle name="Note 2 7 2" xfId="29055"/>
    <cellStyle name="Note 2 7 2 2" xfId="29056"/>
    <cellStyle name="Note 2 7 2 2 2" xfId="29057"/>
    <cellStyle name="Note 2 7 2 2 2 2" xfId="29058"/>
    <cellStyle name="Note 2 7 2 2 2 2 2" xfId="29059"/>
    <cellStyle name="Note 2 7 2 2 2 2 2 2" xfId="29060"/>
    <cellStyle name="Note 2 7 2 2 2 2 3" xfId="29061"/>
    <cellStyle name="Note 2 7 2 2 2 3" xfId="29062"/>
    <cellStyle name="Note 2 7 2 2 2 3 2" xfId="29063"/>
    <cellStyle name="Note 2 7 2 2 2 3 2 2" xfId="29064"/>
    <cellStyle name="Note 2 7 2 2 2 3 3" xfId="29065"/>
    <cellStyle name="Note 2 7 2 2 2 4" xfId="29066"/>
    <cellStyle name="Note 2 7 2 2 2 4 2" xfId="29067"/>
    <cellStyle name="Note 2 7 2 2 2 5" xfId="29068"/>
    <cellStyle name="Note 2 7 2 2 3" xfId="29069"/>
    <cellStyle name="Note 2 7 2 2 3 2" xfId="29070"/>
    <cellStyle name="Note 2 7 2 2 3 2 2" xfId="29071"/>
    <cellStyle name="Note 2 7 2 2 3 3" xfId="29072"/>
    <cellStyle name="Note 2 7 2 2 4" xfId="29073"/>
    <cellStyle name="Note 2 7 2 2 4 2" xfId="29074"/>
    <cellStyle name="Note 2 7 2 2 4 2 2" xfId="29075"/>
    <cellStyle name="Note 2 7 2 2 4 3" xfId="29076"/>
    <cellStyle name="Note 2 7 2 2 5" xfId="29077"/>
    <cellStyle name="Note 2 7 2 2 5 2" xfId="29078"/>
    <cellStyle name="Note 2 7 2 2 6" xfId="29079"/>
    <cellStyle name="Note 2 7 2 3" xfId="29080"/>
    <cellStyle name="Note 2 7 2 4" xfId="29081"/>
    <cellStyle name="Note 2 7 2 5" xfId="56312"/>
    <cellStyle name="Note 2 7 2 6" xfId="56313"/>
    <cellStyle name="Note 2 7 2 7" xfId="56314"/>
    <cellStyle name="Note 2 7 2 8" xfId="56315"/>
    <cellStyle name="Note 2 7 3" xfId="29082"/>
    <cellStyle name="Note 2 7 3 2" xfId="29083"/>
    <cellStyle name="Note 2 7 3 2 2" xfId="29084"/>
    <cellStyle name="Note 2 7 3 2 2 2" xfId="29085"/>
    <cellStyle name="Note 2 7 3 2 2 2 2" xfId="29086"/>
    <cellStyle name="Note 2 7 3 2 2 2 2 2" xfId="29087"/>
    <cellStyle name="Note 2 7 3 2 2 2 3" xfId="29088"/>
    <cellStyle name="Note 2 7 3 2 2 3" xfId="29089"/>
    <cellStyle name="Note 2 7 3 2 2 3 2" xfId="29090"/>
    <cellStyle name="Note 2 7 3 2 2 3 2 2" xfId="29091"/>
    <cellStyle name="Note 2 7 3 2 2 3 3" xfId="29092"/>
    <cellStyle name="Note 2 7 3 2 2 4" xfId="29093"/>
    <cellStyle name="Note 2 7 3 2 2 4 2" xfId="29094"/>
    <cellStyle name="Note 2 7 3 2 2 5" xfId="29095"/>
    <cellStyle name="Note 2 7 3 2 3" xfId="29096"/>
    <cellStyle name="Note 2 7 3 2 3 2" xfId="29097"/>
    <cellStyle name="Note 2 7 3 2 3 2 2" xfId="29098"/>
    <cellStyle name="Note 2 7 3 2 3 3" xfId="29099"/>
    <cellStyle name="Note 2 7 3 2 4" xfId="29100"/>
    <cellStyle name="Note 2 7 3 2 4 2" xfId="29101"/>
    <cellStyle name="Note 2 7 3 2 4 2 2" xfId="29102"/>
    <cellStyle name="Note 2 7 3 2 4 3" xfId="29103"/>
    <cellStyle name="Note 2 7 3 2 5" xfId="29104"/>
    <cellStyle name="Note 2 7 3 2 5 2" xfId="29105"/>
    <cellStyle name="Note 2 7 3 2 6" xfId="29106"/>
    <cellStyle name="Note 2 7 3 3" xfId="29107"/>
    <cellStyle name="Note 2 7 3 4" xfId="29108"/>
    <cellStyle name="Note 2 7 3 5" xfId="56316"/>
    <cellStyle name="Note 2 7 3 6" xfId="56317"/>
    <cellStyle name="Note 2 7 3 7" xfId="56318"/>
    <cellStyle name="Note 2 7 3 8" xfId="56319"/>
    <cellStyle name="Note 2 7 4" xfId="29109"/>
    <cellStyle name="Note 2 7 4 2" xfId="29110"/>
    <cellStyle name="Note 2 7 4 2 2" xfId="29111"/>
    <cellStyle name="Note 2 7 4 2 2 2" xfId="29112"/>
    <cellStyle name="Note 2 7 4 2 2 2 2" xfId="29113"/>
    <cellStyle name="Note 2 7 4 2 2 3" xfId="29114"/>
    <cellStyle name="Note 2 7 4 2 3" xfId="29115"/>
    <cellStyle name="Note 2 7 4 2 3 2" xfId="29116"/>
    <cellStyle name="Note 2 7 4 2 3 2 2" xfId="29117"/>
    <cellStyle name="Note 2 7 4 2 3 3" xfId="29118"/>
    <cellStyle name="Note 2 7 4 2 4" xfId="29119"/>
    <cellStyle name="Note 2 7 4 2 4 2" xfId="29120"/>
    <cellStyle name="Note 2 7 4 2 5" xfId="29121"/>
    <cellStyle name="Note 2 7 4 3" xfId="29122"/>
    <cellStyle name="Note 2 7 4 3 2" xfId="29123"/>
    <cellStyle name="Note 2 7 4 3 2 2" xfId="29124"/>
    <cellStyle name="Note 2 7 4 3 3" xfId="29125"/>
    <cellStyle name="Note 2 7 4 4" xfId="29126"/>
    <cellStyle name="Note 2 7 4 4 2" xfId="29127"/>
    <cellStyle name="Note 2 7 4 4 2 2" xfId="29128"/>
    <cellStyle name="Note 2 7 4 4 3" xfId="29129"/>
    <cellStyle name="Note 2 7 4 5" xfId="29130"/>
    <cellStyle name="Note 2 7 4 5 2" xfId="29131"/>
    <cellStyle name="Note 2 7 4 6" xfId="29132"/>
    <cellStyle name="Note 2 7 4 7" xfId="29133"/>
    <cellStyle name="Note 2 7 4 8" xfId="29134"/>
    <cellStyle name="Note 2 7 5" xfId="29135"/>
    <cellStyle name="Note 2 7 5 2" xfId="29136"/>
    <cellStyle name="Note 2 7 5 2 2" xfId="56320"/>
    <cellStyle name="Note 2 7 5 2 3" xfId="56321"/>
    <cellStyle name="Note 2 7 5 3" xfId="29137"/>
    <cellStyle name="Note 2 7 5 4" xfId="56322"/>
    <cellStyle name="Note 2 7 6" xfId="29138"/>
    <cellStyle name="Note 2 7 6 2" xfId="29139"/>
    <cellStyle name="Note 2 7 6 2 2" xfId="56323"/>
    <cellStyle name="Note 2 7 6 2 3" xfId="56324"/>
    <cellStyle name="Note 2 7 6 3" xfId="29140"/>
    <cellStyle name="Note 2 7 6 4" xfId="56325"/>
    <cellStyle name="Note 2 7 7" xfId="29141"/>
    <cellStyle name="Note 2 7 7 2" xfId="29142"/>
    <cellStyle name="Note 2 7 7 2 2" xfId="56326"/>
    <cellStyle name="Note 2 7 7 2 3" xfId="56327"/>
    <cellStyle name="Note 2 7 7 3" xfId="29143"/>
    <cellStyle name="Note 2 7 7 4" xfId="56328"/>
    <cellStyle name="Note 2 7 8" xfId="29144"/>
    <cellStyle name="Note 2 7 8 2" xfId="29145"/>
    <cellStyle name="Note 2 7 8 2 2" xfId="56329"/>
    <cellStyle name="Note 2 7 8 2 3" xfId="56330"/>
    <cellStyle name="Note 2 7 8 3" xfId="29146"/>
    <cellStyle name="Note 2 7 8 4" xfId="56331"/>
    <cellStyle name="Note 2 7 9" xfId="29147"/>
    <cellStyle name="Note 2 7 9 2" xfId="29148"/>
    <cellStyle name="Note 2 7 9 2 2" xfId="56332"/>
    <cellStyle name="Note 2 7 9 2 3" xfId="56333"/>
    <cellStyle name="Note 2 7 9 3" xfId="29149"/>
    <cellStyle name="Note 2 7 9 4" xfId="56334"/>
    <cellStyle name="Note 2 8" xfId="29150"/>
    <cellStyle name="Note 2 8 10" xfId="29151"/>
    <cellStyle name="Note 2 8 11" xfId="56335"/>
    <cellStyle name="Note 2 8 12" xfId="56336"/>
    <cellStyle name="Note 2 8 13" xfId="56337"/>
    <cellStyle name="Note 2 8 14" xfId="56338"/>
    <cellStyle name="Note 2 8 15" xfId="56339"/>
    <cellStyle name="Note 2 8 2" xfId="29152"/>
    <cellStyle name="Note 2 8 2 2" xfId="29153"/>
    <cellStyle name="Note 2 8 2 2 2" xfId="29154"/>
    <cellStyle name="Note 2 8 2 2 2 2" xfId="29155"/>
    <cellStyle name="Note 2 8 2 2 2 2 2" xfId="29156"/>
    <cellStyle name="Note 2 8 2 2 2 2 2 2" xfId="29157"/>
    <cellStyle name="Note 2 8 2 2 2 2 3" xfId="29158"/>
    <cellStyle name="Note 2 8 2 2 2 3" xfId="29159"/>
    <cellStyle name="Note 2 8 2 2 2 3 2" xfId="29160"/>
    <cellStyle name="Note 2 8 2 2 2 3 2 2" xfId="29161"/>
    <cellStyle name="Note 2 8 2 2 2 3 3" xfId="29162"/>
    <cellStyle name="Note 2 8 2 2 2 4" xfId="29163"/>
    <cellStyle name="Note 2 8 2 2 2 4 2" xfId="29164"/>
    <cellStyle name="Note 2 8 2 2 2 5" xfId="29165"/>
    <cellStyle name="Note 2 8 2 2 3" xfId="29166"/>
    <cellStyle name="Note 2 8 2 2 3 2" xfId="29167"/>
    <cellStyle name="Note 2 8 2 2 3 2 2" xfId="29168"/>
    <cellStyle name="Note 2 8 2 2 3 3" xfId="29169"/>
    <cellStyle name="Note 2 8 2 2 4" xfId="29170"/>
    <cellStyle name="Note 2 8 2 2 4 2" xfId="29171"/>
    <cellStyle name="Note 2 8 2 2 4 2 2" xfId="29172"/>
    <cellStyle name="Note 2 8 2 2 4 3" xfId="29173"/>
    <cellStyle name="Note 2 8 2 2 5" xfId="29174"/>
    <cellStyle name="Note 2 8 2 2 5 2" xfId="29175"/>
    <cellStyle name="Note 2 8 2 2 6" xfId="29176"/>
    <cellStyle name="Note 2 8 2 3" xfId="29177"/>
    <cellStyle name="Note 2 8 2 4" xfId="29178"/>
    <cellStyle name="Note 2 8 2 5" xfId="56340"/>
    <cellStyle name="Note 2 8 2 6" xfId="56341"/>
    <cellStyle name="Note 2 8 2 7" xfId="56342"/>
    <cellStyle name="Note 2 8 2 8" xfId="56343"/>
    <cellStyle name="Note 2 8 3" xfId="29179"/>
    <cellStyle name="Note 2 8 3 2" xfId="29180"/>
    <cellStyle name="Note 2 8 3 2 2" xfId="29181"/>
    <cellStyle name="Note 2 8 3 2 2 2" xfId="29182"/>
    <cellStyle name="Note 2 8 3 2 2 2 2" xfId="29183"/>
    <cellStyle name="Note 2 8 3 2 2 3" xfId="29184"/>
    <cellStyle name="Note 2 8 3 2 3" xfId="29185"/>
    <cellStyle name="Note 2 8 3 2 3 2" xfId="29186"/>
    <cellStyle name="Note 2 8 3 2 3 2 2" xfId="29187"/>
    <cellStyle name="Note 2 8 3 2 3 3" xfId="29188"/>
    <cellStyle name="Note 2 8 3 2 4" xfId="29189"/>
    <cellStyle name="Note 2 8 3 2 4 2" xfId="29190"/>
    <cellStyle name="Note 2 8 3 2 5" xfId="29191"/>
    <cellStyle name="Note 2 8 3 3" xfId="29192"/>
    <cellStyle name="Note 2 8 3 3 2" xfId="29193"/>
    <cellStyle name="Note 2 8 3 3 2 2" xfId="29194"/>
    <cellStyle name="Note 2 8 3 3 3" xfId="29195"/>
    <cellStyle name="Note 2 8 3 4" xfId="29196"/>
    <cellStyle name="Note 2 8 3 4 2" xfId="29197"/>
    <cellStyle name="Note 2 8 3 4 2 2" xfId="29198"/>
    <cellStyle name="Note 2 8 3 4 3" xfId="29199"/>
    <cellStyle name="Note 2 8 3 5" xfId="29200"/>
    <cellStyle name="Note 2 8 3 5 2" xfId="29201"/>
    <cellStyle name="Note 2 8 3 6" xfId="29202"/>
    <cellStyle name="Note 2 8 3 7" xfId="29203"/>
    <cellStyle name="Note 2 8 3 8" xfId="29204"/>
    <cellStyle name="Note 2 8 4" xfId="29205"/>
    <cellStyle name="Note 2 8 4 2" xfId="29206"/>
    <cellStyle name="Note 2 8 4 2 2" xfId="56344"/>
    <cellStyle name="Note 2 8 4 2 3" xfId="56345"/>
    <cellStyle name="Note 2 8 4 3" xfId="29207"/>
    <cellStyle name="Note 2 8 4 4" xfId="56346"/>
    <cellStyle name="Note 2 8 5" xfId="29208"/>
    <cellStyle name="Note 2 8 5 2" xfId="29209"/>
    <cellStyle name="Note 2 8 5 2 2" xfId="56347"/>
    <cellStyle name="Note 2 8 5 2 3" xfId="56348"/>
    <cellStyle name="Note 2 8 5 3" xfId="29210"/>
    <cellStyle name="Note 2 8 5 4" xfId="56349"/>
    <cellStyle name="Note 2 8 6" xfId="29211"/>
    <cellStyle name="Note 2 8 6 2" xfId="29212"/>
    <cellStyle name="Note 2 8 6 2 2" xfId="56350"/>
    <cellStyle name="Note 2 8 6 2 3" xfId="56351"/>
    <cellStyle name="Note 2 8 6 3" xfId="29213"/>
    <cellStyle name="Note 2 8 6 4" xfId="56352"/>
    <cellStyle name="Note 2 8 7" xfId="29214"/>
    <cellStyle name="Note 2 8 7 2" xfId="29215"/>
    <cellStyle name="Note 2 8 7 2 2" xfId="56353"/>
    <cellStyle name="Note 2 8 7 2 3" xfId="56354"/>
    <cellStyle name="Note 2 8 7 3" xfId="29216"/>
    <cellStyle name="Note 2 8 7 4" xfId="56355"/>
    <cellStyle name="Note 2 8 8" xfId="29217"/>
    <cellStyle name="Note 2 8 8 2" xfId="29218"/>
    <cellStyle name="Note 2 8 8 2 2" xfId="56356"/>
    <cellStyle name="Note 2 8 8 2 3" xfId="56357"/>
    <cellStyle name="Note 2 8 8 3" xfId="29219"/>
    <cellStyle name="Note 2 8 8 4" xfId="56358"/>
    <cellStyle name="Note 2 8 9" xfId="29220"/>
    <cellStyle name="Note 2 8 9 2" xfId="29221"/>
    <cellStyle name="Note 2 8 9 2 2" xfId="56359"/>
    <cellStyle name="Note 2 8 9 2 3" xfId="56360"/>
    <cellStyle name="Note 2 8 9 3" xfId="29222"/>
    <cellStyle name="Note 2 8 9 4" xfId="56361"/>
    <cellStyle name="Note 2 9" xfId="29223"/>
    <cellStyle name="Note 2 9 10" xfId="29224"/>
    <cellStyle name="Note 2 9 11" xfId="56362"/>
    <cellStyle name="Note 2 9 12" xfId="56363"/>
    <cellStyle name="Note 2 9 13" xfId="56364"/>
    <cellStyle name="Note 2 9 14" xfId="56365"/>
    <cellStyle name="Note 2 9 15" xfId="56366"/>
    <cellStyle name="Note 2 9 2" xfId="29225"/>
    <cellStyle name="Note 2 9 2 2" xfId="29226"/>
    <cellStyle name="Note 2 9 2 2 2" xfId="29227"/>
    <cellStyle name="Note 2 9 2 2 2 2" xfId="29228"/>
    <cellStyle name="Note 2 9 2 2 2 2 2" xfId="29229"/>
    <cellStyle name="Note 2 9 2 2 2 2 2 2" xfId="29230"/>
    <cellStyle name="Note 2 9 2 2 2 2 3" xfId="29231"/>
    <cellStyle name="Note 2 9 2 2 2 3" xfId="29232"/>
    <cellStyle name="Note 2 9 2 2 2 3 2" xfId="29233"/>
    <cellStyle name="Note 2 9 2 2 2 3 2 2" xfId="29234"/>
    <cellStyle name="Note 2 9 2 2 2 3 3" xfId="29235"/>
    <cellStyle name="Note 2 9 2 2 2 4" xfId="29236"/>
    <cellStyle name="Note 2 9 2 2 2 4 2" xfId="29237"/>
    <cellStyle name="Note 2 9 2 2 2 5" xfId="29238"/>
    <cellStyle name="Note 2 9 2 2 3" xfId="29239"/>
    <cellStyle name="Note 2 9 2 2 3 2" xfId="29240"/>
    <cellStyle name="Note 2 9 2 2 3 2 2" xfId="29241"/>
    <cellStyle name="Note 2 9 2 2 3 3" xfId="29242"/>
    <cellStyle name="Note 2 9 2 2 4" xfId="29243"/>
    <cellStyle name="Note 2 9 2 2 4 2" xfId="29244"/>
    <cellStyle name="Note 2 9 2 2 4 2 2" xfId="29245"/>
    <cellStyle name="Note 2 9 2 2 4 3" xfId="29246"/>
    <cellStyle name="Note 2 9 2 2 5" xfId="29247"/>
    <cellStyle name="Note 2 9 2 2 5 2" xfId="29248"/>
    <cellStyle name="Note 2 9 2 2 6" xfId="29249"/>
    <cellStyle name="Note 2 9 2 3" xfId="29250"/>
    <cellStyle name="Note 2 9 2 4" xfId="29251"/>
    <cellStyle name="Note 2 9 2 5" xfId="56367"/>
    <cellStyle name="Note 2 9 2 6" xfId="56368"/>
    <cellStyle name="Note 2 9 2 7" xfId="56369"/>
    <cellStyle name="Note 2 9 2 8" xfId="56370"/>
    <cellStyle name="Note 2 9 3" xfId="29252"/>
    <cellStyle name="Note 2 9 3 2" xfId="29253"/>
    <cellStyle name="Note 2 9 3 2 2" xfId="29254"/>
    <cellStyle name="Note 2 9 3 2 2 2" xfId="29255"/>
    <cellStyle name="Note 2 9 3 2 2 2 2" xfId="29256"/>
    <cellStyle name="Note 2 9 3 2 2 3" xfId="29257"/>
    <cellStyle name="Note 2 9 3 2 3" xfId="29258"/>
    <cellStyle name="Note 2 9 3 2 3 2" xfId="29259"/>
    <cellStyle name="Note 2 9 3 2 3 2 2" xfId="29260"/>
    <cellStyle name="Note 2 9 3 2 3 3" xfId="29261"/>
    <cellStyle name="Note 2 9 3 2 4" xfId="29262"/>
    <cellStyle name="Note 2 9 3 2 4 2" xfId="29263"/>
    <cellStyle name="Note 2 9 3 2 5" xfId="29264"/>
    <cellStyle name="Note 2 9 3 3" xfId="29265"/>
    <cellStyle name="Note 2 9 3 3 2" xfId="29266"/>
    <cellStyle name="Note 2 9 3 3 2 2" xfId="29267"/>
    <cellStyle name="Note 2 9 3 3 3" xfId="29268"/>
    <cellStyle name="Note 2 9 3 4" xfId="29269"/>
    <cellStyle name="Note 2 9 3 4 2" xfId="29270"/>
    <cellStyle name="Note 2 9 3 4 2 2" xfId="29271"/>
    <cellStyle name="Note 2 9 3 4 3" xfId="29272"/>
    <cellStyle name="Note 2 9 3 5" xfId="29273"/>
    <cellStyle name="Note 2 9 3 5 2" xfId="29274"/>
    <cellStyle name="Note 2 9 3 6" xfId="29275"/>
    <cellStyle name="Note 2 9 3 7" xfId="29276"/>
    <cellStyle name="Note 2 9 3 8" xfId="29277"/>
    <cellStyle name="Note 2 9 4" xfId="29278"/>
    <cellStyle name="Note 2 9 4 2" xfId="29279"/>
    <cellStyle name="Note 2 9 4 2 2" xfId="56371"/>
    <cellStyle name="Note 2 9 4 2 3" xfId="56372"/>
    <cellStyle name="Note 2 9 4 3" xfId="29280"/>
    <cellStyle name="Note 2 9 4 4" xfId="56373"/>
    <cellStyle name="Note 2 9 5" xfId="29281"/>
    <cellStyle name="Note 2 9 5 2" xfId="29282"/>
    <cellStyle name="Note 2 9 5 2 2" xfId="56374"/>
    <cellStyle name="Note 2 9 5 2 3" xfId="56375"/>
    <cellStyle name="Note 2 9 5 3" xfId="29283"/>
    <cellStyle name="Note 2 9 5 4" xfId="56376"/>
    <cellStyle name="Note 2 9 6" xfId="29284"/>
    <cellStyle name="Note 2 9 6 2" xfId="29285"/>
    <cellStyle name="Note 2 9 6 2 2" xfId="56377"/>
    <cellStyle name="Note 2 9 6 2 3" xfId="56378"/>
    <cellStyle name="Note 2 9 6 3" xfId="29286"/>
    <cellStyle name="Note 2 9 6 4" xfId="56379"/>
    <cellStyle name="Note 2 9 7" xfId="29287"/>
    <cellStyle name="Note 2 9 7 2" xfId="29288"/>
    <cellStyle name="Note 2 9 7 2 2" xfId="56380"/>
    <cellStyle name="Note 2 9 7 2 3" xfId="56381"/>
    <cellStyle name="Note 2 9 7 3" xfId="29289"/>
    <cellStyle name="Note 2 9 7 4" xfId="56382"/>
    <cellStyle name="Note 2 9 8" xfId="29290"/>
    <cellStyle name="Note 2 9 8 2" xfId="29291"/>
    <cellStyle name="Note 2 9 8 2 2" xfId="56383"/>
    <cellStyle name="Note 2 9 8 2 3" xfId="56384"/>
    <cellStyle name="Note 2 9 8 3" xfId="29292"/>
    <cellStyle name="Note 2 9 8 4" xfId="56385"/>
    <cellStyle name="Note 2 9 9" xfId="29293"/>
    <cellStyle name="Note 2 9 9 2" xfId="29294"/>
    <cellStyle name="Note 2 9 9 2 2" xfId="56386"/>
    <cellStyle name="Note 2 9 9 2 3" xfId="56387"/>
    <cellStyle name="Note 2 9 9 3" xfId="29295"/>
    <cellStyle name="Note 2 9 9 4" xfId="56388"/>
    <cellStyle name="Note 3" xfId="1302"/>
    <cellStyle name="Note 3 10" xfId="56389"/>
    <cellStyle name="Note 3 2" xfId="29296"/>
    <cellStyle name="Note 3 2 2" xfId="29297"/>
    <cellStyle name="Note 3 2 2 2" xfId="29298"/>
    <cellStyle name="Note 3 2 2 2 2" xfId="29299"/>
    <cellStyle name="Note 3 2 2 2 2 2" xfId="29300"/>
    <cellStyle name="Note 3 2 2 2 2 2 2" xfId="29301"/>
    <cellStyle name="Note 3 2 2 2 2 2 2 2" xfId="29302"/>
    <cellStyle name="Note 3 2 2 2 2 2 2 2 2" xfId="29303"/>
    <cellStyle name="Note 3 2 2 2 2 2 2 3" xfId="29304"/>
    <cellStyle name="Note 3 2 2 2 2 2 3" xfId="29305"/>
    <cellStyle name="Note 3 2 2 2 2 2 3 2" xfId="29306"/>
    <cellStyle name="Note 3 2 2 2 2 2 3 2 2" xfId="29307"/>
    <cellStyle name="Note 3 2 2 2 2 2 3 3" xfId="29308"/>
    <cellStyle name="Note 3 2 2 2 2 2 4" xfId="29309"/>
    <cellStyle name="Note 3 2 2 2 2 2 4 2" xfId="29310"/>
    <cellStyle name="Note 3 2 2 2 2 2 5" xfId="29311"/>
    <cellStyle name="Note 3 2 2 2 2 3" xfId="29312"/>
    <cellStyle name="Note 3 2 2 2 2 3 2" xfId="29313"/>
    <cellStyle name="Note 3 2 2 2 2 3 2 2" xfId="29314"/>
    <cellStyle name="Note 3 2 2 2 2 3 3" xfId="29315"/>
    <cellStyle name="Note 3 2 2 2 2 4" xfId="29316"/>
    <cellStyle name="Note 3 2 2 2 2 4 2" xfId="29317"/>
    <cellStyle name="Note 3 2 2 2 2 4 2 2" xfId="29318"/>
    <cellStyle name="Note 3 2 2 2 2 4 3" xfId="29319"/>
    <cellStyle name="Note 3 2 2 2 2 5" xfId="29320"/>
    <cellStyle name="Note 3 2 2 2 2 5 2" xfId="29321"/>
    <cellStyle name="Note 3 2 2 2 2 6" xfId="29322"/>
    <cellStyle name="Note 3 2 2 2 3" xfId="56390"/>
    <cellStyle name="Note 3 2 2 2 4" xfId="56391"/>
    <cellStyle name="Note 3 2 2 2 5" xfId="56392"/>
    <cellStyle name="Note 3 2 2 2 6" xfId="56393"/>
    <cellStyle name="Note 3 2 2 3" xfId="29323"/>
    <cellStyle name="Note 3 2 2 3 2" xfId="29324"/>
    <cellStyle name="Note 3 2 2 3 2 2" xfId="29325"/>
    <cellStyle name="Note 3 2 2 3 2 2 2" xfId="29326"/>
    <cellStyle name="Note 3 2 2 3 2 2 2 2" xfId="29327"/>
    <cellStyle name="Note 3 2 2 3 2 2 3" xfId="29328"/>
    <cellStyle name="Note 3 2 2 3 2 3" xfId="29329"/>
    <cellStyle name="Note 3 2 2 3 2 3 2" xfId="29330"/>
    <cellStyle name="Note 3 2 2 3 2 3 2 2" xfId="29331"/>
    <cellStyle name="Note 3 2 2 3 2 3 3" xfId="29332"/>
    <cellStyle name="Note 3 2 2 3 2 4" xfId="29333"/>
    <cellStyle name="Note 3 2 2 3 2 4 2" xfId="29334"/>
    <cellStyle name="Note 3 2 2 3 2 5" xfId="29335"/>
    <cellStyle name="Note 3 2 2 3 3" xfId="29336"/>
    <cellStyle name="Note 3 2 2 3 3 2" xfId="29337"/>
    <cellStyle name="Note 3 2 2 3 3 2 2" xfId="29338"/>
    <cellStyle name="Note 3 2 2 3 3 3" xfId="29339"/>
    <cellStyle name="Note 3 2 2 3 4" xfId="29340"/>
    <cellStyle name="Note 3 2 2 3 4 2" xfId="29341"/>
    <cellStyle name="Note 3 2 2 3 4 2 2" xfId="29342"/>
    <cellStyle name="Note 3 2 2 3 4 3" xfId="29343"/>
    <cellStyle name="Note 3 2 2 3 5" xfId="29344"/>
    <cellStyle name="Note 3 2 2 3 5 2" xfId="29345"/>
    <cellStyle name="Note 3 2 2 3 6" xfId="29346"/>
    <cellStyle name="Note 3 2 2 4" xfId="56394"/>
    <cellStyle name="Note 3 2 2 5" xfId="56395"/>
    <cellStyle name="Note 3 2 2 6" xfId="56396"/>
    <cellStyle name="Note 3 2 2 7" xfId="56397"/>
    <cellStyle name="Note 3 2 3" xfId="29347"/>
    <cellStyle name="Note 3 2 3 2" xfId="29348"/>
    <cellStyle name="Note 3 2 3 2 2" xfId="29349"/>
    <cellStyle name="Note 3 2 3 2 2 2" xfId="29350"/>
    <cellStyle name="Note 3 2 3 2 2 2 2" xfId="29351"/>
    <cellStyle name="Note 3 2 3 2 2 2 2 2" xfId="29352"/>
    <cellStyle name="Note 3 2 3 2 2 2 3" xfId="29353"/>
    <cellStyle name="Note 3 2 3 2 2 3" xfId="29354"/>
    <cellStyle name="Note 3 2 3 2 2 3 2" xfId="29355"/>
    <cellStyle name="Note 3 2 3 2 2 3 2 2" xfId="29356"/>
    <cellStyle name="Note 3 2 3 2 2 3 3" xfId="29357"/>
    <cellStyle name="Note 3 2 3 2 2 4" xfId="29358"/>
    <cellStyle name="Note 3 2 3 2 2 4 2" xfId="29359"/>
    <cellStyle name="Note 3 2 3 2 2 5" xfId="29360"/>
    <cellStyle name="Note 3 2 3 2 3" xfId="29361"/>
    <cellStyle name="Note 3 2 3 2 3 2" xfId="29362"/>
    <cellStyle name="Note 3 2 3 2 3 2 2" xfId="29363"/>
    <cellStyle name="Note 3 2 3 2 3 3" xfId="29364"/>
    <cellStyle name="Note 3 2 3 2 4" xfId="29365"/>
    <cellStyle name="Note 3 2 3 2 4 2" xfId="29366"/>
    <cellStyle name="Note 3 2 3 2 4 2 2" xfId="29367"/>
    <cellStyle name="Note 3 2 3 2 4 3" xfId="29368"/>
    <cellStyle name="Note 3 2 3 2 5" xfId="29369"/>
    <cellStyle name="Note 3 2 3 2 5 2" xfId="29370"/>
    <cellStyle name="Note 3 2 3 2 6" xfId="29371"/>
    <cellStyle name="Note 3 2 3 3" xfId="56398"/>
    <cellStyle name="Note 3 2 3 4" xfId="56399"/>
    <cellStyle name="Note 3 2 3 5" xfId="56400"/>
    <cellStyle name="Note 3 2 3 6" xfId="56401"/>
    <cellStyle name="Note 3 2 4" xfId="29372"/>
    <cellStyle name="Note 3 2 4 2" xfId="29373"/>
    <cellStyle name="Note 3 2 4 2 2" xfId="29374"/>
    <cellStyle name="Note 3 2 4 2 2 2" xfId="29375"/>
    <cellStyle name="Note 3 2 4 2 2 2 2" xfId="29376"/>
    <cellStyle name="Note 3 2 4 2 2 3" xfId="29377"/>
    <cellStyle name="Note 3 2 4 2 3" xfId="29378"/>
    <cellStyle name="Note 3 2 4 2 3 2" xfId="29379"/>
    <cellStyle name="Note 3 2 4 2 3 2 2" xfId="29380"/>
    <cellStyle name="Note 3 2 4 2 3 3" xfId="29381"/>
    <cellStyle name="Note 3 2 4 2 4" xfId="29382"/>
    <cellStyle name="Note 3 2 4 2 4 2" xfId="29383"/>
    <cellStyle name="Note 3 2 4 2 5" xfId="29384"/>
    <cellStyle name="Note 3 2 4 3" xfId="29385"/>
    <cellStyle name="Note 3 2 4 3 2" xfId="29386"/>
    <cellStyle name="Note 3 2 4 3 2 2" xfId="29387"/>
    <cellStyle name="Note 3 2 4 3 3" xfId="29388"/>
    <cellStyle name="Note 3 2 4 4" xfId="29389"/>
    <cellStyle name="Note 3 2 4 4 2" xfId="29390"/>
    <cellStyle name="Note 3 2 4 4 2 2" xfId="29391"/>
    <cellStyle name="Note 3 2 4 4 3" xfId="29392"/>
    <cellStyle name="Note 3 2 4 5" xfId="29393"/>
    <cellStyle name="Note 3 2 4 5 2" xfId="29394"/>
    <cellStyle name="Note 3 2 4 6" xfId="29395"/>
    <cellStyle name="Note 3 2 5" xfId="56402"/>
    <cellStyle name="Note 3 2 6" xfId="56403"/>
    <cellStyle name="Note 3 2 7" xfId="56404"/>
    <cellStyle name="Note 3 3" xfId="29396"/>
    <cellStyle name="Note 3 3 2" xfId="29397"/>
    <cellStyle name="Note 3 3 2 2" xfId="29398"/>
    <cellStyle name="Note 3 3 2 2 2" xfId="29399"/>
    <cellStyle name="Note 3 3 2 2 2 2" xfId="29400"/>
    <cellStyle name="Note 3 3 2 2 2 2 2" xfId="29401"/>
    <cellStyle name="Note 3 3 2 2 2 2 2 2" xfId="29402"/>
    <cellStyle name="Note 3 3 2 2 2 2 2 2 2" xfId="29403"/>
    <cellStyle name="Note 3 3 2 2 2 2 2 3" xfId="29404"/>
    <cellStyle name="Note 3 3 2 2 2 2 3" xfId="29405"/>
    <cellStyle name="Note 3 3 2 2 2 2 3 2" xfId="29406"/>
    <cellStyle name="Note 3 3 2 2 2 2 3 2 2" xfId="29407"/>
    <cellStyle name="Note 3 3 2 2 2 2 3 3" xfId="29408"/>
    <cellStyle name="Note 3 3 2 2 2 2 4" xfId="29409"/>
    <cellStyle name="Note 3 3 2 2 2 2 4 2" xfId="29410"/>
    <cellStyle name="Note 3 3 2 2 2 2 5" xfId="29411"/>
    <cellStyle name="Note 3 3 2 2 2 3" xfId="29412"/>
    <cellStyle name="Note 3 3 2 2 2 3 2" xfId="29413"/>
    <cellStyle name="Note 3 3 2 2 2 3 2 2" xfId="29414"/>
    <cellStyle name="Note 3 3 2 2 2 3 3" xfId="29415"/>
    <cellStyle name="Note 3 3 2 2 2 4" xfId="29416"/>
    <cellStyle name="Note 3 3 2 2 2 4 2" xfId="29417"/>
    <cellStyle name="Note 3 3 2 2 2 4 2 2" xfId="29418"/>
    <cellStyle name="Note 3 3 2 2 2 4 3" xfId="29419"/>
    <cellStyle name="Note 3 3 2 2 2 5" xfId="29420"/>
    <cellStyle name="Note 3 3 2 2 2 5 2" xfId="29421"/>
    <cellStyle name="Note 3 3 2 2 2 6" xfId="29422"/>
    <cellStyle name="Note 3 3 2 2 3" xfId="56405"/>
    <cellStyle name="Note 3 3 2 2 4" xfId="56406"/>
    <cellStyle name="Note 3 3 2 2 5" xfId="56407"/>
    <cellStyle name="Note 3 3 2 2 6" xfId="56408"/>
    <cellStyle name="Note 3 3 2 3" xfId="29423"/>
    <cellStyle name="Note 3 3 2 3 2" xfId="29424"/>
    <cellStyle name="Note 3 3 2 3 2 2" xfId="29425"/>
    <cellStyle name="Note 3 3 2 3 2 2 2" xfId="29426"/>
    <cellStyle name="Note 3 3 2 3 2 2 2 2" xfId="29427"/>
    <cellStyle name="Note 3 3 2 3 2 2 3" xfId="29428"/>
    <cellStyle name="Note 3 3 2 3 2 3" xfId="29429"/>
    <cellStyle name="Note 3 3 2 3 2 3 2" xfId="29430"/>
    <cellStyle name="Note 3 3 2 3 2 3 2 2" xfId="29431"/>
    <cellStyle name="Note 3 3 2 3 2 3 3" xfId="29432"/>
    <cellStyle name="Note 3 3 2 3 2 4" xfId="29433"/>
    <cellStyle name="Note 3 3 2 3 2 4 2" xfId="29434"/>
    <cellStyle name="Note 3 3 2 3 2 5" xfId="29435"/>
    <cellStyle name="Note 3 3 2 3 3" xfId="29436"/>
    <cellStyle name="Note 3 3 2 3 3 2" xfId="29437"/>
    <cellStyle name="Note 3 3 2 3 3 2 2" xfId="29438"/>
    <cellStyle name="Note 3 3 2 3 3 3" xfId="29439"/>
    <cellStyle name="Note 3 3 2 3 4" xfId="29440"/>
    <cellStyle name="Note 3 3 2 3 4 2" xfId="29441"/>
    <cellStyle name="Note 3 3 2 3 4 2 2" xfId="29442"/>
    <cellStyle name="Note 3 3 2 3 4 3" xfId="29443"/>
    <cellStyle name="Note 3 3 2 3 5" xfId="29444"/>
    <cellStyle name="Note 3 3 2 3 5 2" xfId="29445"/>
    <cellStyle name="Note 3 3 2 3 6" xfId="29446"/>
    <cellStyle name="Note 3 3 2 4" xfId="56409"/>
    <cellStyle name="Note 3 3 2 5" xfId="56410"/>
    <cellStyle name="Note 3 3 2 6" xfId="56411"/>
    <cellStyle name="Note 3 3 2 7" xfId="56412"/>
    <cellStyle name="Note 3 3 3" xfId="29447"/>
    <cellStyle name="Note 3 3 3 2" xfId="29448"/>
    <cellStyle name="Note 3 3 3 2 2" xfId="29449"/>
    <cellStyle name="Note 3 3 3 2 2 2" xfId="29450"/>
    <cellStyle name="Note 3 3 3 2 2 2 2" xfId="29451"/>
    <cellStyle name="Note 3 3 3 2 2 2 2 2" xfId="29452"/>
    <cellStyle name="Note 3 3 3 2 2 2 3" xfId="29453"/>
    <cellStyle name="Note 3 3 3 2 2 3" xfId="29454"/>
    <cellStyle name="Note 3 3 3 2 2 3 2" xfId="29455"/>
    <cellStyle name="Note 3 3 3 2 2 3 2 2" xfId="29456"/>
    <cellStyle name="Note 3 3 3 2 2 3 3" xfId="29457"/>
    <cellStyle name="Note 3 3 3 2 2 4" xfId="29458"/>
    <cellStyle name="Note 3 3 3 2 2 4 2" xfId="29459"/>
    <cellStyle name="Note 3 3 3 2 2 5" xfId="29460"/>
    <cellStyle name="Note 3 3 3 2 3" xfId="29461"/>
    <cellStyle name="Note 3 3 3 2 3 2" xfId="29462"/>
    <cellStyle name="Note 3 3 3 2 3 2 2" xfId="29463"/>
    <cellStyle name="Note 3 3 3 2 3 3" xfId="29464"/>
    <cellStyle name="Note 3 3 3 2 4" xfId="29465"/>
    <cellStyle name="Note 3 3 3 2 4 2" xfId="29466"/>
    <cellStyle name="Note 3 3 3 2 4 2 2" xfId="29467"/>
    <cellStyle name="Note 3 3 3 2 4 3" xfId="29468"/>
    <cellStyle name="Note 3 3 3 2 5" xfId="29469"/>
    <cellStyle name="Note 3 3 3 2 5 2" xfId="29470"/>
    <cellStyle name="Note 3 3 3 2 6" xfId="29471"/>
    <cellStyle name="Note 3 3 3 3" xfId="56413"/>
    <cellStyle name="Note 3 3 3 4" xfId="56414"/>
    <cellStyle name="Note 3 3 3 5" xfId="56415"/>
    <cellStyle name="Note 3 3 3 6" xfId="56416"/>
    <cellStyle name="Note 3 3 4" xfId="29472"/>
    <cellStyle name="Note 3 3 4 2" xfId="29473"/>
    <cellStyle name="Note 3 3 4 2 2" xfId="29474"/>
    <cellStyle name="Note 3 3 4 2 2 2" xfId="29475"/>
    <cellStyle name="Note 3 3 4 2 2 2 2" xfId="29476"/>
    <cellStyle name="Note 3 3 4 2 2 3" xfId="29477"/>
    <cellStyle name="Note 3 3 4 2 3" xfId="29478"/>
    <cellStyle name="Note 3 3 4 2 3 2" xfId="29479"/>
    <cellStyle name="Note 3 3 4 2 3 2 2" xfId="29480"/>
    <cellStyle name="Note 3 3 4 2 3 3" xfId="29481"/>
    <cellStyle name="Note 3 3 4 2 4" xfId="29482"/>
    <cellStyle name="Note 3 3 4 2 4 2" xfId="29483"/>
    <cellStyle name="Note 3 3 4 2 5" xfId="29484"/>
    <cellStyle name="Note 3 3 4 3" xfId="29485"/>
    <cellStyle name="Note 3 3 4 3 2" xfId="29486"/>
    <cellStyle name="Note 3 3 4 3 2 2" xfId="29487"/>
    <cellStyle name="Note 3 3 4 3 3" xfId="29488"/>
    <cellStyle name="Note 3 3 4 4" xfId="29489"/>
    <cellStyle name="Note 3 3 4 4 2" xfId="29490"/>
    <cellStyle name="Note 3 3 4 4 2 2" xfId="29491"/>
    <cellStyle name="Note 3 3 4 4 3" xfId="29492"/>
    <cellStyle name="Note 3 3 4 5" xfId="29493"/>
    <cellStyle name="Note 3 3 4 5 2" xfId="29494"/>
    <cellStyle name="Note 3 3 4 6" xfId="29495"/>
    <cellStyle name="Note 3 3 5" xfId="56417"/>
    <cellStyle name="Note 3 3 6" xfId="56418"/>
    <cellStyle name="Note 3 3 7" xfId="56419"/>
    <cellStyle name="Note 3 4" xfId="29496"/>
    <cellStyle name="Note 3 4 2" xfId="29497"/>
    <cellStyle name="Note 3 4 2 2" xfId="29498"/>
    <cellStyle name="Note 3 4 2 2 2" xfId="29499"/>
    <cellStyle name="Note 3 4 2 2 2 2" xfId="29500"/>
    <cellStyle name="Note 3 4 2 2 2 2 2" xfId="29501"/>
    <cellStyle name="Note 3 4 2 2 2 2 2 2" xfId="29502"/>
    <cellStyle name="Note 3 4 2 2 2 2 3" xfId="29503"/>
    <cellStyle name="Note 3 4 2 2 2 3" xfId="29504"/>
    <cellStyle name="Note 3 4 2 2 2 3 2" xfId="29505"/>
    <cellStyle name="Note 3 4 2 2 2 3 2 2" xfId="29506"/>
    <cellStyle name="Note 3 4 2 2 2 3 3" xfId="29507"/>
    <cellStyle name="Note 3 4 2 2 2 4" xfId="29508"/>
    <cellStyle name="Note 3 4 2 2 2 4 2" xfId="29509"/>
    <cellStyle name="Note 3 4 2 2 2 5" xfId="29510"/>
    <cellStyle name="Note 3 4 2 2 3" xfId="29511"/>
    <cellStyle name="Note 3 4 2 2 3 2" xfId="29512"/>
    <cellStyle name="Note 3 4 2 2 3 2 2" xfId="29513"/>
    <cellStyle name="Note 3 4 2 2 3 3" xfId="29514"/>
    <cellStyle name="Note 3 4 2 2 4" xfId="29515"/>
    <cellStyle name="Note 3 4 2 2 4 2" xfId="29516"/>
    <cellStyle name="Note 3 4 2 2 4 2 2" xfId="29517"/>
    <cellStyle name="Note 3 4 2 2 4 3" xfId="29518"/>
    <cellStyle name="Note 3 4 2 2 5" xfId="29519"/>
    <cellStyle name="Note 3 4 2 2 5 2" xfId="29520"/>
    <cellStyle name="Note 3 4 2 2 6" xfId="29521"/>
    <cellStyle name="Note 3 4 2 3" xfId="56420"/>
    <cellStyle name="Note 3 4 2 4" xfId="56421"/>
    <cellStyle name="Note 3 4 2 5" xfId="56422"/>
    <cellStyle name="Note 3 4 2 6" xfId="56423"/>
    <cellStyle name="Note 3 4 3" xfId="29522"/>
    <cellStyle name="Note 3 4 3 2" xfId="29523"/>
    <cellStyle name="Note 3 4 3 2 2" xfId="29524"/>
    <cellStyle name="Note 3 4 3 2 2 2" xfId="29525"/>
    <cellStyle name="Note 3 4 3 2 2 2 2" xfId="29526"/>
    <cellStyle name="Note 3 4 3 2 2 3" xfId="29527"/>
    <cellStyle name="Note 3 4 3 2 3" xfId="29528"/>
    <cellStyle name="Note 3 4 3 2 3 2" xfId="29529"/>
    <cellStyle name="Note 3 4 3 2 3 2 2" xfId="29530"/>
    <cellStyle name="Note 3 4 3 2 3 3" xfId="29531"/>
    <cellStyle name="Note 3 4 3 2 4" xfId="29532"/>
    <cellStyle name="Note 3 4 3 2 4 2" xfId="29533"/>
    <cellStyle name="Note 3 4 3 2 5" xfId="29534"/>
    <cellStyle name="Note 3 4 3 3" xfId="29535"/>
    <cellStyle name="Note 3 4 3 3 2" xfId="29536"/>
    <cellStyle name="Note 3 4 3 3 2 2" xfId="29537"/>
    <cellStyle name="Note 3 4 3 3 3" xfId="29538"/>
    <cellStyle name="Note 3 4 3 4" xfId="29539"/>
    <cellStyle name="Note 3 4 3 4 2" xfId="29540"/>
    <cellStyle name="Note 3 4 3 4 2 2" xfId="29541"/>
    <cellStyle name="Note 3 4 3 4 3" xfId="29542"/>
    <cellStyle name="Note 3 4 3 5" xfId="29543"/>
    <cellStyle name="Note 3 4 3 5 2" xfId="29544"/>
    <cellStyle name="Note 3 4 3 6" xfId="29545"/>
    <cellStyle name="Note 3 4 4" xfId="56424"/>
    <cellStyle name="Note 3 4 5" xfId="56425"/>
    <cellStyle name="Note 3 4 6" xfId="56426"/>
    <cellStyle name="Note 3 5" xfId="29546"/>
    <cellStyle name="Note 3 5 2" xfId="29547"/>
    <cellStyle name="Note 3 5 2 2" xfId="29548"/>
    <cellStyle name="Note 3 5 2 2 2" xfId="29549"/>
    <cellStyle name="Note 3 5 2 2 2 2" xfId="29550"/>
    <cellStyle name="Note 3 5 2 2 2 2 2" xfId="29551"/>
    <cellStyle name="Note 3 5 2 2 2 2 2 2" xfId="29552"/>
    <cellStyle name="Note 3 5 2 2 2 2 3" xfId="29553"/>
    <cellStyle name="Note 3 5 2 2 2 3" xfId="29554"/>
    <cellStyle name="Note 3 5 2 2 2 3 2" xfId="29555"/>
    <cellStyle name="Note 3 5 2 2 2 3 2 2" xfId="29556"/>
    <cellStyle name="Note 3 5 2 2 2 3 3" xfId="29557"/>
    <cellStyle name="Note 3 5 2 2 2 4" xfId="29558"/>
    <cellStyle name="Note 3 5 2 2 2 4 2" xfId="29559"/>
    <cellStyle name="Note 3 5 2 2 2 5" xfId="29560"/>
    <cellStyle name="Note 3 5 2 2 3" xfId="29561"/>
    <cellStyle name="Note 3 5 2 2 3 2" xfId="29562"/>
    <cellStyle name="Note 3 5 2 2 3 2 2" xfId="29563"/>
    <cellStyle name="Note 3 5 2 2 3 3" xfId="29564"/>
    <cellStyle name="Note 3 5 2 2 4" xfId="29565"/>
    <cellStyle name="Note 3 5 2 2 4 2" xfId="29566"/>
    <cellStyle name="Note 3 5 2 2 4 2 2" xfId="29567"/>
    <cellStyle name="Note 3 5 2 2 4 3" xfId="29568"/>
    <cellStyle name="Note 3 5 2 2 5" xfId="29569"/>
    <cellStyle name="Note 3 5 2 2 5 2" xfId="29570"/>
    <cellStyle name="Note 3 5 2 2 6" xfId="29571"/>
    <cellStyle name="Note 3 5 2 3" xfId="56427"/>
    <cellStyle name="Note 3 5 2 4" xfId="56428"/>
    <cellStyle name="Note 3 5 2 5" xfId="56429"/>
    <cellStyle name="Note 3 5 2 6" xfId="56430"/>
    <cellStyle name="Note 3 5 3" xfId="29572"/>
    <cellStyle name="Note 3 5 3 2" xfId="29573"/>
    <cellStyle name="Note 3 5 3 2 2" xfId="29574"/>
    <cellStyle name="Note 3 5 3 2 2 2" xfId="29575"/>
    <cellStyle name="Note 3 5 3 2 2 2 2" xfId="29576"/>
    <cellStyle name="Note 3 5 3 2 2 3" xfId="29577"/>
    <cellStyle name="Note 3 5 3 2 3" xfId="29578"/>
    <cellStyle name="Note 3 5 3 2 3 2" xfId="29579"/>
    <cellStyle name="Note 3 5 3 2 3 2 2" xfId="29580"/>
    <cellStyle name="Note 3 5 3 2 3 3" xfId="29581"/>
    <cellStyle name="Note 3 5 3 2 4" xfId="29582"/>
    <cellStyle name="Note 3 5 3 2 4 2" xfId="29583"/>
    <cellStyle name="Note 3 5 3 2 5" xfId="29584"/>
    <cellStyle name="Note 3 5 3 3" xfId="29585"/>
    <cellStyle name="Note 3 5 3 3 2" xfId="29586"/>
    <cellStyle name="Note 3 5 3 3 2 2" xfId="29587"/>
    <cellStyle name="Note 3 5 3 3 3" xfId="29588"/>
    <cellStyle name="Note 3 5 3 4" xfId="29589"/>
    <cellStyle name="Note 3 5 3 4 2" xfId="29590"/>
    <cellStyle name="Note 3 5 3 4 2 2" xfId="29591"/>
    <cellStyle name="Note 3 5 3 4 3" xfId="29592"/>
    <cellStyle name="Note 3 5 3 5" xfId="29593"/>
    <cellStyle name="Note 3 5 3 5 2" xfId="29594"/>
    <cellStyle name="Note 3 5 3 6" xfId="29595"/>
    <cellStyle name="Note 3 5 4" xfId="56431"/>
    <cellStyle name="Note 3 5 5" xfId="56432"/>
    <cellStyle name="Note 3 5 6" xfId="56433"/>
    <cellStyle name="Note 3 6" xfId="29596"/>
    <cellStyle name="Note 3 6 2" xfId="29597"/>
    <cellStyle name="Note 3 6 2 2" xfId="29598"/>
    <cellStyle name="Note 3 6 2 2 2" xfId="29599"/>
    <cellStyle name="Note 3 6 2 2 2 2" xfId="29600"/>
    <cellStyle name="Note 3 6 2 2 2 2 2" xfId="29601"/>
    <cellStyle name="Note 3 6 2 2 2 2 2 2" xfId="29602"/>
    <cellStyle name="Note 3 6 2 2 2 2 3" xfId="29603"/>
    <cellStyle name="Note 3 6 2 2 2 3" xfId="29604"/>
    <cellStyle name="Note 3 6 2 2 2 3 2" xfId="29605"/>
    <cellStyle name="Note 3 6 2 2 2 3 2 2" xfId="29606"/>
    <cellStyle name="Note 3 6 2 2 2 3 3" xfId="29607"/>
    <cellStyle name="Note 3 6 2 2 2 4" xfId="29608"/>
    <cellStyle name="Note 3 6 2 2 2 4 2" xfId="29609"/>
    <cellStyle name="Note 3 6 2 2 2 5" xfId="29610"/>
    <cellStyle name="Note 3 6 2 2 3" xfId="29611"/>
    <cellStyle name="Note 3 6 2 2 3 2" xfId="29612"/>
    <cellStyle name="Note 3 6 2 2 3 2 2" xfId="29613"/>
    <cellStyle name="Note 3 6 2 2 3 3" xfId="29614"/>
    <cellStyle name="Note 3 6 2 2 4" xfId="29615"/>
    <cellStyle name="Note 3 6 2 2 4 2" xfId="29616"/>
    <cellStyle name="Note 3 6 2 2 4 2 2" xfId="29617"/>
    <cellStyle name="Note 3 6 2 2 4 3" xfId="29618"/>
    <cellStyle name="Note 3 6 2 2 5" xfId="29619"/>
    <cellStyle name="Note 3 6 2 2 5 2" xfId="29620"/>
    <cellStyle name="Note 3 6 2 2 6" xfId="29621"/>
    <cellStyle name="Note 3 6 2 3" xfId="56434"/>
    <cellStyle name="Note 3 6 2 4" xfId="56435"/>
    <cellStyle name="Note 3 6 2 5" xfId="56436"/>
    <cellStyle name="Note 3 6 2 6" xfId="56437"/>
    <cellStyle name="Note 3 6 3" xfId="29622"/>
    <cellStyle name="Note 3 6 3 2" xfId="29623"/>
    <cellStyle name="Note 3 6 3 2 2" xfId="29624"/>
    <cellStyle name="Note 3 6 3 2 2 2" xfId="29625"/>
    <cellStyle name="Note 3 6 3 2 2 2 2" xfId="29626"/>
    <cellStyle name="Note 3 6 3 2 2 3" xfId="29627"/>
    <cellStyle name="Note 3 6 3 2 3" xfId="29628"/>
    <cellStyle name="Note 3 6 3 2 3 2" xfId="29629"/>
    <cellStyle name="Note 3 6 3 2 3 2 2" xfId="29630"/>
    <cellStyle name="Note 3 6 3 2 3 3" xfId="29631"/>
    <cellStyle name="Note 3 6 3 2 4" xfId="29632"/>
    <cellStyle name="Note 3 6 3 2 4 2" xfId="29633"/>
    <cellStyle name="Note 3 6 3 2 5" xfId="29634"/>
    <cellStyle name="Note 3 6 3 3" xfId="29635"/>
    <cellStyle name="Note 3 6 3 3 2" xfId="29636"/>
    <cellStyle name="Note 3 6 3 3 2 2" xfId="29637"/>
    <cellStyle name="Note 3 6 3 3 3" xfId="29638"/>
    <cellStyle name="Note 3 6 3 4" xfId="29639"/>
    <cellStyle name="Note 3 6 3 4 2" xfId="29640"/>
    <cellStyle name="Note 3 6 3 4 2 2" xfId="29641"/>
    <cellStyle name="Note 3 6 3 4 3" xfId="29642"/>
    <cellStyle name="Note 3 6 3 5" xfId="29643"/>
    <cellStyle name="Note 3 6 3 5 2" xfId="29644"/>
    <cellStyle name="Note 3 6 3 6" xfId="29645"/>
    <cellStyle name="Note 3 6 4" xfId="56438"/>
    <cellStyle name="Note 3 6 5" xfId="56439"/>
    <cellStyle name="Note 3 6 6" xfId="56440"/>
    <cellStyle name="Note 3 6 7" xfId="56441"/>
    <cellStyle name="Note 3 7" xfId="29646"/>
    <cellStyle name="Note 3 7 2" xfId="29647"/>
    <cellStyle name="Note 3 7 2 2" xfId="29648"/>
    <cellStyle name="Note 3 7 2 2 2" xfId="29649"/>
    <cellStyle name="Note 3 7 2 2 2 2" xfId="29650"/>
    <cellStyle name="Note 3 7 2 2 2 2 2" xfId="29651"/>
    <cellStyle name="Note 3 7 2 2 2 2 2 2" xfId="29652"/>
    <cellStyle name="Note 3 7 2 2 2 2 3" xfId="29653"/>
    <cellStyle name="Note 3 7 2 2 2 3" xfId="29654"/>
    <cellStyle name="Note 3 7 2 2 2 3 2" xfId="29655"/>
    <cellStyle name="Note 3 7 2 2 2 3 2 2" xfId="29656"/>
    <cellStyle name="Note 3 7 2 2 2 3 3" xfId="29657"/>
    <cellStyle name="Note 3 7 2 2 2 4" xfId="29658"/>
    <cellStyle name="Note 3 7 2 2 2 4 2" xfId="29659"/>
    <cellStyle name="Note 3 7 2 2 2 5" xfId="29660"/>
    <cellStyle name="Note 3 7 2 2 3" xfId="29661"/>
    <cellStyle name="Note 3 7 2 2 3 2" xfId="29662"/>
    <cellStyle name="Note 3 7 2 2 3 2 2" xfId="29663"/>
    <cellStyle name="Note 3 7 2 2 3 3" xfId="29664"/>
    <cellStyle name="Note 3 7 2 2 4" xfId="29665"/>
    <cellStyle name="Note 3 7 2 2 4 2" xfId="29666"/>
    <cellStyle name="Note 3 7 2 2 4 2 2" xfId="29667"/>
    <cellStyle name="Note 3 7 2 2 4 3" xfId="29668"/>
    <cellStyle name="Note 3 7 2 2 5" xfId="29669"/>
    <cellStyle name="Note 3 7 2 2 5 2" xfId="29670"/>
    <cellStyle name="Note 3 7 2 2 6" xfId="29671"/>
    <cellStyle name="Note 3 7 2 3" xfId="56442"/>
    <cellStyle name="Note 3 7 2 4" xfId="56443"/>
    <cellStyle name="Note 3 7 2 5" xfId="56444"/>
    <cellStyle name="Note 3 7 2 6" xfId="56445"/>
    <cellStyle name="Note 3 7 3" xfId="29672"/>
    <cellStyle name="Note 3 7 3 2" xfId="29673"/>
    <cellStyle name="Note 3 7 3 2 2" xfId="29674"/>
    <cellStyle name="Note 3 7 3 2 2 2" xfId="29675"/>
    <cellStyle name="Note 3 7 3 2 2 2 2" xfId="29676"/>
    <cellStyle name="Note 3 7 3 2 2 3" xfId="29677"/>
    <cellStyle name="Note 3 7 3 2 3" xfId="29678"/>
    <cellStyle name="Note 3 7 3 2 3 2" xfId="29679"/>
    <cellStyle name="Note 3 7 3 2 3 2 2" xfId="29680"/>
    <cellStyle name="Note 3 7 3 2 3 3" xfId="29681"/>
    <cellStyle name="Note 3 7 3 2 4" xfId="29682"/>
    <cellStyle name="Note 3 7 3 2 4 2" xfId="29683"/>
    <cellStyle name="Note 3 7 3 2 5" xfId="29684"/>
    <cellStyle name="Note 3 7 3 3" xfId="29685"/>
    <cellStyle name="Note 3 7 3 3 2" xfId="29686"/>
    <cellStyle name="Note 3 7 3 3 2 2" xfId="29687"/>
    <cellStyle name="Note 3 7 3 3 3" xfId="29688"/>
    <cellStyle name="Note 3 7 3 4" xfId="29689"/>
    <cellStyle name="Note 3 7 3 4 2" xfId="29690"/>
    <cellStyle name="Note 3 7 3 4 2 2" xfId="29691"/>
    <cellStyle name="Note 3 7 3 4 3" xfId="29692"/>
    <cellStyle name="Note 3 7 3 5" xfId="29693"/>
    <cellStyle name="Note 3 7 3 5 2" xfId="29694"/>
    <cellStyle name="Note 3 7 3 6" xfId="29695"/>
    <cellStyle name="Note 3 7 4" xfId="56446"/>
    <cellStyle name="Note 3 7 5" xfId="56447"/>
    <cellStyle name="Note 3 7 6" xfId="56448"/>
    <cellStyle name="Note 3 7 7" xfId="56449"/>
    <cellStyle name="Note 3 8" xfId="29696"/>
    <cellStyle name="Note 3 8 2" xfId="29697"/>
    <cellStyle name="Note 3 8 2 2" xfId="29698"/>
    <cellStyle name="Note 3 8 2 2 2" xfId="29699"/>
    <cellStyle name="Note 3 8 2 2 2 2" xfId="29700"/>
    <cellStyle name="Note 3 8 2 2 3" xfId="29701"/>
    <cellStyle name="Note 3 8 2 3" xfId="29702"/>
    <cellStyle name="Note 3 8 2 3 2" xfId="29703"/>
    <cellStyle name="Note 3 8 2 3 2 2" xfId="29704"/>
    <cellStyle name="Note 3 8 2 3 3" xfId="29705"/>
    <cellStyle name="Note 3 8 2 4" xfId="29706"/>
    <cellStyle name="Note 3 8 2 4 2" xfId="29707"/>
    <cellStyle name="Note 3 8 2 5" xfId="29708"/>
    <cellStyle name="Note 3 8 3" xfId="29709"/>
    <cellStyle name="Note 3 8 3 2" xfId="29710"/>
    <cellStyle name="Note 3 8 3 2 2" xfId="29711"/>
    <cellStyle name="Note 3 8 3 3" xfId="29712"/>
    <cellStyle name="Note 3 8 4" xfId="29713"/>
    <cellStyle name="Note 3 8 4 2" xfId="29714"/>
    <cellStyle name="Note 3 8 4 2 2" xfId="29715"/>
    <cellStyle name="Note 3 8 4 3" xfId="29716"/>
    <cellStyle name="Note 3 8 5" xfId="29717"/>
    <cellStyle name="Note 3 8 5 2" xfId="29718"/>
    <cellStyle name="Note 3 8 6" xfId="29719"/>
    <cellStyle name="Note 3 9" xfId="56450"/>
    <cellStyle name="Note 4" xfId="1303"/>
    <cellStyle name="Note 4 2" xfId="1304"/>
    <cellStyle name="Note 4 2 2" xfId="29720"/>
    <cellStyle name="Note 4 2 2 2" xfId="29721"/>
    <cellStyle name="Note 4 2 2 2 2" xfId="29722"/>
    <cellStyle name="Note 4 2 2 2 2 2" xfId="29723"/>
    <cellStyle name="Note 4 2 2 2 2 2 2" xfId="29724"/>
    <cellStyle name="Note 4 2 2 2 2 2 2 2" xfId="29725"/>
    <cellStyle name="Note 4 2 2 2 2 2 2 2 2" xfId="29726"/>
    <cellStyle name="Note 4 2 2 2 2 2 2 3" xfId="29727"/>
    <cellStyle name="Note 4 2 2 2 2 2 3" xfId="29728"/>
    <cellStyle name="Note 4 2 2 2 2 2 3 2" xfId="29729"/>
    <cellStyle name="Note 4 2 2 2 2 2 3 2 2" xfId="29730"/>
    <cellStyle name="Note 4 2 2 2 2 2 3 3" xfId="29731"/>
    <cellStyle name="Note 4 2 2 2 2 2 4" xfId="29732"/>
    <cellStyle name="Note 4 2 2 2 2 2 4 2" xfId="29733"/>
    <cellStyle name="Note 4 2 2 2 2 2 5" xfId="29734"/>
    <cellStyle name="Note 4 2 2 2 2 3" xfId="29735"/>
    <cellStyle name="Note 4 2 2 2 2 3 2" xfId="29736"/>
    <cellStyle name="Note 4 2 2 2 2 3 2 2" xfId="29737"/>
    <cellStyle name="Note 4 2 2 2 2 3 3" xfId="29738"/>
    <cellStyle name="Note 4 2 2 2 2 4" xfId="29739"/>
    <cellStyle name="Note 4 2 2 2 2 4 2" xfId="29740"/>
    <cellStyle name="Note 4 2 2 2 2 4 2 2" xfId="29741"/>
    <cellStyle name="Note 4 2 2 2 2 4 3" xfId="29742"/>
    <cellStyle name="Note 4 2 2 2 2 5" xfId="29743"/>
    <cellStyle name="Note 4 2 2 2 2 5 2" xfId="29744"/>
    <cellStyle name="Note 4 2 2 2 2 6" xfId="29745"/>
    <cellStyle name="Note 4 2 2 2 3" xfId="56451"/>
    <cellStyle name="Note 4 2 2 2 4" xfId="56452"/>
    <cellStyle name="Note 4 2 2 2 5" xfId="56453"/>
    <cellStyle name="Note 4 2 2 2 6" xfId="56454"/>
    <cellStyle name="Note 4 2 2 3" xfId="29746"/>
    <cellStyle name="Note 4 2 2 3 2" xfId="29747"/>
    <cellStyle name="Note 4 2 2 3 2 2" xfId="29748"/>
    <cellStyle name="Note 4 2 2 3 2 2 2" xfId="29749"/>
    <cellStyle name="Note 4 2 2 3 2 2 2 2" xfId="29750"/>
    <cellStyle name="Note 4 2 2 3 2 2 3" xfId="29751"/>
    <cellStyle name="Note 4 2 2 3 2 3" xfId="29752"/>
    <cellStyle name="Note 4 2 2 3 2 3 2" xfId="29753"/>
    <cellStyle name="Note 4 2 2 3 2 3 2 2" xfId="29754"/>
    <cellStyle name="Note 4 2 2 3 2 3 3" xfId="29755"/>
    <cellStyle name="Note 4 2 2 3 2 4" xfId="29756"/>
    <cellStyle name="Note 4 2 2 3 2 4 2" xfId="29757"/>
    <cellStyle name="Note 4 2 2 3 2 5" xfId="29758"/>
    <cellStyle name="Note 4 2 2 3 3" xfId="29759"/>
    <cellStyle name="Note 4 2 2 3 3 2" xfId="29760"/>
    <cellStyle name="Note 4 2 2 3 3 2 2" xfId="29761"/>
    <cellStyle name="Note 4 2 2 3 3 3" xfId="29762"/>
    <cellStyle name="Note 4 2 2 3 4" xfId="29763"/>
    <cellStyle name="Note 4 2 2 3 4 2" xfId="29764"/>
    <cellStyle name="Note 4 2 2 3 4 2 2" xfId="29765"/>
    <cellStyle name="Note 4 2 2 3 4 3" xfId="29766"/>
    <cellStyle name="Note 4 2 2 3 5" xfId="29767"/>
    <cellStyle name="Note 4 2 2 3 5 2" xfId="29768"/>
    <cellStyle name="Note 4 2 2 3 6" xfId="29769"/>
    <cellStyle name="Note 4 2 2 4" xfId="56455"/>
    <cellStyle name="Note 4 2 2 5" xfId="56456"/>
    <cellStyle name="Note 4 2 2 6" xfId="56457"/>
    <cellStyle name="Note 4 2 2 7" xfId="56458"/>
    <cellStyle name="Note 4 2 3" xfId="29770"/>
    <cellStyle name="Note 4 2 3 2" xfId="29771"/>
    <cellStyle name="Note 4 2 3 2 2" xfId="29772"/>
    <cellStyle name="Note 4 2 3 2 2 2" xfId="29773"/>
    <cellStyle name="Note 4 2 3 2 2 2 2" xfId="29774"/>
    <cellStyle name="Note 4 2 3 2 2 2 2 2" xfId="29775"/>
    <cellStyle name="Note 4 2 3 2 2 2 3" xfId="29776"/>
    <cellStyle name="Note 4 2 3 2 2 3" xfId="29777"/>
    <cellStyle name="Note 4 2 3 2 2 3 2" xfId="29778"/>
    <cellStyle name="Note 4 2 3 2 2 3 2 2" xfId="29779"/>
    <cellStyle name="Note 4 2 3 2 2 3 3" xfId="29780"/>
    <cellStyle name="Note 4 2 3 2 2 4" xfId="29781"/>
    <cellStyle name="Note 4 2 3 2 2 4 2" xfId="29782"/>
    <cellStyle name="Note 4 2 3 2 2 5" xfId="29783"/>
    <cellStyle name="Note 4 2 3 2 3" xfId="29784"/>
    <cellStyle name="Note 4 2 3 2 3 2" xfId="29785"/>
    <cellStyle name="Note 4 2 3 2 3 2 2" xfId="29786"/>
    <cellStyle name="Note 4 2 3 2 3 3" xfId="29787"/>
    <cellStyle name="Note 4 2 3 2 4" xfId="29788"/>
    <cellStyle name="Note 4 2 3 2 4 2" xfId="29789"/>
    <cellStyle name="Note 4 2 3 2 4 2 2" xfId="29790"/>
    <cellStyle name="Note 4 2 3 2 4 3" xfId="29791"/>
    <cellStyle name="Note 4 2 3 2 5" xfId="29792"/>
    <cellStyle name="Note 4 2 3 2 5 2" xfId="29793"/>
    <cellStyle name="Note 4 2 3 2 6" xfId="29794"/>
    <cellStyle name="Note 4 2 3 3" xfId="56459"/>
    <cellStyle name="Note 4 2 3 4" xfId="56460"/>
    <cellStyle name="Note 4 2 3 5" xfId="56461"/>
    <cellStyle name="Note 4 2 3 6" xfId="56462"/>
    <cellStyle name="Note 4 2 4" xfId="29795"/>
    <cellStyle name="Note 4 2 4 2" xfId="29796"/>
    <cellStyle name="Note 4 2 4 2 2" xfId="29797"/>
    <cellStyle name="Note 4 2 4 2 2 2" xfId="29798"/>
    <cellStyle name="Note 4 2 4 2 2 2 2" xfId="29799"/>
    <cellStyle name="Note 4 2 4 2 2 3" xfId="29800"/>
    <cellStyle name="Note 4 2 4 2 3" xfId="29801"/>
    <cellStyle name="Note 4 2 4 2 3 2" xfId="29802"/>
    <cellStyle name="Note 4 2 4 2 3 2 2" xfId="29803"/>
    <cellStyle name="Note 4 2 4 2 3 3" xfId="29804"/>
    <cellStyle name="Note 4 2 4 2 4" xfId="29805"/>
    <cellStyle name="Note 4 2 4 2 4 2" xfId="29806"/>
    <cellStyle name="Note 4 2 4 2 5" xfId="29807"/>
    <cellStyle name="Note 4 2 4 3" xfId="29808"/>
    <cellStyle name="Note 4 2 4 3 2" xfId="29809"/>
    <cellStyle name="Note 4 2 4 3 2 2" xfId="29810"/>
    <cellStyle name="Note 4 2 4 3 3" xfId="29811"/>
    <cellStyle name="Note 4 2 4 4" xfId="29812"/>
    <cellStyle name="Note 4 2 4 4 2" xfId="29813"/>
    <cellStyle name="Note 4 2 4 4 2 2" xfId="29814"/>
    <cellStyle name="Note 4 2 4 4 3" xfId="29815"/>
    <cellStyle name="Note 4 2 4 5" xfId="29816"/>
    <cellStyle name="Note 4 2 4 5 2" xfId="29817"/>
    <cellStyle name="Note 4 2 4 6" xfId="29818"/>
    <cellStyle name="Note 4 2 5" xfId="56463"/>
    <cellStyle name="Note 4 2 6" xfId="56464"/>
    <cellStyle name="Note 4 2 7" xfId="56465"/>
    <cellStyle name="Note 4 3" xfId="29819"/>
    <cellStyle name="Note 4 3 2" xfId="29820"/>
    <cellStyle name="Note 4 3 2 2" xfId="29821"/>
    <cellStyle name="Note 4 3 2 2 2" xfId="29822"/>
    <cellStyle name="Note 4 3 2 2 2 2" xfId="29823"/>
    <cellStyle name="Note 4 3 2 2 2 2 2" xfId="29824"/>
    <cellStyle name="Note 4 3 2 2 2 2 2 2" xfId="29825"/>
    <cellStyle name="Note 4 3 2 2 2 2 3" xfId="29826"/>
    <cellStyle name="Note 4 3 2 2 2 3" xfId="29827"/>
    <cellStyle name="Note 4 3 2 2 2 3 2" xfId="29828"/>
    <cellStyle name="Note 4 3 2 2 2 3 2 2" xfId="29829"/>
    <cellStyle name="Note 4 3 2 2 2 3 3" xfId="29830"/>
    <cellStyle name="Note 4 3 2 2 2 4" xfId="29831"/>
    <cellStyle name="Note 4 3 2 2 2 4 2" xfId="29832"/>
    <cellStyle name="Note 4 3 2 2 2 5" xfId="29833"/>
    <cellStyle name="Note 4 3 2 2 3" xfId="29834"/>
    <cellStyle name="Note 4 3 2 2 3 2" xfId="29835"/>
    <cellStyle name="Note 4 3 2 2 3 2 2" xfId="29836"/>
    <cellStyle name="Note 4 3 2 2 3 3" xfId="29837"/>
    <cellStyle name="Note 4 3 2 2 4" xfId="29838"/>
    <cellStyle name="Note 4 3 2 2 4 2" xfId="29839"/>
    <cellStyle name="Note 4 3 2 2 4 2 2" xfId="29840"/>
    <cellStyle name="Note 4 3 2 2 4 3" xfId="29841"/>
    <cellStyle name="Note 4 3 2 2 5" xfId="29842"/>
    <cellStyle name="Note 4 3 2 2 5 2" xfId="29843"/>
    <cellStyle name="Note 4 3 2 2 6" xfId="29844"/>
    <cellStyle name="Note 4 3 2 3" xfId="56466"/>
    <cellStyle name="Note 4 3 2 4" xfId="56467"/>
    <cellStyle name="Note 4 3 2 5" xfId="56468"/>
    <cellStyle name="Note 4 3 2 6" xfId="56469"/>
    <cellStyle name="Note 4 3 3" xfId="29845"/>
    <cellStyle name="Note 4 3 3 2" xfId="29846"/>
    <cellStyle name="Note 4 3 3 2 2" xfId="29847"/>
    <cellStyle name="Note 4 3 3 2 2 2" xfId="29848"/>
    <cellStyle name="Note 4 3 3 2 2 2 2" xfId="29849"/>
    <cellStyle name="Note 4 3 3 2 2 3" xfId="29850"/>
    <cellStyle name="Note 4 3 3 2 3" xfId="29851"/>
    <cellStyle name="Note 4 3 3 2 3 2" xfId="29852"/>
    <cellStyle name="Note 4 3 3 2 3 2 2" xfId="29853"/>
    <cellStyle name="Note 4 3 3 2 3 3" xfId="29854"/>
    <cellStyle name="Note 4 3 3 2 4" xfId="29855"/>
    <cellStyle name="Note 4 3 3 2 4 2" xfId="29856"/>
    <cellStyle name="Note 4 3 3 2 5" xfId="29857"/>
    <cellStyle name="Note 4 3 3 3" xfId="29858"/>
    <cellStyle name="Note 4 3 3 3 2" xfId="29859"/>
    <cellStyle name="Note 4 3 3 3 2 2" xfId="29860"/>
    <cellStyle name="Note 4 3 3 3 3" xfId="29861"/>
    <cellStyle name="Note 4 3 3 4" xfId="29862"/>
    <cellStyle name="Note 4 3 3 4 2" xfId="29863"/>
    <cellStyle name="Note 4 3 3 4 2 2" xfId="29864"/>
    <cellStyle name="Note 4 3 3 4 3" xfId="29865"/>
    <cellStyle name="Note 4 3 3 5" xfId="29866"/>
    <cellStyle name="Note 4 3 3 5 2" xfId="29867"/>
    <cellStyle name="Note 4 3 3 6" xfId="29868"/>
    <cellStyle name="Note 4 3 4" xfId="56470"/>
    <cellStyle name="Note 4 3 5" xfId="56471"/>
    <cellStyle name="Note 4 3 6" xfId="56472"/>
    <cellStyle name="Note 4 4" xfId="29869"/>
    <cellStyle name="Note 4 4 2" xfId="29870"/>
    <cellStyle name="Note 4 4 2 2" xfId="29871"/>
    <cellStyle name="Note 4 4 2 2 2" xfId="29872"/>
    <cellStyle name="Note 4 4 2 2 2 2" xfId="29873"/>
    <cellStyle name="Note 4 4 2 2 2 2 2" xfId="29874"/>
    <cellStyle name="Note 4 4 2 2 2 2 2 2" xfId="29875"/>
    <cellStyle name="Note 4 4 2 2 2 2 3" xfId="29876"/>
    <cellStyle name="Note 4 4 2 2 2 3" xfId="29877"/>
    <cellStyle name="Note 4 4 2 2 2 3 2" xfId="29878"/>
    <cellStyle name="Note 4 4 2 2 2 3 2 2" xfId="29879"/>
    <cellStyle name="Note 4 4 2 2 2 3 3" xfId="29880"/>
    <cellStyle name="Note 4 4 2 2 2 4" xfId="29881"/>
    <cellStyle name="Note 4 4 2 2 2 4 2" xfId="29882"/>
    <cellStyle name="Note 4 4 2 2 2 5" xfId="29883"/>
    <cellStyle name="Note 4 4 2 2 3" xfId="29884"/>
    <cellStyle name="Note 4 4 2 2 3 2" xfId="29885"/>
    <cellStyle name="Note 4 4 2 2 3 2 2" xfId="29886"/>
    <cellStyle name="Note 4 4 2 2 3 3" xfId="29887"/>
    <cellStyle name="Note 4 4 2 2 4" xfId="29888"/>
    <cellStyle name="Note 4 4 2 2 4 2" xfId="29889"/>
    <cellStyle name="Note 4 4 2 2 4 2 2" xfId="29890"/>
    <cellStyle name="Note 4 4 2 2 4 3" xfId="29891"/>
    <cellStyle name="Note 4 4 2 2 5" xfId="29892"/>
    <cellStyle name="Note 4 4 2 2 5 2" xfId="29893"/>
    <cellStyle name="Note 4 4 2 2 6" xfId="29894"/>
    <cellStyle name="Note 4 4 2 3" xfId="56473"/>
    <cellStyle name="Note 4 4 2 4" xfId="56474"/>
    <cellStyle name="Note 4 4 2 5" xfId="56475"/>
    <cellStyle name="Note 4 4 2 6" xfId="56476"/>
    <cellStyle name="Note 4 4 3" xfId="29895"/>
    <cellStyle name="Note 4 4 3 2" xfId="29896"/>
    <cellStyle name="Note 4 4 3 2 2" xfId="29897"/>
    <cellStyle name="Note 4 4 3 2 2 2" xfId="29898"/>
    <cellStyle name="Note 4 4 3 2 2 2 2" xfId="29899"/>
    <cellStyle name="Note 4 4 3 2 2 3" xfId="29900"/>
    <cellStyle name="Note 4 4 3 2 3" xfId="29901"/>
    <cellStyle name="Note 4 4 3 2 3 2" xfId="29902"/>
    <cellStyle name="Note 4 4 3 2 3 2 2" xfId="29903"/>
    <cellStyle name="Note 4 4 3 2 3 3" xfId="29904"/>
    <cellStyle name="Note 4 4 3 2 4" xfId="29905"/>
    <cellStyle name="Note 4 4 3 2 4 2" xfId="29906"/>
    <cellStyle name="Note 4 4 3 2 5" xfId="29907"/>
    <cellStyle name="Note 4 4 3 3" xfId="29908"/>
    <cellStyle name="Note 4 4 3 3 2" xfId="29909"/>
    <cellStyle name="Note 4 4 3 3 2 2" xfId="29910"/>
    <cellStyle name="Note 4 4 3 3 3" xfId="29911"/>
    <cellStyle name="Note 4 4 3 4" xfId="29912"/>
    <cellStyle name="Note 4 4 3 4 2" xfId="29913"/>
    <cellStyle name="Note 4 4 3 4 2 2" xfId="29914"/>
    <cellStyle name="Note 4 4 3 4 3" xfId="29915"/>
    <cellStyle name="Note 4 4 3 5" xfId="29916"/>
    <cellStyle name="Note 4 4 3 5 2" xfId="29917"/>
    <cellStyle name="Note 4 4 3 6" xfId="29918"/>
    <cellStyle name="Note 4 4 4" xfId="56477"/>
    <cellStyle name="Note 4 4 5" xfId="56478"/>
    <cellStyle name="Note 4 4 6" xfId="56479"/>
    <cellStyle name="Note 4 5" xfId="29919"/>
    <cellStyle name="Note 4 5 2" xfId="29920"/>
    <cellStyle name="Note 4 5 2 2" xfId="29921"/>
    <cellStyle name="Note 4 5 2 2 2" xfId="29922"/>
    <cellStyle name="Note 4 5 2 2 2 2" xfId="29923"/>
    <cellStyle name="Note 4 5 2 2 2 2 2" xfId="29924"/>
    <cellStyle name="Note 4 5 2 2 2 2 2 2" xfId="29925"/>
    <cellStyle name="Note 4 5 2 2 2 2 3" xfId="29926"/>
    <cellStyle name="Note 4 5 2 2 2 3" xfId="29927"/>
    <cellStyle name="Note 4 5 2 2 2 3 2" xfId="29928"/>
    <cellStyle name="Note 4 5 2 2 2 3 2 2" xfId="29929"/>
    <cellStyle name="Note 4 5 2 2 2 3 3" xfId="29930"/>
    <cellStyle name="Note 4 5 2 2 2 4" xfId="29931"/>
    <cellStyle name="Note 4 5 2 2 2 4 2" xfId="29932"/>
    <cellStyle name="Note 4 5 2 2 2 5" xfId="29933"/>
    <cellStyle name="Note 4 5 2 2 3" xfId="29934"/>
    <cellStyle name="Note 4 5 2 2 3 2" xfId="29935"/>
    <cellStyle name="Note 4 5 2 2 3 2 2" xfId="29936"/>
    <cellStyle name="Note 4 5 2 2 3 3" xfId="29937"/>
    <cellStyle name="Note 4 5 2 2 4" xfId="29938"/>
    <cellStyle name="Note 4 5 2 2 4 2" xfId="29939"/>
    <cellStyle name="Note 4 5 2 2 4 2 2" xfId="29940"/>
    <cellStyle name="Note 4 5 2 2 4 3" xfId="29941"/>
    <cellStyle name="Note 4 5 2 2 5" xfId="29942"/>
    <cellStyle name="Note 4 5 2 2 5 2" xfId="29943"/>
    <cellStyle name="Note 4 5 2 2 6" xfId="29944"/>
    <cellStyle name="Note 4 5 2 3" xfId="56480"/>
    <cellStyle name="Note 4 5 2 4" xfId="56481"/>
    <cellStyle name="Note 4 5 2 5" xfId="56482"/>
    <cellStyle name="Note 4 5 2 6" xfId="56483"/>
    <cellStyle name="Note 4 5 3" xfId="29945"/>
    <cellStyle name="Note 4 5 3 2" xfId="29946"/>
    <cellStyle name="Note 4 5 3 2 2" xfId="29947"/>
    <cellStyle name="Note 4 5 3 2 2 2" xfId="29948"/>
    <cellStyle name="Note 4 5 3 2 2 2 2" xfId="29949"/>
    <cellStyle name="Note 4 5 3 2 2 3" xfId="29950"/>
    <cellStyle name="Note 4 5 3 2 3" xfId="29951"/>
    <cellStyle name="Note 4 5 3 2 3 2" xfId="29952"/>
    <cellStyle name="Note 4 5 3 2 3 2 2" xfId="29953"/>
    <cellStyle name="Note 4 5 3 2 3 3" xfId="29954"/>
    <cellStyle name="Note 4 5 3 2 4" xfId="29955"/>
    <cellStyle name="Note 4 5 3 2 4 2" xfId="29956"/>
    <cellStyle name="Note 4 5 3 2 5" xfId="29957"/>
    <cellStyle name="Note 4 5 3 3" xfId="29958"/>
    <cellStyle name="Note 4 5 3 3 2" xfId="29959"/>
    <cellStyle name="Note 4 5 3 3 2 2" xfId="29960"/>
    <cellStyle name="Note 4 5 3 3 3" xfId="29961"/>
    <cellStyle name="Note 4 5 3 4" xfId="29962"/>
    <cellStyle name="Note 4 5 3 4 2" xfId="29963"/>
    <cellStyle name="Note 4 5 3 4 2 2" xfId="29964"/>
    <cellStyle name="Note 4 5 3 4 3" xfId="29965"/>
    <cellStyle name="Note 4 5 3 5" xfId="29966"/>
    <cellStyle name="Note 4 5 3 5 2" xfId="29967"/>
    <cellStyle name="Note 4 5 3 6" xfId="29968"/>
    <cellStyle name="Note 4 5 4" xfId="56484"/>
    <cellStyle name="Note 4 5 5" xfId="56485"/>
    <cellStyle name="Note 4 5 6" xfId="56486"/>
    <cellStyle name="Note 4 5 7" xfId="56487"/>
    <cellStyle name="Note 4 6" xfId="29969"/>
    <cellStyle name="Note 4 6 2" xfId="29970"/>
    <cellStyle name="Note 4 6 2 2" xfId="29971"/>
    <cellStyle name="Note 4 6 2 2 2" xfId="29972"/>
    <cellStyle name="Note 4 6 2 2 2 2" xfId="29973"/>
    <cellStyle name="Note 4 6 2 2 2 2 2" xfId="29974"/>
    <cellStyle name="Note 4 6 2 2 2 2 2 2" xfId="29975"/>
    <cellStyle name="Note 4 6 2 2 2 2 3" xfId="29976"/>
    <cellStyle name="Note 4 6 2 2 2 3" xfId="29977"/>
    <cellStyle name="Note 4 6 2 2 2 3 2" xfId="29978"/>
    <cellStyle name="Note 4 6 2 2 2 3 2 2" xfId="29979"/>
    <cellStyle name="Note 4 6 2 2 2 3 3" xfId="29980"/>
    <cellStyle name="Note 4 6 2 2 2 4" xfId="29981"/>
    <cellStyle name="Note 4 6 2 2 2 4 2" xfId="29982"/>
    <cellStyle name="Note 4 6 2 2 2 5" xfId="29983"/>
    <cellStyle name="Note 4 6 2 2 3" xfId="29984"/>
    <cellStyle name="Note 4 6 2 2 3 2" xfId="29985"/>
    <cellStyle name="Note 4 6 2 2 3 2 2" xfId="29986"/>
    <cellStyle name="Note 4 6 2 2 3 3" xfId="29987"/>
    <cellStyle name="Note 4 6 2 2 4" xfId="29988"/>
    <cellStyle name="Note 4 6 2 2 4 2" xfId="29989"/>
    <cellStyle name="Note 4 6 2 2 4 2 2" xfId="29990"/>
    <cellStyle name="Note 4 6 2 2 4 3" xfId="29991"/>
    <cellStyle name="Note 4 6 2 2 5" xfId="29992"/>
    <cellStyle name="Note 4 6 2 2 5 2" xfId="29993"/>
    <cellStyle name="Note 4 6 2 2 6" xfId="29994"/>
    <cellStyle name="Note 4 6 2 3" xfId="56488"/>
    <cellStyle name="Note 4 6 2 4" xfId="56489"/>
    <cellStyle name="Note 4 6 2 5" xfId="56490"/>
    <cellStyle name="Note 4 6 2 6" xfId="56491"/>
    <cellStyle name="Note 4 6 3" xfId="29995"/>
    <cellStyle name="Note 4 6 3 2" xfId="29996"/>
    <cellStyle name="Note 4 6 3 2 2" xfId="29997"/>
    <cellStyle name="Note 4 6 3 2 2 2" xfId="29998"/>
    <cellStyle name="Note 4 6 3 2 2 2 2" xfId="29999"/>
    <cellStyle name="Note 4 6 3 2 2 3" xfId="30000"/>
    <cellStyle name="Note 4 6 3 2 3" xfId="30001"/>
    <cellStyle name="Note 4 6 3 2 3 2" xfId="30002"/>
    <cellStyle name="Note 4 6 3 2 3 2 2" xfId="30003"/>
    <cellStyle name="Note 4 6 3 2 3 3" xfId="30004"/>
    <cellStyle name="Note 4 6 3 2 4" xfId="30005"/>
    <cellStyle name="Note 4 6 3 2 4 2" xfId="30006"/>
    <cellStyle name="Note 4 6 3 2 5" xfId="30007"/>
    <cellStyle name="Note 4 6 3 3" xfId="30008"/>
    <cellStyle name="Note 4 6 3 3 2" xfId="30009"/>
    <cellStyle name="Note 4 6 3 3 2 2" xfId="30010"/>
    <cellStyle name="Note 4 6 3 3 3" xfId="30011"/>
    <cellStyle name="Note 4 6 3 4" xfId="30012"/>
    <cellStyle name="Note 4 6 3 4 2" xfId="30013"/>
    <cellStyle name="Note 4 6 3 4 2 2" xfId="30014"/>
    <cellStyle name="Note 4 6 3 4 3" xfId="30015"/>
    <cellStyle name="Note 4 6 3 5" xfId="30016"/>
    <cellStyle name="Note 4 6 3 5 2" xfId="30017"/>
    <cellStyle name="Note 4 6 3 6" xfId="30018"/>
    <cellStyle name="Note 4 6 4" xfId="56492"/>
    <cellStyle name="Note 4 6 5" xfId="56493"/>
    <cellStyle name="Note 4 6 6" xfId="56494"/>
    <cellStyle name="Note 4 6 7" xfId="56495"/>
    <cellStyle name="Note 4 7" xfId="30019"/>
    <cellStyle name="Note 4 7 2" xfId="30020"/>
    <cellStyle name="Note 4 7 2 2" xfId="30021"/>
    <cellStyle name="Note 4 7 2 2 2" xfId="30022"/>
    <cellStyle name="Note 4 7 2 2 2 2" xfId="30023"/>
    <cellStyle name="Note 4 7 2 2 3" xfId="30024"/>
    <cellStyle name="Note 4 7 2 3" xfId="30025"/>
    <cellStyle name="Note 4 7 2 3 2" xfId="30026"/>
    <cellStyle name="Note 4 7 2 3 2 2" xfId="30027"/>
    <cellStyle name="Note 4 7 2 3 3" xfId="30028"/>
    <cellStyle name="Note 4 7 2 4" xfId="30029"/>
    <cellStyle name="Note 4 7 2 4 2" xfId="30030"/>
    <cellStyle name="Note 4 7 2 5" xfId="30031"/>
    <cellStyle name="Note 4 7 3" xfId="30032"/>
    <cellStyle name="Note 4 7 3 2" xfId="30033"/>
    <cellStyle name="Note 4 7 3 2 2" xfId="30034"/>
    <cellStyle name="Note 4 7 3 3" xfId="30035"/>
    <cellStyle name="Note 4 7 4" xfId="30036"/>
    <cellStyle name="Note 4 7 4 2" xfId="30037"/>
    <cellStyle name="Note 4 7 4 2 2" xfId="30038"/>
    <cellStyle name="Note 4 7 4 3" xfId="30039"/>
    <cellStyle name="Note 4 7 5" xfId="30040"/>
    <cellStyle name="Note 4 7 5 2" xfId="30041"/>
    <cellStyle name="Note 4 7 6" xfId="30042"/>
    <cellStyle name="Note 4 8" xfId="56496"/>
    <cellStyle name="Note 4 9" xfId="56497"/>
    <cellStyle name="Note 5" xfId="1305"/>
    <cellStyle name="Note 5 10" xfId="56498"/>
    <cellStyle name="Note 5 2" xfId="1306"/>
    <cellStyle name="Note 5 2 2" xfId="30043"/>
    <cellStyle name="Note 5 2 2 2" xfId="30044"/>
    <cellStyle name="Note 5 2 2 2 2" xfId="30045"/>
    <cellStyle name="Note 5 2 2 2 2 2" xfId="30046"/>
    <cellStyle name="Note 5 2 2 2 2 2 2" xfId="30047"/>
    <cellStyle name="Note 5 2 2 2 2 2 2 2" xfId="30048"/>
    <cellStyle name="Note 5 2 2 2 2 2 2 2 2" xfId="30049"/>
    <cellStyle name="Note 5 2 2 2 2 2 2 3" xfId="30050"/>
    <cellStyle name="Note 5 2 2 2 2 2 3" xfId="30051"/>
    <cellStyle name="Note 5 2 2 2 2 2 3 2" xfId="30052"/>
    <cellStyle name="Note 5 2 2 2 2 2 3 2 2" xfId="30053"/>
    <cellStyle name="Note 5 2 2 2 2 2 3 3" xfId="30054"/>
    <cellStyle name="Note 5 2 2 2 2 2 4" xfId="30055"/>
    <cellStyle name="Note 5 2 2 2 2 2 4 2" xfId="30056"/>
    <cellStyle name="Note 5 2 2 2 2 2 5" xfId="30057"/>
    <cellStyle name="Note 5 2 2 2 2 3" xfId="30058"/>
    <cellStyle name="Note 5 2 2 2 2 3 2" xfId="30059"/>
    <cellStyle name="Note 5 2 2 2 2 3 2 2" xfId="30060"/>
    <cellStyle name="Note 5 2 2 2 2 3 3" xfId="30061"/>
    <cellStyle name="Note 5 2 2 2 2 4" xfId="30062"/>
    <cellStyle name="Note 5 2 2 2 2 4 2" xfId="30063"/>
    <cellStyle name="Note 5 2 2 2 2 4 2 2" xfId="30064"/>
    <cellStyle name="Note 5 2 2 2 2 4 3" xfId="30065"/>
    <cellStyle name="Note 5 2 2 2 2 5" xfId="30066"/>
    <cellStyle name="Note 5 2 2 2 2 5 2" xfId="30067"/>
    <cellStyle name="Note 5 2 2 2 2 6" xfId="30068"/>
    <cellStyle name="Note 5 2 2 2 3" xfId="56499"/>
    <cellStyle name="Note 5 2 2 2 4" xfId="56500"/>
    <cellStyle name="Note 5 2 2 2 5" xfId="56501"/>
    <cellStyle name="Note 5 2 2 2 6" xfId="56502"/>
    <cellStyle name="Note 5 2 2 3" xfId="30069"/>
    <cellStyle name="Note 5 2 2 3 2" xfId="30070"/>
    <cellStyle name="Note 5 2 2 3 2 2" xfId="30071"/>
    <cellStyle name="Note 5 2 2 3 2 2 2" xfId="30072"/>
    <cellStyle name="Note 5 2 2 3 2 2 2 2" xfId="30073"/>
    <cellStyle name="Note 5 2 2 3 2 2 3" xfId="30074"/>
    <cellStyle name="Note 5 2 2 3 2 3" xfId="30075"/>
    <cellStyle name="Note 5 2 2 3 2 3 2" xfId="30076"/>
    <cellStyle name="Note 5 2 2 3 2 3 2 2" xfId="30077"/>
    <cellStyle name="Note 5 2 2 3 2 3 3" xfId="30078"/>
    <cellStyle name="Note 5 2 2 3 2 4" xfId="30079"/>
    <cellStyle name="Note 5 2 2 3 2 4 2" xfId="30080"/>
    <cellStyle name="Note 5 2 2 3 2 5" xfId="30081"/>
    <cellStyle name="Note 5 2 2 3 3" xfId="30082"/>
    <cellStyle name="Note 5 2 2 3 3 2" xfId="30083"/>
    <cellStyle name="Note 5 2 2 3 3 2 2" xfId="30084"/>
    <cellStyle name="Note 5 2 2 3 3 3" xfId="30085"/>
    <cellStyle name="Note 5 2 2 3 4" xfId="30086"/>
    <cellStyle name="Note 5 2 2 3 4 2" xfId="30087"/>
    <cellStyle name="Note 5 2 2 3 4 2 2" xfId="30088"/>
    <cellStyle name="Note 5 2 2 3 4 3" xfId="30089"/>
    <cellStyle name="Note 5 2 2 3 5" xfId="30090"/>
    <cellStyle name="Note 5 2 2 3 5 2" xfId="30091"/>
    <cellStyle name="Note 5 2 2 3 6" xfId="30092"/>
    <cellStyle name="Note 5 2 2 4" xfId="56503"/>
    <cellStyle name="Note 5 2 2 5" xfId="56504"/>
    <cellStyle name="Note 5 2 2 6" xfId="56505"/>
    <cellStyle name="Note 5 2 2 7" xfId="56506"/>
    <cellStyle name="Note 5 2 3" xfId="30093"/>
    <cellStyle name="Note 5 2 3 2" xfId="30094"/>
    <cellStyle name="Note 5 2 3 2 2" xfId="30095"/>
    <cellStyle name="Note 5 2 3 2 2 2" xfId="30096"/>
    <cellStyle name="Note 5 2 3 2 2 2 2" xfId="30097"/>
    <cellStyle name="Note 5 2 3 2 2 2 2 2" xfId="30098"/>
    <cellStyle name="Note 5 2 3 2 2 2 3" xfId="30099"/>
    <cellStyle name="Note 5 2 3 2 2 3" xfId="30100"/>
    <cellStyle name="Note 5 2 3 2 2 3 2" xfId="30101"/>
    <cellStyle name="Note 5 2 3 2 2 3 2 2" xfId="30102"/>
    <cellStyle name="Note 5 2 3 2 2 3 3" xfId="30103"/>
    <cellStyle name="Note 5 2 3 2 2 4" xfId="30104"/>
    <cellStyle name="Note 5 2 3 2 2 4 2" xfId="30105"/>
    <cellStyle name="Note 5 2 3 2 2 5" xfId="30106"/>
    <cellStyle name="Note 5 2 3 2 3" xfId="30107"/>
    <cellStyle name="Note 5 2 3 2 3 2" xfId="30108"/>
    <cellStyle name="Note 5 2 3 2 3 2 2" xfId="30109"/>
    <cellStyle name="Note 5 2 3 2 3 3" xfId="30110"/>
    <cellStyle name="Note 5 2 3 2 4" xfId="30111"/>
    <cellStyle name="Note 5 2 3 2 4 2" xfId="30112"/>
    <cellStyle name="Note 5 2 3 2 4 2 2" xfId="30113"/>
    <cellStyle name="Note 5 2 3 2 4 3" xfId="30114"/>
    <cellStyle name="Note 5 2 3 2 5" xfId="30115"/>
    <cellStyle name="Note 5 2 3 2 5 2" xfId="30116"/>
    <cellStyle name="Note 5 2 3 2 6" xfId="30117"/>
    <cellStyle name="Note 5 2 3 3" xfId="56507"/>
    <cellStyle name="Note 5 2 3 4" xfId="56508"/>
    <cellStyle name="Note 5 2 3 5" xfId="56509"/>
    <cellStyle name="Note 5 2 3 6" xfId="56510"/>
    <cellStyle name="Note 5 2 4" xfId="30118"/>
    <cellStyle name="Note 5 2 4 2" xfId="30119"/>
    <cellStyle name="Note 5 2 4 2 2" xfId="30120"/>
    <cellStyle name="Note 5 2 4 2 2 2" xfId="30121"/>
    <cellStyle name="Note 5 2 4 2 2 2 2" xfId="30122"/>
    <cellStyle name="Note 5 2 4 2 2 3" xfId="30123"/>
    <cellStyle name="Note 5 2 4 2 3" xfId="30124"/>
    <cellStyle name="Note 5 2 4 2 3 2" xfId="30125"/>
    <cellStyle name="Note 5 2 4 2 3 2 2" xfId="30126"/>
    <cellStyle name="Note 5 2 4 2 3 3" xfId="30127"/>
    <cellStyle name="Note 5 2 4 2 4" xfId="30128"/>
    <cellStyle name="Note 5 2 4 2 4 2" xfId="30129"/>
    <cellStyle name="Note 5 2 4 2 5" xfId="30130"/>
    <cellStyle name="Note 5 2 4 3" xfId="30131"/>
    <cellStyle name="Note 5 2 4 3 2" xfId="30132"/>
    <cellStyle name="Note 5 2 4 3 2 2" xfId="30133"/>
    <cellStyle name="Note 5 2 4 3 3" xfId="30134"/>
    <cellStyle name="Note 5 2 4 4" xfId="30135"/>
    <cellStyle name="Note 5 2 4 4 2" xfId="30136"/>
    <cellStyle name="Note 5 2 4 4 2 2" xfId="30137"/>
    <cellStyle name="Note 5 2 4 4 3" xfId="30138"/>
    <cellStyle name="Note 5 2 4 5" xfId="30139"/>
    <cellStyle name="Note 5 2 4 5 2" xfId="30140"/>
    <cellStyle name="Note 5 2 4 6" xfId="30141"/>
    <cellStyle name="Note 5 2 5" xfId="56511"/>
    <cellStyle name="Note 5 2 6" xfId="56512"/>
    <cellStyle name="Note 5 2 7" xfId="56513"/>
    <cellStyle name="Note 5 2 8" xfId="56514"/>
    <cellStyle name="Note 5 3" xfId="30142"/>
    <cellStyle name="Note 5 3 2" xfId="30143"/>
    <cellStyle name="Note 5 3 2 2" xfId="30144"/>
    <cellStyle name="Note 5 3 2 2 2" xfId="30145"/>
    <cellStyle name="Note 5 3 2 2 2 2" xfId="30146"/>
    <cellStyle name="Note 5 3 2 2 2 2 2" xfId="30147"/>
    <cellStyle name="Note 5 3 2 2 2 2 2 2" xfId="30148"/>
    <cellStyle name="Note 5 3 2 2 2 2 3" xfId="30149"/>
    <cellStyle name="Note 5 3 2 2 2 3" xfId="30150"/>
    <cellStyle name="Note 5 3 2 2 2 3 2" xfId="30151"/>
    <cellStyle name="Note 5 3 2 2 2 3 2 2" xfId="30152"/>
    <cellStyle name="Note 5 3 2 2 2 3 3" xfId="30153"/>
    <cellStyle name="Note 5 3 2 2 2 4" xfId="30154"/>
    <cellStyle name="Note 5 3 2 2 2 4 2" xfId="30155"/>
    <cellStyle name="Note 5 3 2 2 2 5" xfId="30156"/>
    <cellStyle name="Note 5 3 2 2 3" xfId="30157"/>
    <cellStyle name="Note 5 3 2 2 3 2" xfId="30158"/>
    <cellStyle name="Note 5 3 2 2 3 2 2" xfId="30159"/>
    <cellStyle name="Note 5 3 2 2 3 3" xfId="30160"/>
    <cellStyle name="Note 5 3 2 2 4" xfId="30161"/>
    <cellStyle name="Note 5 3 2 2 4 2" xfId="30162"/>
    <cellStyle name="Note 5 3 2 2 4 2 2" xfId="30163"/>
    <cellStyle name="Note 5 3 2 2 4 3" xfId="30164"/>
    <cellStyle name="Note 5 3 2 2 5" xfId="30165"/>
    <cellStyle name="Note 5 3 2 2 5 2" xfId="30166"/>
    <cellStyle name="Note 5 3 2 2 6" xfId="30167"/>
    <cellStyle name="Note 5 3 2 3" xfId="56515"/>
    <cellStyle name="Note 5 3 2 4" xfId="56516"/>
    <cellStyle name="Note 5 3 2 5" xfId="56517"/>
    <cellStyle name="Note 5 3 2 6" xfId="56518"/>
    <cellStyle name="Note 5 3 3" xfId="30168"/>
    <cellStyle name="Note 5 3 3 2" xfId="30169"/>
    <cellStyle name="Note 5 3 3 2 2" xfId="30170"/>
    <cellStyle name="Note 5 3 3 2 2 2" xfId="30171"/>
    <cellStyle name="Note 5 3 3 2 2 2 2" xfId="30172"/>
    <cellStyle name="Note 5 3 3 2 2 3" xfId="30173"/>
    <cellStyle name="Note 5 3 3 2 3" xfId="30174"/>
    <cellStyle name="Note 5 3 3 2 3 2" xfId="30175"/>
    <cellStyle name="Note 5 3 3 2 3 2 2" xfId="30176"/>
    <cellStyle name="Note 5 3 3 2 3 3" xfId="30177"/>
    <cellStyle name="Note 5 3 3 2 4" xfId="30178"/>
    <cellStyle name="Note 5 3 3 2 4 2" xfId="30179"/>
    <cellStyle name="Note 5 3 3 2 5" xfId="30180"/>
    <cellStyle name="Note 5 3 3 3" xfId="30181"/>
    <cellStyle name="Note 5 3 3 3 2" xfId="30182"/>
    <cellStyle name="Note 5 3 3 3 2 2" xfId="30183"/>
    <cellStyle name="Note 5 3 3 3 3" xfId="30184"/>
    <cellStyle name="Note 5 3 3 4" xfId="30185"/>
    <cellStyle name="Note 5 3 3 4 2" xfId="30186"/>
    <cellStyle name="Note 5 3 3 4 2 2" xfId="30187"/>
    <cellStyle name="Note 5 3 3 4 3" xfId="30188"/>
    <cellStyle name="Note 5 3 3 5" xfId="30189"/>
    <cellStyle name="Note 5 3 3 5 2" xfId="30190"/>
    <cellStyle name="Note 5 3 3 6" xfId="30191"/>
    <cellStyle name="Note 5 3 4" xfId="56519"/>
    <cellStyle name="Note 5 3 5" xfId="56520"/>
    <cellStyle name="Note 5 3 6" xfId="56521"/>
    <cellStyle name="Note 5 3 7" xfId="56522"/>
    <cellStyle name="Note 5 4" xfId="30192"/>
    <cellStyle name="Note 5 4 2" xfId="30193"/>
    <cellStyle name="Note 5 4 2 2" xfId="30194"/>
    <cellStyle name="Note 5 4 2 2 2" xfId="30195"/>
    <cellStyle name="Note 5 4 2 2 2 2" xfId="30196"/>
    <cellStyle name="Note 5 4 2 2 2 2 2" xfId="30197"/>
    <cellStyle name="Note 5 4 2 2 2 2 2 2" xfId="30198"/>
    <cellStyle name="Note 5 4 2 2 2 2 3" xfId="30199"/>
    <cellStyle name="Note 5 4 2 2 2 3" xfId="30200"/>
    <cellStyle name="Note 5 4 2 2 2 3 2" xfId="30201"/>
    <cellStyle name="Note 5 4 2 2 2 3 2 2" xfId="30202"/>
    <cellStyle name="Note 5 4 2 2 2 3 3" xfId="30203"/>
    <cellStyle name="Note 5 4 2 2 2 4" xfId="30204"/>
    <cellStyle name="Note 5 4 2 2 2 4 2" xfId="30205"/>
    <cellStyle name="Note 5 4 2 2 2 5" xfId="30206"/>
    <cellStyle name="Note 5 4 2 2 3" xfId="30207"/>
    <cellStyle name="Note 5 4 2 2 3 2" xfId="30208"/>
    <cellStyle name="Note 5 4 2 2 3 2 2" xfId="30209"/>
    <cellStyle name="Note 5 4 2 2 3 3" xfId="30210"/>
    <cellStyle name="Note 5 4 2 2 4" xfId="30211"/>
    <cellStyle name="Note 5 4 2 2 4 2" xfId="30212"/>
    <cellStyle name="Note 5 4 2 2 4 2 2" xfId="30213"/>
    <cellStyle name="Note 5 4 2 2 4 3" xfId="30214"/>
    <cellStyle name="Note 5 4 2 2 5" xfId="30215"/>
    <cellStyle name="Note 5 4 2 2 5 2" xfId="30216"/>
    <cellStyle name="Note 5 4 2 2 6" xfId="30217"/>
    <cellStyle name="Note 5 4 2 3" xfId="56523"/>
    <cellStyle name="Note 5 4 2 4" xfId="56524"/>
    <cellStyle name="Note 5 4 2 5" xfId="56525"/>
    <cellStyle name="Note 5 4 2 6" xfId="56526"/>
    <cellStyle name="Note 5 4 3" xfId="30218"/>
    <cellStyle name="Note 5 4 3 2" xfId="30219"/>
    <cellStyle name="Note 5 4 3 2 2" xfId="30220"/>
    <cellStyle name="Note 5 4 3 2 2 2" xfId="30221"/>
    <cellStyle name="Note 5 4 3 2 2 2 2" xfId="30222"/>
    <cellStyle name="Note 5 4 3 2 2 3" xfId="30223"/>
    <cellStyle name="Note 5 4 3 2 3" xfId="30224"/>
    <cellStyle name="Note 5 4 3 2 3 2" xfId="30225"/>
    <cellStyle name="Note 5 4 3 2 3 2 2" xfId="30226"/>
    <cellStyle name="Note 5 4 3 2 3 3" xfId="30227"/>
    <cellStyle name="Note 5 4 3 2 4" xfId="30228"/>
    <cellStyle name="Note 5 4 3 2 4 2" xfId="30229"/>
    <cellStyle name="Note 5 4 3 2 5" xfId="30230"/>
    <cellStyle name="Note 5 4 3 3" xfId="30231"/>
    <cellStyle name="Note 5 4 3 3 2" xfId="30232"/>
    <cellStyle name="Note 5 4 3 3 2 2" xfId="30233"/>
    <cellStyle name="Note 5 4 3 3 3" xfId="30234"/>
    <cellStyle name="Note 5 4 3 4" xfId="30235"/>
    <cellStyle name="Note 5 4 3 4 2" xfId="30236"/>
    <cellStyle name="Note 5 4 3 4 2 2" xfId="30237"/>
    <cellStyle name="Note 5 4 3 4 3" xfId="30238"/>
    <cellStyle name="Note 5 4 3 5" xfId="30239"/>
    <cellStyle name="Note 5 4 3 5 2" xfId="30240"/>
    <cellStyle name="Note 5 4 3 6" xfId="30241"/>
    <cellStyle name="Note 5 4 4" xfId="56527"/>
    <cellStyle name="Note 5 4 5" xfId="56528"/>
    <cellStyle name="Note 5 4 6" xfId="56529"/>
    <cellStyle name="Note 5 4 7" xfId="56530"/>
    <cellStyle name="Note 5 5" xfId="30242"/>
    <cellStyle name="Note 5 5 2" xfId="30243"/>
    <cellStyle name="Note 5 5 2 2" xfId="30244"/>
    <cellStyle name="Note 5 5 2 2 2" xfId="30245"/>
    <cellStyle name="Note 5 5 2 2 2 2" xfId="30246"/>
    <cellStyle name="Note 5 5 2 2 2 2 2" xfId="30247"/>
    <cellStyle name="Note 5 5 2 2 2 2 2 2" xfId="30248"/>
    <cellStyle name="Note 5 5 2 2 2 2 3" xfId="30249"/>
    <cellStyle name="Note 5 5 2 2 2 3" xfId="30250"/>
    <cellStyle name="Note 5 5 2 2 2 3 2" xfId="30251"/>
    <cellStyle name="Note 5 5 2 2 2 3 2 2" xfId="30252"/>
    <cellStyle name="Note 5 5 2 2 2 3 3" xfId="30253"/>
    <cellStyle name="Note 5 5 2 2 2 4" xfId="30254"/>
    <cellStyle name="Note 5 5 2 2 2 4 2" xfId="30255"/>
    <cellStyle name="Note 5 5 2 2 2 5" xfId="30256"/>
    <cellStyle name="Note 5 5 2 2 3" xfId="30257"/>
    <cellStyle name="Note 5 5 2 2 3 2" xfId="30258"/>
    <cellStyle name="Note 5 5 2 2 3 2 2" xfId="30259"/>
    <cellStyle name="Note 5 5 2 2 3 3" xfId="30260"/>
    <cellStyle name="Note 5 5 2 2 4" xfId="30261"/>
    <cellStyle name="Note 5 5 2 2 4 2" xfId="30262"/>
    <cellStyle name="Note 5 5 2 2 4 2 2" xfId="30263"/>
    <cellStyle name="Note 5 5 2 2 4 3" xfId="30264"/>
    <cellStyle name="Note 5 5 2 2 5" xfId="30265"/>
    <cellStyle name="Note 5 5 2 2 5 2" xfId="30266"/>
    <cellStyle name="Note 5 5 2 2 6" xfId="30267"/>
    <cellStyle name="Note 5 5 2 3" xfId="56531"/>
    <cellStyle name="Note 5 5 2 4" xfId="56532"/>
    <cellStyle name="Note 5 5 2 5" xfId="56533"/>
    <cellStyle name="Note 5 5 2 6" xfId="56534"/>
    <cellStyle name="Note 5 5 3" xfId="30268"/>
    <cellStyle name="Note 5 5 3 2" xfId="30269"/>
    <cellStyle name="Note 5 5 3 2 2" xfId="30270"/>
    <cellStyle name="Note 5 5 3 2 2 2" xfId="30271"/>
    <cellStyle name="Note 5 5 3 2 2 2 2" xfId="30272"/>
    <cellStyle name="Note 5 5 3 2 2 3" xfId="30273"/>
    <cellStyle name="Note 5 5 3 2 3" xfId="30274"/>
    <cellStyle name="Note 5 5 3 2 3 2" xfId="30275"/>
    <cellStyle name="Note 5 5 3 2 3 2 2" xfId="30276"/>
    <cellStyle name="Note 5 5 3 2 3 3" xfId="30277"/>
    <cellStyle name="Note 5 5 3 2 4" xfId="30278"/>
    <cellStyle name="Note 5 5 3 2 4 2" xfId="30279"/>
    <cellStyle name="Note 5 5 3 2 5" xfId="30280"/>
    <cellStyle name="Note 5 5 3 3" xfId="30281"/>
    <cellStyle name="Note 5 5 3 3 2" xfId="30282"/>
    <cellStyle name="Note 5 5 3 3 2 2" xfId="30283"/>
    <cellStyle name="Note 5 5 3 3 3" xfId="30284"/>
    <cellStyle name="Note 5 5 3 4" xfId="30285"/>
    <cellStyle name="Note 5 5 3 4 2" xfId="30286"/>
    <cellStyle name="Note 5 5 3 4 2 2" xfId="30287"/>
    <cellStyle name="Note 5 5 3 4 3" xfId="30288"/>
    <cellStyle name="Note 5 5 3 5" xfId="30289"/>
    <cellStyle name="Note 5 5 3 5 2" xfId="30290"/>
    <cellStyle name="Note 5 5 3 6" xfId="30291"/>
    <cellStyle name="Note 5 5 4" xfId="56535"/>
    <cellStyle name="Note 5 5 5" xfId="56536"/>
    <cellStyle name="Note 5 5 6" xfId="56537"/>
    <cellStyle name="Note 5 5 7" xfId="56538"/>
    <cellStyle name="Note 5 6" xfId="30292"/>
    <cellStyle name="Note 5 6 2" xfId="30293"/>
    <cellStyle name="Note 5 6 2 2" xfId="30294"/>
    <cellStyle name="Note 5 6 2 2 2" xfId="30295"/>
    <cellStyle name="Note 5 6 2 2 2 2" xfId="30296"/>
    <cellStyle name="Note 5 6 2 2 2 2 2" xfId="30297"/>
    <cellStyle name="Note 5 6 2 2 2 2 2 2" xfId="30298"/>
    <cellStyle name="Note 5 6 2 2 2 2 3" xfId="30299"/>
    <cellStyle name="Note 5 6 2 2 2 3" xfId="30300"/>
    <cellStyle name="Note 5 6 2 2 2 3 2" xfId="30301"/>
    <cellStyle name="Note 5 6 2 2 2 3 2 2" xfId="30302"/>
    <cellStyle name="Note 5 6 2 2 2 3 3" xfId="30303"/>
    <cellStyle name="Note 5 6 2 2 2 4" xfId="30304"/>
    <cellStyle name="Note 5 6 2 2 2 4 2" xfId="30305"/>
    <cellStyle name="Note 5 6 2 2 2 5" xfId="30306"/>
    <cellStyle name="Note 5 6 2 2 3" xfId="30307"/>
    <cellStyle name="Note 5 6 2 2 3 2" xfId="30308"/>
    <cellStyle name="Note 5 6 2 2 3 2 2" xfId="30309"/>
    <cellStyle name="Note 5 6 2 2 3 3" xfId="30310"/>
    <cellStyle name="Note 5 6 2 2 4" xfId="30311"/>
    <cellStyle name="Note 5 6 2 2 4 2" xfId="30312"/>
    <cellStyle name="Note 5 6 2 2 4 2 2" xfId="30313"/>
    <cellStyle name="Note 5 6 2 2 4 3" xfId="30314"/>
    <cellStyle name="Note 5 6 2 2 5" xfId="30315"/>
    <cellStyle name="Note 5 6 2 2 5 2" xfId="30316"/>
    <cellStyle name="Note 5 6 2 2 6" xfId="30317"/>
    <cellStyle name="Note 5 6 2 3" xfId="56539"/>
    <cellStyle name="Note 5 6 2 4" xfId="56540"/>
    <cellStyle name="Note 5 6 2 5" xfId="56541"/>
    <cellStyle name="Note 5 6 2 6" xfId="56542"/>
    <cellStyle name="Note 5 6 3" xfId="30318"/>
    <cellStyle name="Note 5 6 3 2" xfId="30319"/>
    <cellStyle name="Note 5 6 3 2 2" xfId="30320"/>
    <cellStyle name="Note 5 6 3 2 2 2" xfId="30321"/>
    <cellStyle name="Note 5 6 3 2 2 2 2" xfId="30322"/>
    <cellStyle name="Note 5 6 3 2 2 3" xfId="30323"/>
    <cellStyle name="Note 5 6 3 2 3" xfId="30324"/>
    <cellStyle name="Note 5 6 3 2 3 2" xfId="30325"/>
    <cellStyle name="Note 5 6 3 2 3 2 2" xfId="30326"/>
    <cellStyle name="Note 5 6 3 2 3 3" xfId="30327"/>
    <cellStyle name="Note 5 6 3 2 4" xfId="30328"/>
    <cellStyle name="Note 5 6 3 2 4 2" xfId="30329"/>
    <cellStyle name="Note 5 6 3 2 5" xfId="30330"/>
    <cellStyle name="Note 5 6 3 3" xfId="30331"/>
    <cellStyle name="Note 5 6 3 3 2" xfId="30332"/>
    <cellStyle name="Note 5 6 3 3 2 2" xfId="30333"/>
    <cellStyle name="Note 5 6 3 3 3" xfId="30334"/>
    <cellStyle name="Note 5 6 3 4" xfId="30335"/>
    <cellStyle name="Note 5 6 3 4 2" xfId="30336"/>
    <cellStyle name="Note 5 6 3 4 2 2" xfId="30337"/>
    <cellStyle name="Note 5 6 3 4 3" xfId="30338"/>
    <cellStyle name="Note 5 6 3 5" xfId="30339"/>
    <cellStyle name="Note 5 6 3 5 2" xfId="30340"/>
    <cellStyle name="Note 5 6 3 6" xfId="30341"/>
    <cellStyle name="Note 5 6 4" xfId="56543"/>
    <cellStyle name="Note 5 6 5" xfId="56544"/>
    <cellStyle name="Note 5 6 6" xfId="56545"/>
    <cellStyle name="Note 5 6 7" xfId="56546"/>
    <cellStyle name="Note 5 7" xfId="30342"/>
    <cellStyle name="Note 5 7 2" xfId="30343"/>
    <cellStyle name="Note 5 7 2 2" xfId="30344"/>
    <cellStyle name="Note 5 7 2 2 2" xfId="30345"/>
    <cellStyle name="Note 5 7 2 2 2 2" xfId="30346"/>
    <cellStyle name="Note 5 7 2 2 3" xfId="30347"/>
    <cellStyle name="Note 5 7 2 3" xfId="30348"/>
    <cellStyle name="Note 5 7 2 3 2" xfId="30349"/>
    <cellStyle name="Note 5 7 2 3 2 2" xfId="30350"/>
    <cellStyle name="Note 5 7 2 3 3" xfId="30351"/>
    <cellStyle name="Note 5 7 2 4" xfId="30352"/>
    <cellStyle name="Note 5 7 2 4 2" xfId="30353"/>
    <cellStyle name="Note 5 7 2 5" xfId="30354"/>
    <cellStyle name="Note 5 7 3" xfId="30355"/>
    <cellStyle name="Note 5 7 3 2" xfId="30356"/>
    <cellStyle name="Note 5 7 3 2 2" xfId="30357"/>
    <cellStyle name="Note 5 7 3 3" xfId="30358"/>
    <cellStyle name="Note 5 7 4" xfId="30359"/>
    <cellStyle name="Note 5 7 4 2" xfId="30360"/>
    <cellStyle name="Note 5 7 4 2 2" xfId="30361"/>
    <cellStyle name="Note 5 7 4 3" xfId="30362"/>
    <cellStyle name="Note 5 7 5" xfId="30363"/>
    <cellStyle name="Note 5 7 5 2" xfId="30364"/>
    <cellStyle name="Note 5 7 6" xfId="30365"/>
    <cellStyle name="Note 5 8" xfId="56547"/>
    <cellStyle name="Note 5 9" xfId="56548"/>
    <cellStyle name="Note 6" xfId="1307"/>
    <cellStyle name="Note 6 2" xfId="1308"/>
    <cellStyle name="Note 6 2 2" xfId="56549"/>
    <cellStyle name="Note 6 2 2 2" xfId="56550"/>
    <cellStyle name="Note 6 2 2 3" xfId="56551"/>
    <cellStyle name="Note 6 2 3" xfId="56552"/>
    <cellStyle name="Note 6 2 4" xfId="56553"/>
    <cellStyle name="Note 6 2 5" xfId="56554"/>
    <cellStyle name="Note 6 3" xfId="56555"/>
    <cellStyle name="Note 6 3 2" xfId="56556"/>
    <cellStyle name="Note 6 3 3" xfId="56557"/>
    <cellStyle name="Note 6 3 4" xfId="56558"/>
    <cellStyle name="Note 6 4" xfId="56559"/>
    <cellStyle name="Note 6 5" xfId="56560"/>
    <cellStyle name="Note 6 6" xfId="56561"/>
    <cellStyle name="Note 7" xfId="56562"/>
    <cellStyle name="Note 7 2" xfId="56563"/>
    <cellStyle name="Note 7 3" xfId="56564"/>
    <cellStyle name="Note 8" xfId="56565"/>
    <cellStyle name="Note 9" xfId="56566"/>
    <cellStyle name="NoteItem" xfId="1309"/>
    <cellStyle name="NoteNum" xfId="1310"/>
    <cellStyle name="Notes_multi" xfId="1311"/>
    <cellStyle name="NoteSection" xfId="1312"/>
    <cellStyle name="NoteSubItem" xfId="1313"/>
    <cellStyle name="NoteSubItemTotal" xfId="1314"/>
    <cellStyle name="NoteSubTotal" xfId="1315"/>
    <cellStyle name="NumResAccts" xfId="1316"/>
    <cellStyle name="NumResAccts 2" xfId="1317"/>
    <cellStyle name="NumResAccts_x000a_NA_x000d__x000a_" xfId="1318"/>
    <cellStyle name="OPa" xfId="1319"/>
    <cellStyle name="OPa 2" xfId="56567"/>
    <cellStyle name="OPa 2 2" xfId="56568"/>
    <cellStyle name="OPa 2 3" xfId="56569"/>
    <cellStyle name="OPa 3" xfId="56570"/>
    <cellStyle name="OPa 4" xfId="56571"/>
    <cellStyle name="OPb" xfId="1320"/>
    <cellStyle name="OPb 2" xfId="56572"/>
    <cellStyle name="OPb 2 2" xfId="56573"/>
    <cellStyle name="OPb 2 3" xfId="56574"/>
    <cellStyle name="OPb 3" xfId="56575"/>
    <cellStyle name="OPb 4" xfId="56576"/>
    <cellStyle name="OpenBals" xfId="1321"/>
    <cellStyle name="OpenBals 2" xfId="56577"/>
    <cellStyle name="OpenBals 2 2" xfId="56578"/>
    <cellStyle name="OpenBals 3" xfId="56579"/>
    <cellStyle name="OpeningBals" xfId="1322"/>
    <cellStyle name="OpeningBals 2" xfId="1323"/>
    <cellStyle name="OpSub" xfId="1324"/>
    <cellStyle name="OpSub 2" xfId="1325"/>
    <cellStyle name="Option" xfId="1326"/>
    <cellStyle name="Output 2" xfId="1327"/>
    <cellStyle name="Output 2 10" xfId="30366"/>
    <cellStyle name="Output 2 10 10" xfId="30367"/>
    <cellStyle name="Output 2 10 11" xfId="30368"/>
    <cellStyle name="Output 2 10 2" xfId="30369"/>
    <cellStyle name="Output 2 10 2 2" xfId="30370"/>
    <cellStyle name="Output 2 10 2 2 2" xfId="30371"/>
    <cellStyle name="Output 2 10 2 2 2 2" xfId="30372"/>
    <cellStyle name="Output 2 10 2 2 3" xfId="30373"/>
    <cellStyle name="Output 2 10 2 3" xfId="30374"/>
    <cellStyle name="Output 2 10 2 3 2" xfId="30375"/>
    <cellStyle name="Output 2 10 2 3 2 2" xfId="30376"/>
    <cellStyle name="Output 2 10 2 3 3" xfId="30377"/>
    <cellStyle name="Output 2 10 2 4" xfId="30378"/>
    <cellStyle name="Output 2 10 2 4 2" xfId="30379"/>
    <cellStyle name="Output 2 10 2 5" xfId="30380"/>
    <cellStyle name="Output 2 10 2 6" xfId="30381"/>
    <cellStyle name="Output 2 10 2 7" xfId="30382"/>
    <cellStyle name="Output 2 10 2 8" xfId="30383"/>
    <cellStyle name="Output 2 10 3" xfId="30384"/>
    <cellStyle name="Output 2 10 3 2" xfId="30385"/>
    <cellStyle name="Output 2 10 3 2 2" xfId="30386"/>
    <cellStyle name="Output 2 10 3 2 3" xfId="56580"/>
    <cellStyle name="Output 2 10 3 3" xfId="30387"/>
    <cellStyle name="Output 2 10 3 4" xfId="30388"/>
    <cellStyle name="Output 2 10 3 5" xfId="30389"/>
    <cellStyle name="Output 2 10 3 6" xfId="30390"/>
    <cellStyle name="Output 2 10 4" xfId="30391"/>
    <cellStyle name="Output 2 10 4 2" xfId="30392"/>
    <cellStyle name="Output 2 10 4 2 2" xfId="30393"/>
    <cellStyle name="Output 2 10 4 2 3" xfId="56581"/>
    <cellStyle name="Output 2 10 4 3" xfId="30394"/>
    <cellStyle name="Output 2 10 4 4" xfId="30395"/>
    <cellStyle name="Output 2 10 4 5" xfId="30396"/>
    <cellStyle name="Output 2 10 4 6" xfId="30397"/>
    <cellStyle name="Output 2 10 5" xfId="30398"/>
    <cellStyle name="Output 2 10 5 2" xfId="30399"/>
    <cellStyle name="Output 2 10 5 2 2" xfId="56582"/>
    <cellStyle name="Output 2 10 5 2 3" xfId="56583"/>
    <cellStyle name="Output 2 10 5 3" xfId="30400"/>
    <cellStyle name="Output 2 10 5 4" xfId="30401"/>
    <cellStyle name="Output 2 10 5 5" xfId="30402"/>
    <cellStyle name="Output 2 10 6" xfId="30403"/>
    <cellStyle name="Output 2 10 6 2" xfId="30404"/>
    <cellStyle name="Output 2 10 6 2 2" xfId="56584"/>
    <cellStyle name="Output 2 10 6 2 3" xfId="56585"/>
    <cellStyle name="Output 2 10 6 3" xfId="30405"/>
    <cellStyle name="Output 2 10 6 4" xfId="30406"/>
    <cellStyle name="Output 2 10 7" xfId="30407"/>
    <cellStyle name="Output 2 10 7 2" xfId="30408"/>
    <cellStyle name="Output 2 10 7 2 2" xfId="56586"/>
    <cellStyle name="Output 2 10 7 2 3" xfId="56587"/>
    <cellStyle name="Output 2 10 7 3" xfId="30409"/>
    <cellStyle name="Output 2 10 7 4" xfId="56588"/>
    <cellStyle name="Output 2 10 8" xfId="30410"/>
    <cellStyle name="Output 2 10 8 2" xfId="30411"/>
    <cellStyle name="Output 2 10 8 2 2" xfId="56589"/>
    <cellStyle name="Output 2 10 8 2 3" xfId="56590"/>
    <cellStyle name="Output 2 10 8 3" xfId="30412"/>
    <cellStyle name="Output 2 10 8 4" xfId="56591"/>
    <cellStyle name="Output 2 10 9" xfId="30413"/>
    <cellStyle name="Output 2 10 9 2" xfId="30414"/>
    <cellStyle name="Output 2 10 9 3" xfId="30415"/>
    <cellStyle name="Output 2 11" xfId="30416"/>
    <cellStyle name="Output 2 11 10" xfId="30417"/>
    <cellStyle name="Output 2 11 11" xfId="56592"/>
    <cellStyle name="Output 2 11 2" xfId="30418"/>
    <cellStyle name="Output 2 11 2 2" xfId="30419"/>
    <cellStyle name="Output 2 11 2 2 2" xfId="56593"/>
    <cellStyle name="Output 2 11 2 2 3" xfId="56594"/>
    <cellStyle name="Output 2 11 2 3" xfId="30420"/>
    <cellStyle name="Output 2 11 2 4" xfId="56595"/>
    <cellStyle name="Output 2 11 3" xfId="30421"/>
    <cellStyle name="Output 2 11 3 2" xfId="30422"/>
    <cellStyle name="Output 2 11 3 2 2" xfId="56596"/>
    <cellStyle name="Output 2 11 3 2 3" xfId="56597"/>
    <cellStyle name="Output 2 11 3 3" xfId="30423"/>
    <cellStyle name="Output 2 11 3 4" xfId="56598"/>
    <cellStyle name="Output 2 11 4" xfId="30424"/>
    <cellStyle name="Output 2 11 4 2" xfId="30425"/>
    <cellStyle name="Output 2 11 4 2 2" xfId="56599"/>
    <cellStyle name="Output 2 11 4 2 3" xfId="56600"/>
    <cellStyle name="Output 2 11 4 3" xfId="30426"/>
    <cellStyle name="Output 2 11 4 4" xfId="56601"/>
    <cellStyle name="Output 2 11 5" xfId="30427"/>
    <cellStyle name="Output 2 11 5 2" xfId="30428"/>
    <cellStyle name="Output 2 11 5 2 2" xfId="56602"/>
    <cellStyle name="Output 2 11 5 2 3" xfId="56603"/>
    <cellStyle name="Output 2 11 5 3" xfId="30429"/>
    <cellStyle name="Output 2 11 5 4" xfId="56604"/>
    <cellStyle name="Output 2 11 6" xfId="30430"/>
    <cellStyle name="Output 2 11 6 2" xfId="30431"/>
    <cellStyle name="Output 2 11 6 2 2" xfId="56605"/>
    <cellStyle name="Output 2 11 6 2 3" xfId="56606"/>
    <cellStyle name="Output 2 11 6 3" xfId="30432"/>
    <cellStyle name="Output 2 11 6 4" xfId="56607"/>
    <cellStyle name="Output 2 11 7" xfId="30433"/>
    <cellStyle name="Output 2 11 7 2" xfId="30434"/>
    <cellStyle name="Output 2 11 7 2 2" xfId="56608"/>
    <cellStyle name="Output 2 11 7 2 3" xfId="56609"/>
    <cellStyle name="Output 2 11 7 3" xfId="30435"/>
    <cellStyle name="Output 2 11 7 4" xfId="56610"/>
    <cellStyle name="Output 2 11 8" xfId="30436"/>
    <cellStyle name="Output 2 11 8 2" xfId="30437"/>
    <cellStyle name="Output 2 11 8 2 2" xfId="56611"/>
    <cellStyle name="Output 2 11 8 2 3" xfId="56612"/>
    <cellStyle name="Output 2 11 8 3" xfId="30438"/>
    <cellStyle name="Output 2 11 8 4" xfId="56613"/>
    <cellStyle name="Output 2 11 9" xfId="30439"/>
    <cellStyle name="Output 2 11 9 2" xfId="30440"/>
    <cellStyle name="Output 2 11 9 3" xfId="30441"/>
    <cellStyle name="Output 2 12" xfId="30442"/>
    <cellStyle name="Output 2 12 10" xfId="30443"/>
    <cellStyle name="Output 2 12 11" xfId="56614"/>
    <cellStyle name="Output 2 12 2" xfId="30444"/>
    <cellStyle name="Output 2 12 2 2" xfId="30445"/>
    <cellStyle name="Output 2 12 2 2 2" xfId="56615"/>
    <cellStyle name="Output 2 12 2 2 3" xfId="56616"/>
    <cellStyle name="Output 2 12 2 3" xfId="30446"/>
    <cellStyle name="Output 2 12 2 4" xfId="56617"/>
    <cellStyle name="Output 2 12 3" xfId="30447"/>
    <cellStyle name="Output 2 12 3 2" xfId="30448"/>
    <cellStyle name="Output 2 12 3 2 2" xfId="56618"/>
    <cellStyle name="Output 2 12 3 2 3" xfId="56619"/>
    <cellStyle name="Output 2 12 3 3" xfId="30449"/>
    <cellStyle name="Output 2 12 3 4" xfId="56620"/>
    <cellStyle name="Output 2 12 4" xfId="30450"/>
    <cellStyle name="Output 2 12 4 2" xfId="30451"/>
    <cellStyle name="Output 2 12 4 2 2" xfId="56621"/>
    <cellStyle name="Output 2 12 4 2 3" xfId="56622"/>
    <cellStyle name="Output 2 12 4 3" xfId="30452"/>
    <cellStyle name="Output 2 12 4 4" xfId="56623"/>
    <cellStyle name="Output 2 12 5" xfId="30453"/>
    <cellStyle name="Output 2 12 5 2" xfId="30454"/>
    <cellStyle name="Output 2 12 5 2 2" xfId="56624"/>
    <cellStyle name="Output 2 12 5 2 3" xfId="56625"/>
    <cellStyle name="Output 2 12 5 3" xfId="30455"/>
    <cellStyle name="Output 2 12 5 4" xfId="56626"/>
    <cellStyle name="Output 2 12 6" xfId="30456"/>
    <cellStyle name="Output 2 12 6 2" xfId="30457"/>
    <cellStyle name="Output 2 12 6 2 2" xfId="56627"/>
    <cellStyle name="Output 2 12 6 2 3" xfId="56628"/>
    <cellStyle name="Output 2 12 6 3" xfId="30458"/>
    <cellStyle name="Output 2 12 6 4" xfId="56629"/>
    <cellStyle name="Output 2 12 7" xfId="30459"/>
    <cellStyle name="Output 2 12 7 2" xfId="30460"/>
    <cellStyle name="Output 2 12 7 2 2" xfId="56630"/>
    <cellStyle name="Output 2 12 7 2 3" xfId="56631"/>
    <cellStyle name="Output 2 12 7 3" xfId="30461"/>
    <cellStyle name="Output 2 12 7 4" xfId="56632"/>
    <cellStyle name="Output 2 12 8" xfId="30462"/>
    <cellStyle name="Output 2 12 8 2" xfId="30463"/>
    <cellStyle name="Output 2 12 8 2 2" xfId="56633"/>
    <cellStyle name="Output 2 12 8 2 3" xfId="56634"/>
    <cellStyle name="Output 2 12 8 3" xfId="30464"/>
    <cellStyle name="Output 2 12 8 4" xfId="56635"/>
    <cellStyle name="Output 2 12 9" xfId="30465"/>
    <cellStyle name="Output 2 12 9 2" xfId="30466"/>
    <cellStyle name="Output 2 12 9 3" xfId="30467"/>
    <cellStyle name="Output 2 13" xfId="30468"/>
    <cellStyle name="Output 2 13 10" xfId="30469"/>
    <cellStyle name="Output 2 13 11" xfId="56636"/>
    <cellStyle name="Output 2 13 2" xfId="30470"/>
    <cellStyle name="Output 2 13 2 2" xfId="30471"/>
    <cellStyle name="Output 2 13 2 2 2" xfId="56637"/>
    <cellStyle name="Output 2 13 2 2 3" xfId="56638"/>
    <cellStyle name="Output 2 13 2 3" xfId="30472"/>
    <cellStyle name="Output 2 13 2 4" xfId="56639"/>
    <cellStyle name="Output 2 13 3" xfId="30473"/>
    <cellStyle name="Output 2 13 3 2" xfId="30474"/>
    <cellStyle name="Output 2 13 3 2 2" xfId="56640"/>
    <cellStyle name="Output 2 13 3 2 3" xfId="56641"/>
    <cellStyle name="Output 2 13 3 3" xfId="30475"/>
    <cellStyle name="Output 2 13 3 4" xfId="56642"/>
    <cellStyle name="Output 2 13 4" xfId="30476"/>
    <cellStyle name="Output 2 13 4 2" xfId="30477"/>
    <cellStyle name="Output 2 13 4 2 2" xfId="56643"/>
    <cellStyle name="Output 2 13 4 2 3" xfId="56644"/>
    <cellStyle name="Output 2 13 4 3" xfId="30478"/>
    <cellStyle name="Output 2 13 4 4" xfId="56645"/>
    <cellStyle name="Output 2 13 5" xfId="30479"/>
    <cellStyle name="Output 2 13 5 2" xfId="30480"/>
    <cellStyle name="Output 2 13 5 2 2" xfId="56646"/>
    <cellStyle name="Output 2 13 5 2 3" xfId="56647"/>
    <cellStyle name="Output 2 13 5 3" xfId="30481"/>
    <cellStyle name="Output 2 13 5 4" xfId="56648"/>
    <cellStyle name="Output 2 13 6" xfId="30482"/>
    <cellStyle name="Output 2 13 6 2" xfId="30483"/>
    <cellStyle name="Output 2 13 6 2 2" xfId="56649"/>
    <cellStyle name="Output 2 13 6 2 3" xfId="56650"/>
    <cellStyle name="Output 2 13 6 3" xfId="30484"/>
    <cellStyle name="Output 2 13 6 4" xfId="56651"/>
    <cellStyle name="Output 2 13 7" xfId="30485"/>
    <cellStyle name="Output 2 13 7 2" xfId="30486"/>
    <cellStyle name="Output 2 13 7 2 2" xfId="56652"/>
    <cellStyle name="Output 2 13 7 2 3" xfId="56653"/>
    <cellStyle name="Output 2 13 7 3" xfId="30487"/>
    <cellStyle name="Output 2 13 7 4" xfId="56654"/>
    <cellStyle name="Output 2 13 8" xfId="30488"/>
    <cellStyle name="Output 2 13 8 2" xfId="30489"/>
    <cellStyle name="Output 2 13 8 2 2" xfId="56655"/>
    <cellStyle name="Output 2 13 8 2 3" xfId="56656"/>
    <cellStyle name="Output 2 13 8 3" xfId="30490"/>
    <cellStyle name="Output 2 13 8 4" xfId="56657"/>
    <cellStyle name="Output 2 13 9" xfId="30491"/>
    <cellStyle name="Output 2 13 9 2" xfId="30492"/>
    <cellStyle name="Output 2 13 9 3" xfId="30493"/>
    <cellStyle name="Output 2 14" xfId="30494"/>
    <cellStyle name="Output 2 14 10" xfId="30495"/>
    <cellStyle name="Output 2 14 11" xfId="56658"/>
    <cellStyle name="Output 2 14 2" xfId="30496"/>
    <cellStyle name="Output 2 14 2 2" xfId="30497"/>
    <cellStyle name="Output 2 14 2 2 2" xfId="56659"/>
    <cellStyle name="Output 2 14 2 2 3" xfId="56660"/>
    <cellStyle name="Output 2 14 2 3" xfId="30498"/>
    <cellStyle name="Output 2 14 2 4" xfId="56661"/>
    <cellStyle name="Output 2 14 3" xfId="30499"/>
    <cellStyle name="Output 2 14 3 2" xfId="30500"/>
    <cellStyle name="Output 2 14 3 2 2" xfId="56662"/>
    <cellStyle name="Output 2 14 3 2 3" xfId="56663"/>
    <cellStyle name="Output 2 14 3 3" xfId="30501"/>
    <cellStyle name="Output 2 14 3 4" xfId="56664"/>
    <cellStyle name="Output 2 14 4" xfId="30502"/>
    <cellStyle name="Output 2 14 4 2" xfId="30503"/>
    <cellStyle name="Output 2 14 4 2 2" xfId="56665"/>
    <cellStyle name="Output 2 14 4 2 3" xfId="56666"/>
    <cellStyle name="Output 2 14 4 3" xfId="30504"/>
    <cellStyle name="Output 2 14 4 4" xfId="56667"/>
    <cellStyle name="Output 2 14 5" xfId="30505"/>
    <cellStyle name="Output 2 14 5 2" xfId="30506"/>
    <cellStyle name="Output 2 14 5 2 2" xfId="56668"/>
    <cellStyle name="Output 2 14 5 2 3" xfId="56669"/>
    <cellStyle name="Output 2 14 5 3" xfId="30507"/>
    <cellStyle name="Output 2 14 5 4" xfId="56670"/>
    <cellStyle name="Output 2 14 6" xfId="30508"/>
    <cellStyle name="Output 2 14 6 2" xfId="30509"/>
    <cellStyle name="Output 2 14 6 2 2" xfId="56671"/>
    <cellStyle name="Output 2 14 6 2 3" xfId="56672"/>
    <cellStyle name="Output 2 14 6 3" xfId="30510"/>
    <cellStyle name="Output 2 14 6 4" xfId="56673"/>
    <cellStyle name="Output 2 14 7" xfId="30511"/>
    <cellStyle name="Output 2 14 7 2" xfId="30512"/>
    <cellStyle name="Output 2 14 7 2 2" xfId="56674"/>
    <cellStyle name="Output 2 14 7 2 3" xfId="56675"/>
    <cellStyle name="Output 2 14 7 3" xfId="30513"/>
    <cellStyle name="Output 2 14 7 4" xfId="56676"/>
    <cellStyle name="Output 2 14 8" xfId="30514"/>
    <cellStyle name="Output 2 14 8 2" xfId="30515"/>
    <cellStyle name="Output 2 14 8 2 2" xfId="56677"/>
    <cellStyle name="Output 2 14 8 2 3" xfId="56678"/>
    <cellStyle name="Output 2 14 8 3" xfId="30516"/>
    <cellStyle name="Output 2 14 8 4" xfId="56679"/>
    <cellStyle name="Output 2 14 9" xfId="30517"/>
    <cellStyle name="Output 2 14 9 2" xfId="30518"/>
    <cellStyle name="Output 2 14 9 3" xfId="30519"/>
    <cellStyle name="Output 2 15" xfId="30520"/>
    <cellStyle name="Output 2 15 10" xfId="30521"/>
    <cellStyle name="Output 2 15 11" xfId="56680"/>
    <cellStyle name="Output 2 15 2" xfId="30522"/>
    <cellStyle name="Output 2 15 2 2" xfId="30523"/>
    <cellStyle name="Output 2 15 2 2 2" xfId="56681"/>
    <cellStyle name="Output 2 15 2 2 3" xfId="56682"/>
    <cellStyle name="Output 2 15 2 3" xfId="30524"/>
    <cellStyle name="Output 2 15 2 4" xfId="56683"/>
    <cellStyle name="Output 2 15 3" xfId="30525"/>
    <cellStyle name="Output 2 15 3 2" xfId="30526"/>
    <cellStyle name="Output 2 15 3 2 2" xfId="56684"/>
    <cellStyle name="Output 2 15 3 2 3" xfId="56685"/>
    <cellStyle name="Output 2 15 3 3" xfId="30527"/>
    <cellStyle name="Output 2 15 3 4" xfId="56686"/>
    <cellStyle name="Output 2 15 4" xfId="30528"/>
    <cellStyle name="Output 2 15 4 2" xfId="30529"/>
    <cellStyle name="Output 2 15 4 2 2" xfId="56687"/>
    <cellStyle name="Output 2 15 4 2 3" xfId="56688"/>
    <cellStyle name="Output 2 15 4 3" xfId="30530"/>
    <cellStyle name="Output 2 15 4 4" xfId="56689"/>
    <cellStyle name="Output 2 15 5" xfId="30531"/>
    <cellStyle name="Output 2 15 5 2" xfId="30532"/>
    <cellStyle name="Output 2 15 5 2 2" xfId="56690"/>
    <cellStyle name="Output 2 15 5 2 3" xfId="56691"/>
    <cellStyle name="Output 2 15 5 3" xfId="30533"/>
    <cellStyle name="Output 2 15 5 4" xfId="56692"/>
    <cellStyle name="Output 2 15 6" xfId="30534"/>
    <cellStyle name="Output 2 15 6 2" xfId="30535"/>
    <cellStyle name="Output 2 15 6 2 2" xfId="56693"/>
    <cellStyle name="Output 2 15 6 2 3" xfId="56694"/>
    <cellStyle name="Output 2 15 6 3" xfId="30536"/>
    <cellStyle name="Output 2 15 6 4" xfId="56695"/>
    <cellStyle name="Output 2 15 7" xfId="30537"/>
    <cellStyle name="Output 2 15 7 2" xfId="30538"/>
    <cellStyle name="Output 2 15 7 2 2" xfId="56696"/>
    <cellStyle name="Output 2 15 7 2 3" xfId="56697"/>
    <cellStyle name="Output 2 15 7 3" xfId="30539"/>
    <cellStyle name="Output 2 15 7 4" xfId="56698"/>
    <cellStyle name="Output 2 15 8" xfId="30540"/>
    <cellStyle name="Output 2 15 8 2" xfId="30541"/>
    <cellStyle name="Output 2 15 8 2 2" xfId="56699"/>
    <cellStyle name="Output 2 15 8 2 3" xfId="56700"/>
    <cellStyle name="Output 2 15 8 3" xfId="30542"/>
    <cellStyle name="Output 2 15 8 4" xfId="56701"/>
    <cellStyle name="Output 2 15 9" xfId="30543"/>
    <cellStyle name="Output 2 15 9 2" xfId="30544"/>
    <cellStyle name="Output 2 15 9 3" xfId="30545"/>
    <cellStyle name="Output 2 16" xfId="30546"/>
    <cellStyle name="Output 2 16 10" xfId="30547"/>
    <cellStyle name="Output 2 16 11" xfId="56702"/>
    <cellStyle name="Output 2 16 2" xfId="30548"/>
    <cellStyle name="Output 2 16 2 2" xfId="30549"/>
    <cellStyle name="Output 2 16 2 2 2" xfId="56703"/>
    <cellStyle name="Output 2 16 2 2 3" xfId="56704"/>
    <cellStyle name="Output 2 16 2 3" xfId="30550"/>
    <cellStyle name="Output 2 16 2 4" xfId="56705"/>
    <cellStyle name="Output 2 16 3" xfId="30551"/>
    <cellStyle name="Output 2 16 3 2" xfId="30552"/>
    <cellStyle name="Output 2 16 3 2 2" xfId="56706"/>
    <cellStyle name="Output 2 16 3 2 3" xfId="56707"/>
    <cellStyle name="Output 2 16 3 3" xfId="30553"/>
    <cellStyle name="Output 2 16 3 4" xfId="56708"/>
    <cellStyle name="Output 2 16 4" xfId="30554"/>
    <cellStyle name="Output 2 16 4 2" xfId="30555"/>
    <cellStyle name="Output 2 16 4 2 2" xfId="56709"/>
    <cellStyle name="Output 2 16 4 2 3" xfId="56710"/>
    <cellStyle name="Output 2 16 4 3" xfId="30556"/>
    <cellStyle name="Output 2 16 4 4" xfId="56711"/>
    <cellStyle name="Output 2 16 5" xfId="30557"/>
    <cellStyle name="Output 2 16 5 2" xfId="30558"/>
    <cellStyle name="Output 2 16 5 2 2" xfId="56712"/>
    <cellStyle name="Output 2 16 5 2 3" xfId="56713"/>
    <cellStyle name="Output 2 16 5 3" xfId="30559"/>
    <cellStyle name="Output 2 16 5 4" xfId="56714"/>
    <cellStyle name="Output 2 16 6" xfId="30560"/>
    <cellStyle name="Output 2 16 6 2" xfId="30561"/>
    <cellStyle name="Output 2 16 6 2 2" xfId="56715"/>
    <cellStyle name="Output 2 16 6 2 3" xfId="56716"/>
    <cellStyle name="Output 2 16 6 3" xfId="30562"/>
    <cellStyle name="Output 2 16 6 4" xfId="56717"/>
    <cellStyle name="Output 2 16 7" xfId="30563"/>
    <cellStyle name="Output 2 16 7 2" xfId="30564"/>
    <cellStyle name="Output 2 16 7 2 2" xfId="56718"/>
    <cellStyle name="Output 2 16 7 2 3" xfId="56719"/>
    <cellStyle name="Output 2 16 7 3" xfId="30565"/>
    <cellStyle name="Output 2 16 7 4" xfId="56720"/>
    <cellStyle name="Output 2 16 8" xfId="30566"/>
    <cellStyle name="Output 2 16 8 2" xfId="30567"/>
    <cellStyle name="Output 2 16 8 2 2" xfId="56721"/>
    <cellStyle name="Output 2 16 8 2 3" xfId="56722"/>
    <cellStyle name="Output 2 16 8 3" xfId="30568"/>
    <cellStyle name="Output 2 16 8 4" xfId="56723"/>
    <cellStyle name="Output 2 16 9" xfId="30569"/>
    <cellStyle name="Output 2 16 9 2" xfId="30570"/>
    <cellStyle name="Output 2 16 9 3" xfId="30571"/>
    <cellStyle name="Output 2 17" xfId="30572"/>
    <cellStyle name="Output 2 17 10" xfId="56724"/>
    <cellStyle name="Output 2 17 2" xfId="30573"/>
    <cellStyle name="Output 2 17 2 2" xfId="30574"/>
    <cellStyle name="Output 2 17 2 2 2" xfId="56725"/>
    <cellStyle name="Output 2 17 2 2 3" xfId="56726"/>
    <cellStyle name="Output 2 17 2 3" xfId="30575"/>
    <cellStyle name="Output 2 17 2 4" xfId="56727"/>
    <cellStyle name="Output 2 17 3" xfId="30576"/>
    <cellStyle name="Output 2 17 3 2" xfId="30577"/>
    <cellStyle name="Output 2 17 3 2 2" xfId="56728"/>
    <cellStyle name="Output 2 17 3 2 3" xfId="56729"/>
    <cellStyle name="Output 2 17 3 3" xfId="30578"/>
    <cellStyle name="Output 2 17 3 4" xfId="56730"/>
    <cellStyle name="Output 2 17 4" xfId="30579"/>
    <cellStyle name="Output 2 17 4 2" xfId="30580"/>
    <cellStyle name="Output 2 17 4 2 2" xfId="56731"/>
    <cellStyle name="Output 2 17 4 2 3" xfId="56732"/>
    <cellStyle name="Output 2 17 4 3" xfId="30581"/>
    <cellStyle name="Output 2 17 4 4" xfId="56733"/>
    <cellStyle name="Output 2 17 5" xfId="30582"/>
    <cellStyle name="Output 2 17 5 2" xfId="30583"/>
    <cellStyle name="Output 2 17 5 2 2" xfId="56734"/>
    <cellStyle name="Output 2 17 5 2 3" xfId="56735"/>
    <cellStyle name="Output 2 17 5 3" xfId="30584"/>
    <cellStyle name="Output 2 17 5 4" xfId="56736"/>
    <cellStyle name="Output 2 17 6" xfId="30585"/>
    <cellStyle name="Output 2 17 6 2" xfId="30586"/>
    <cellStyle name="Output 2 17 6 2 2" xfId="56737"/>
    <cellStyle name="Output 2 17 6 2 3" xfId="56738"/>
    <cellStyle name="Output 2 17 6 3" xfId="30587"/>
    <cellStyle name="Output 2 17 6 4" xfId="56739"/>
    <cellStyle name="Output 2 17 7" xfId="30588"/>
    <cellStyle name="Output 2 17 7 2" xfId="30589"/>
    <cellStyle name="Output 2 17 7 2 2" xfId="56740"/>
    <cellStyle name="Output 2 17 7 2 3" xfId="56741"/>
    <cellStyle name="Output 2 17 7 3" xfId="30590"/>
    <cellStyle name="Output 2 17 7 4" xfId="56742"/>
    <cellStyle name="Output 2 17 8" xfId="30591"/>
    <cellStyle name="Output 2 17 8 2" xfId="30592"/>
    <cellStyle name="Output 2 17 8 3" xfId="30593"/>
    <cellStyle name="Output 2 17 9" xfId="30594"/>
    <cellStyle name="Output 2 18" xfId="30595"/>
    <cellStyle name="Output 2 18 10" xfId="56743"/>
    <cellStyle name="Output 2 18 2" xfId="30596"/>
    <cellStyle name="Output 2 18 2 2" xfId="30597"/>
    <cellStyle name="Output 2 18 2 2 2" xfId="56744"/>
    <cellStyle name="Output 2 18 2 2 3" xfId="56745"/>
    <cellStyle name="Output 2 18 2 3" xfId="30598"/>
    <cellStyle name="Output 2 18 2 4" xfId="56746"/>
    <cellStyle name="Output 2 18 3" xfId="30599"/>
    <cellStyle name="Output 2 18 3 2" xfId="30600"/>
    <cellStyle name="Output 2 18 3 2 2" xfId="56747"/>
    <cellStyle name="Output 2 18 3 2 3" xfId="56748"/>
    <cellStyle name="Output 2 18 3 3" xfId="30601"/>
    <cellStyle name="Output 2 18 3 4" xfId="56749"/>
    <cellStyle name="Output 2 18 4" xfId="30602"/>
    <cellStyle name="Output 2 18 4 2" xfId="30603"/>
    <cellStyle name="Output 2 18 4 2 2" xfId="56750"/>
    <cellStyle name="Output 2 18 4 2 3" xfId="56751"/>
    <cellStyle name="Output 2 18 4 3" xfId="30604"/>
    <cellStyle name="Output 2 18 4 4" xfId="56752"/>
    <cellStyle name="Output 2 18 5" xfId="30605"/>
    <cellStyle name="Output 2 18 5 2" xfId="30606"/>
    <cellStyle name="Output 2 18 5 2 2" xfId="56753"/>
    <cellStyle name="Output 2 18 5 2 3" xfId="56754"/>
    <cellStyle name="Output 2 18 5 3" xfId="30607"/>
    <cellStyle name="Output 2 18 5 4" xfId="56755"/>
    <cellStyle name="Output 2 18 6" xfId="30608"/>
    <cellStyle name="Output 2 18 6 2" xfId="30609"/>
    <cellStyle name="Output 2 18 6 2 2" xfId="56756"/>
    <cellStyle name="Output 2 18 6 2 3" xfId="56757"/>
    <cellStyle name="Output 2 18 6 3" xfId="30610"/>
    <cellStyle name="Output 2 18 6 4" xfId="56758"/>
    <cellStyle name="Output 2 18 7" xfId="30611"/>
    <cellStyle name="Output 2 18 7 2" xfId="30612"/>
    <cellStyle name="Output 2 18 7 2 2" xfId="56759"/>
    <cellStyle name="Output 2 18 7 2 3" xfId="56760"/>
    <cellStyle name="Output 2 18 7 3" xfId="30613"/>
    <cellStyle name="Output 2 18 7 4" xfId="56761"/>
    <cellStyle name="Output 2 18 8" xfId="30614"/>
    <cellStyle name="Output 2 18 8 2" xfId="30615"/>
    <cellStyle name="Output 2 18 8 3" xfId="30616"/>
    <cellStyle name="Output 2 18 9" xfId="30617"/>
    <cellStyle name="Output 2 19" xfId="30618"/>
    <cellStyle name="Output 2 19 10" xfId="56762"/>
    <cellStyle name="Output 2 19 2" xfId="30619"/>
    <cellStyle name="Output 2 19 2 2" xfId="30620"/>
    <cellStyle name="Output 2 19 2 2 2" xfId="56763"/>
    <cellStyle name="Output 2 19 2 2 3" xfId="56764"/>
    <cellStyle name="Output 2 19 2 3" xfId="30621"/>
    <cellStyle name="Output 2 19 2 4" xfId="56765"/>
    <cellStyle name="Output 2 19 3" xfId="30622"/>
    <cellStyle name="Output 2 19 3 2" xfId="30623"/>
    <cellStyle name="Output 2 19 3 2 2" xfId="56766"/>
    <cellStyle name="Output 2 19 3 2 3" xfId="56767"/>
    <cellStyle name="Output 2 19 3 3" xfId="30624"/>
    <cellStyle name="Output 2 19 3 4" xfId="56768"/>
    <cellStyle name="Output 2 19 4" xfId="30625"/>
    <cellStyle name="Output 2 19 4 2" xfId="30626"/>
    <cellStyle name="Output 2 19 4 2 2" xfId="56769"/>
    <cellStyle name="Output 2 19 4 2 3" xfId="56770"/>
    <cellStyle name="Output 2 19 4 3" xfId="30627"/>
    <cellStyle name="Output 2 19 4 4" xfId="56771"/>
    <cellStyle name="Output 2 19 5" xfId="30628"/>
    <cellStyle name="Output 2 19 5 2" xfId="30629"/>
    <cellStyle name="Output 2 19 5 2 2" xfId="56772"/>
    <cellStyle name="Output 2 19 5 2 3" xfId="56773"/>
    <cellStyle name="Output 2 19 5 3" xfId="30630"/>
    <cellStyle name="Output 2 19 5 4" xfId="56774"/>
    <cellStyle name="Output 2 19 6" xfId="30631"/>
    <cellStyle name="Output 2 19 6 2" xfId="30632"/>
    <cellStyle name="Output 2 19 6 2 2" xfId="56775"/>
    <cellStyle name="Output 2 19 6 2 3" xfId="56776"/>
    <cellStyle name="Output 2 19 6 3" xfId="30633"/>
    <cellStyle name="Output 2 19 6 4" xfId="56777"/>
    <cellStyle name="Output 2 19 7" xfId="30634"/>
    <cellStyle name="Output 2 19 7 2" xfId="30635"/>
    <cellStyle name="Output 2 19 7 2 2" xfId="56778"/>
    <cellStyle name="Output 2 19 7 2 3" xfId="56779"/>
    <cellStyle name="Output 2 19 7 3" xfId="30636"/>
    <cellStyle name="Output 2 19 7 4" xfId="56780"/>
    <cellStyle name="Output 2 19 8" xfId="30637"/>
    <cellStyle name="Output 2 19 8 2" xfId="30638"/>
    <cellStyle name="Output 2 19 8 3" xfId="30639"/>
    <cellStyle name="Output 2 19 9" xfId="30640"/>
    <cellStyle name="Output 2 2" xfId="30641"/>
    <cellStyle name="Output 2 2 10" xfId="30642"/>
    <cellStyle name="Output 2 2 10 10" xfId="30643"/>
    <cellStyle name="Output 2 2 10 11" xfId="56781"/>
    <cellStyle name="Output 2 2 10 2" xfId="30644"/>
    <cellStyle name="Output 2 2 10 2 2" xfId="30645"/>
    <cellStyle name="Output 2 2 10 2 2 2" xfId="56782"/>
    <cellStyle name="Output 2 2 10 2 2 3" xfId="56783"/>
    <cellStyle name="Output 2 2 10 2 3" xfId="30646"/>
    <cellStyle name="Output 2 2 10 2 4" xfId="56784"/>
    <cellStyle name="Output 2 2 10 3" xfId="30647"/>
    <cellStyle name="Output 2 2 10 3 2" xfId="30648"/>
    <cellStyle name="Output 2 2 10 3 2 2" xfId="56785"/>
    <cellStyle name="Output 2 2 10 3 2 3" xfId="56786"/>
    <cellStyle name="Output 2 2 10 3 3" xfId="30649"/>
    <cellStyle name="Output 2 2 10 3 4" xfId="56787"/>
    <cellStyle name="Output 2 2 10 4" xfId="30650"/>
    <cellStyle name="Output 2 2 10 4 2" xfId="30651"/>
    <cellStyle name="Output 2 2 10 4 2 2" xfId="56788"/>
    <cellStyle name="Output 2 2 10 4 2 3" xfId="56789"/>
    <cellStyle name="Output 2 2 10 4 3" xfId="30652"/>
    <cellStyle name="Output 2 2 10 4 4" xfId="56790"/>
    <cellStyle name="Output 2 2 10 5" xfId="30653"/>
    <cellStyle name="Output 2 2 10 5 2" xfId="30654"/>
    <cellStyle name="Output 2 2 10 5 2 2" xfId="56791"/>
    <cellStyle name="Output 2 2 10 5 2 3" xfId="56792"/>
    <cellStyle name="Output 2 2 10 5 3" xfId="30655"/>
    <cellStyle name="Output 2 2 10 5 4" xfId="56793"/>
    <cellStyle name="Output 2 2 10 6" xfId="30656"/>
    <cellStyle name="Output 2 2 10 6 2" xfId="30657"/>
    <cellStyle name="Output 2 2 10 6 2 2" xfId="56794"/>
    <cellStyle name="Output 2 2 10 6 2 3" xfId="56795"/>
    <cellStyle name="Output 2 2 10 6 3" xfId="30658"/>
    <cellStyle name="Output 2 2 10 6 4" xfId="56796"/>
    <cellStyle name="Output 2 2 10 7" xfId="30659"/>
    <cellStyle name="Output 2 2 10 7 2" xfId="30660"/>
    <cellStyle name="Output 2 2 10 7 2 2" xfId="56797"/>
    <cellStyle name="Output 2 2 10 7 2 3" xfId="56798"/>
    <cellStyle name="Output 2 2 10 7 3" xfId="30661"/>
    <cellStyle name="Output 2 2 10 7 4" xfId="56799"/>
    <cellStyle name="Output 2 2 10 8" xfId="30662"/>
    <cellStyle name="Output 2 2 10 8 2" xfId="30663"/>
    <cellStyle name="Output 2 2 10 8 2 2" xfId="56800"/>
    <cellStyle name="Output 2 2 10 8 2 3" xfId="56801"/>
    <cellStyle name="Output 2 2 10 8 3" xfId="30664"/>
    <cellStyle name="Output 2 2 10 8 4" xfId="56802"/>
    <cellStyle name="Output 2 2 10 9" xfId="30665"/>
    <cellStyle name="Output 2 2 10 9 2" xfId="30666"/>
    <cellStyle name="Output 2 2 10 9 3" xfId="30667"/>
    <cellStyle name="Output 2 2 11" xfId="30668"/>
    <cellStyle name="Output 2 2 11 10" xfId="30669"/>
    <cellStyle name="Output 2 2 11 11" xfId="56803"/>
    <cellStyle name="Output 2 2 11 2" xfId="30670"/>
    <cellStyle name="Output 2 2 11 2 2" xfId="30671"/>
    <cellStyle name="Output 2 2 11 2 2 2" xfId="56804"/>
    <cellStyle name="Output 2 2 11 2 2 3" xfId="56805"/>
    <cellStyle name="Output 2 2 11 2 3" xfId="30672"/>
    <cellStyle name="Output 2 2 11 2 4" xfId="56806"/>
    <cellStyle name="Output 2 2 11 3" xfId="30673"/>
    <cellStyle name="Output 2 2 11 3 2" xfId="30674"/>
    <cellStyle name="Output 2 2 11 3 2 2" xfId="56807"/>
    <cellStyle name="Output 2 2 11 3 2 3" xfId="56808"/>
    <cellStyle name="Output 2 2 11 3 3" xfId="30675"/>
    <cellStyle name="Output 2 2 11 3 4" xfId="56809"/>
    <cellStyle name="Output 2 2 11 4" xfId="30676"/>
    <cellStyle name="Output 2 2 11 4 2" xfId="30677"/>
    <cellStyle name="Output 2 2 11 4 2 2" xfId="56810"/>
    <cellStyle name="Output 2 2 11 4 2 3" xfId="56811"/>
    <cellStyle name="Output 2 2 11 4 3" xfId="30678"/>
    <cellStyle name="Output 2 2 11 4 4" xfId="56812"/>
    <cellStyle name="Output 2 2 11 5" xfId="30679"/>
    <cellStyle name="Output 2 2 11 5 2" xfId="30680"/>
    <cellStyle name="Output 2 2 11 5 2 2" xfId="56813"/>
    <cellStyle name="Output 2 2 11 5 2 3" xfId="56814"/>
    <cellStyle name="Output 2 2 11 5 3" xfId="30681"/>
    <cellStyle name="Output 2 2 11 5 4" xfId="56815"/>
    <cellStyle name="Output 2 2 11 6" xfId="30682"/>
    <cellStyle name="Output 2 2 11 6 2" xfId="30683"/>
    <cellStyle name="Output 2 2 11 6 2 2" xfId="56816"/>
    <cellStyle name="Output 2 2 11 6 2 3" xfId="56817"/>
    <cellStyle name="Output 2 2 11 6 3" xfId="30684"/>
    <cellStyle name="Output 2 2 11 6 4" xfId="56818"/>
    <cellStyle name="Output 2 2 11 7" xfId="30685"/>
    <cellStyle name="Output 2 2 11 7 2" xfId="30686"/>
    <cellStyle name="Output 2 2 11 7 2 2" xfId="56819"/>
    <cellStyle name="Output 2 2 11 7 2 3" xfId="56820"/>
    <cellStyle name="Output 2 2 11 7 3" xfId="30687"/>
    <cellStyle name="Output 2 2 11 7 4" xfId="56821"/>
    <cellStyle name="Output 2 2 11 8" xfId="30688"/>
    <cellStyle name="Output 2 2 11 8 2" xfId="30689"/>
    <cellStyle name="Output 2 2 11 8 2 2" xfId="56822"/>
    <cellStyle name="Output 2 2 11 8 2 3" xfId="56823"/>
    <cellStyle name="Output 2 2 11 8 3" xfId="30690"/>
    <cellStyle name="Output 2 2 11 8 4" xfId="56824"/>
    <cellStyle name="Output 2 2 11 9" xfId="30691"/>
    <cellStyle name="Output 2 2 11 9 2" xfId="30692"/>
    <cellStyle name="Output 2 2 11 9 3" xfId="30693"/>
    <cellStyle name="Output 2 2 12" xfId="30694"/>
    <cellStyle name="Output 2 2 12 10" xfId="30695"/>
    <cellStyle name="Output 2 2 12 11" xfId="56825"/>
    <cellStyle name="Output 2 2 12 2" xfId="30696"/>
    <cellStyle name="Output 2 2 12 2 2" xfId="30697"/>
    <cellStyle name="Output 2 2 12 2 2 2" xfId="56826"/>
    <cellStyle name="Output 2 2 12 2 2 3" xfId="56827"/>
    <cellStyle name="Output 2 2 12 2 3" xfId="30698"/>
    <cellStyle name="Output 2 2 12 2 4" xfId="56828"/>
    <cellStyle name="Output 2 2 12 3" xfId="30699"/>
    <cellStyle name="Output 2 2 12 3 2" xfId="30700"/>
    <cellStyle name="Output 2 2 12 3 2 2" xfId="56829"/>
    <cellStyle name="Output 2 2 12 3 2 3" xfId="56830"/>
    <cellStyle name="Output 2 2 12 3 3" xfId="30701"/>
    <cellStyle name="Output 2 2 12 3 4" xfId="56831"/>
    <cellStyle name="Output 2 2 12 4" xfId="30702"/>
    <cellStyle name="Output 2 2 12 4 2" xfId="30703"/>
    <cellStyle name="Output 2 2 12 4 2 2" xfId="56832"/>
    <cellStyle name="Output 2 2 12 4 2 3" xfId="56833"/>
    <cellStyle name="Output 2 2 12 4 3" xfId="30704"/>
    <cellStyle name="Output 2 2 12 4 4" xfId="56834"/>
    <cellStyle name="Output 2 2 12 5" xfId="30705"/>
    <cellStyle name="Output 2 2 12 5 2" xfId="30706"/>
    <cellStyle name="Output 2 2 12 5 2 2" xfId="56835"/>
    <cellStyle name="Output 2 2 12 5 2 3" xfId="56836"/>
    <cellStyle name="Output 2 2 12 5 3" xfId="30707"/>
    <cellStyle name="Output 2 2 12 5 4" xfId="56837"/>
    <cellStyle name="Output 2 2 12 6" xfId="30708"/>
    <cellStyle name="Output 2 2 12 6 2" xfId="30709"/>
    <cellStyle name="Output 2 2 12 6 2 2" xfId="56838"/>
    <cellStyle name="Output 2 2 12 6 2 3" xfId="56839"/>
    <cellStyle name="Output 2 2 12 6 3" xfId="30710"/>
    <cellStyle name="Output 2 2 12 6 4" xfId="56840"/>
    <cellStyle name="Output 2 2 12 7" xfId="30711"/>
    <cellStyle name="Output 2 2 12 7 2" xfId="30712"/>
    <cellStyle name="Output 2 2 12 7 2 2" xfId="56841"/>
    <cellStyle name="Output 2 2 12 7 2 3" xfId="56842"/>
    <cellStyle name="Output 2 2 12 7 3" xfId="30713"/>
    <cellStyle name="Output 2 2 12 7 4" xfId="56843"/>
    <cellStyle name="Output 2 2 12 8" xfId="30714"/>
    <cellStyle name="Output 2 2 12 8 2" xfId="30715"/>
    <cellStyle name="Output 2 2 12 8 2 2" xfId="56844"/>
    <cellStyle name="Output 2 2 12 8 2 3" xfId="56845"/>
    <cellStyle name="Output 2 2 12 8 3" xfId="30716"/>
    <cellStyle name="Output 2 2 12 8 4" xfId="56846"/>
    <cellStyle name="Output 2 2 12 9" xfId="30717"/>
    <cellStyle name="Output 2 2 12 9 2" xfId="30718"/>
    <cellStyle name="Output 2 2 12 9 3" xfId="30719"/>
    <cellStyle name="Output 2 2 13" xfId="30720"/>
    <cellStyle name="Output 2 2 13 10" xfId="30721"/>
    <cellStyle name="Output 2 2 13 11" xfId="56847"/>
    <cellStyle name="Output 2 2 13 2" xfId="30722"/>
    <cellStyle name="Output 2 2 13 2 2" xfId="30723"/>
    <cellStyle name="Output 2 2 13 2 2 2" xfId="56848"/>
    <cellStyle name="Output 2 2 13 2 2 3" xfId="56849"/>
    <cellStyle name="Output 2 2 13 2 3" xfId="30724"/>
    <cellStyle name="Output 2 2 13 2 4" xfId="56850"/>
    <cellStyle name="Output 2 2 13 3" xfId="30725"/>
    <cellStyle name="Output 2 2 13 3 2" xfId="30726"/>
    <cellStyle name="Output 2 2 13 3 2 2" xfId="56851"/>
    <cellStyle name="Output 2 2 13 3 2 3" xfId="56852"/>
    <cellStyle name="Output 2 2 13 3 3" xfId="30727"/>
    <cellStyle name="Output 2 2 13 3 4" xfId="56853"/>
    <cellStyle name="Output 2 2 13 4" xfId="30728"/>
    <cellStyle name="Output 2 2 13 4 2" xfId="30729"/>
    <cellStyle name="Output 2 2 13 4 2 2" xfId="56854"/>
    <cellStyle name="Output 2 2 13 4 2 3" xfId="56855"/>
    <cellStyle name="Output 2 2 13 4 3" xfId="30730"/>
    <cellStyle name="Output 2 2 13 4 4" xfId="56856"/>
    <cellStyle name="Output 2 2 13 5" xfId="30731"/>
    <cellStyle name="Output 2 2 13 5 2" xfId="30732"/>
    <cellStyle name="Output 2 2 13 5 2 2" xfId="56857"/>
    <cellStyle name="Output 2 2 13 5 2 3" xfId="56858"/>
    <cellStyle name="Output 2 2 13 5 3" xfId="30733"/>
    <cellStyle name="Output 2 2 13 5 4" xfId="56859"/>
    <cellStyle name="Output 2 2 13 6" xfId="30734"/>
    <cellStyle name="Output 2 2 13 6 2" xfId="30735"/>
    <cellStyle name="Output 2 2 13 6 2 2" xfId="56860"/>
    <cellStyle name="Output 2 2 13 6 2 3" xfId="56861"/>
    <cellStyle name="Output 2 2 13 6 3" xfId="30736"/>
    <cellStyle name="Output 2 2 13 6 4" xfId="56862"/>
    <cellStyle name="Output 2 2 13 7" xfId="30737"/>
    <cellStyle name="Output 2 2 13 7 2" xfId="30738"/>
    <cellStyle name="Output 2 2 13 7 2 2" xfId="56863"/>
    <cellStyle name="Output 2 2 13 7 2 3" xfId="56864"/>
    <cellStyle name="Output 2 2 13 7 3" xfId="30739"/>
    <cellStyle name="Output 2 2 13 7 4" xfId="56865"/>
    <cellStyle name="Output 2 2 13 8" xfId="30740"/>
    <cellStyle name="Output 2 2 13 8 2" xfId="30741"/>
    <cellStyle name="Output 2 2 13 8 2 2" xfId="56866"/>
    <cellStyle name="Output 2 2 13 8 2 3" xfId="56867"/>
    <cellStyle name="Output 2 2 13 8 3" xfId="30742"/>
    <cellStyle name="Output 2 2 13 8 4" xfId="56868"/>
    <cellStyle name="Output 2 2 13 9" xfId="30743"/>
    <cellStyle name="Output 2 2 13 9 2" xfId="30744"/>
    <cellStyle name="Output 2 2 13 9 3" xfId="30745"/>
    <cellStyle name="Output 2 2 14" xfId="30746"/>
    <cellStyle name="Output 2 2 14 10" xfId="30747"/>
    <cellStyle name="Output 2 2 14 11" xfId="56869"/>
    <cellStyle name="Output 2 2 14 2" xfId="30748"/>
    <cellStyle name="Output 2 2 14 2 2" xfId="30749"/>
    <cellStyle name="Output 2 2 14 2 2 2" xfId="56870"/>
    <cellStyle name="Output 2 2 14 2 2 3" xfId="56871"/>
    <cellStyle name="Output 2 2 14 2 3" xfId="30750"/>
    <cellStyle name="Output 2 2 14 2 4" xfId="56872"/>
    <cellStyle name="Output 2 2 14 3" xfId="30751"/>
    <cellStyle name="Output 2 2 14 3 2" xfId="30752"/>
    <cellStyle name="Output 2 2 14 3 2 2" xfId="56873"/>
    <cellStyle name="Output 2 2 14 3 2 3" xfId="56874"/>
    <cellStyle name="Output 2 2 14 3 3" xfId="30753"/>
    <cellStyle name="Output 2 2 14 3 4" xfId="56875"/>
    <cellStyle name="Output 2 2 14 4" xfId="30754"/>
    <cellStyle name="Output 2 2 14 4 2" xfId="30755"/>
    <cellStyle name="Output 2 2 14 4 2 2" xfId="56876"/>
    <cellStyle name="Output 2 2 14 4 2 3" xfId="56877"/>
    <cellStyle name="Output 2 2 14 4 3" xfId="30756"/>
    <cellStyle name="Output 2 2 14 4 4" xfId="56878"/>
    <cellStyle name="Output 2 2 14 5" xfId="30757"/>
    <cellStyle name="Output 2 2 14 5 2" xfId="30758"/>
    <cellStyle name="Output 2 2 14 5 2 2" xfId="56879"/>
    <cellStyle name="Output 2 2 14 5 2 3" xfId="56880"/>
    <cellStyle name="Output 2 2 14 5 3" xfId="30759"/>
    <cellStyle name="Output 2 2 14 5 4" xfId="56881"/>
    <cellStyle name="Output 2 2 14 6" xfId="30760"/>
    <cellStyle name="Output 2 2 14 6 2" xfId="30761"/>
    <cellStyle name="Output 2 2 14 6 2 2" xfId="56882"/>
    <cellStyle name="Output 2 2 14 6 2 3" xfId="56883"/>
    <cellStyle name="Output 2 2 14 6 3" xfId="30762"/>
    <cellStyle name="Output 2 2 14 6 4" xfId="56884"/>
    <cellStyle name="Output 2 2 14 7" xfId="30763"/>
    <cellStyle name="Output 2 2 14 7 2" xfId="30764"/>
    <cellStyle name="Output 2 2 14 7 2 2" xfId="56885"/>
    <cellStyle name="Output 2 2 14 7 2 3" xfId="56886"/>
    <cellStyle name="Output 2 2 14 7 3" xfId="30765"/>
    <cellStyle name="Output 2 2 14 7 4" xfId="56887"/>
    <cellStyle name="Output 2 2 14 8" xfId="30766"/>
    <cellStyle name="Output 2 2 14 8 2" xfId="30767"/>
    <cellStyle name="Output 2 2 14 8 2 2" xfId="56888"/>
    <cellStyle name="Output 2 2 14 8 2 3" xfId="56889"/>
    <cellStyle name="Output 2 2 14 8 3" xfId="30768"/>
    <cellStyle name="Output 2 2 14 8 4" xfId="56890"/>
    <cellStyle name="Output 2 2 14 9" xfId="30769"/>
    <cellStyle name="Output 2 2 14 9 2" xfId="30770"/>
    <cellStyle name="Output 2 2 14 9 3" xfId="30771"/>
    <cellStyle name="Output 2 2 15" xfId="30772"/>
    <cellStyle name="Output 2 2 15 10" xfId="30773"/>
    <cellStyle name="Output 2 2 15 11" xfId="56891"/>
    <cellStyle name="Output 2 2 15 2" xfId="30774"/>
    <cellStyle name="Output 2 2 15 2 2" xfId="30775"/>
    <cellStyle name="Output 2 2 15 2 2 2" xfId="56892"/>
    <cellStyle name="Output 2 2 15 2 2 3" xfId="56893"/>
    <cellStyle name="Output 2 2 15 2 3" xfId="30776"/>
    <cellStyle name="Output 2 2 15 2 4" xfId="56894"/>
    <cellStyle name="Output 2 2 15 3" xfId="30777"/>
    <cellStyle name="Output 2 2 15 3 2" xfId="30778"/>
    <cellStyle name="Output 2 2 15 3 2 2" xfId="56895"/>
    <cellStyle name="Output 2 2 15 3 2 3" xfId="56896"/>
    <cellStyle name="Output 2 2 15 3 3" xfId="30779"/>
    <cellStyle name="Output 2 2 15 3 4" xfId="56897"/>
    <cellStyle name="Output 2 2 15 4" xfId="30780"/>
    <cellStyle name="Output 2 2 15 4 2" xfId="30781"/>
    <cellStyle name="Output 2 2 15 4 2 2" xfId="56898"/>
    <cellStyle name="Output 2 2 15 4 2 3" xfId="56899"/>
    <cellStyle name="Output 2 2 15 4 3" xfId="30782"/>
    <cellStyle name="Output 2 2 15 4 4" xfId="56900"/>
    <cellStyle name="Output 2 2 15 5" xfId="30783"/>
    <cellStyle name="Output 2 2 15 5 2" xfId="30784"/>
    <cellStyle name="Output 2 2 15 5 2 2" xfId="56901"/>
    <cellStyle name="Output 2 2 15 5 2 3" xfId="56902"/>
    <cellStyle name="Output 2 2 15 5 3" xfId="30785"/>
    <cellStyle name="Output 2 2 15 5 4" xfId="56903"/>
    <cellStyle name="Output 2 2 15 6" xfId="30786"/>
    <cellStyle name="Output 2 2 15 6 2" xfId="30787"/>
    <cellStyle name="Output 2 2 15 6 2 2" xfId="56904"/>
    <cellStyle name="Output 2 2 15 6 2 3" xfId="56905"/>
    <cellStyle name="Output 2 2 15 6 3" xfId="30788"/>
    <cellStyle name="Output 2 2 15 6 4" xfId="56906"/>
    <cellStyle name="Output 2 2 15 7" xfId="30789"/>
    <cellStyle name="Output 2 2 15 7 2" xfId="30790"/>
    <cellStyle name="Output 2 2 15 7 2 2" xfId="56907"/>
    <cellStyle name="Output 2 2 15 7 2 3" xfId="56908"/>
    <cellStyle name="Output 2 2 15 7 3" xfId="30791"/>
    <cellStyle name="Output 2 2 15 7 4" xfId="56909"/>
    <cellStyle name="Output 2 2 15 8" xfId="30792"/>
    <cellStyle name="Output 2 2 15 8 2" xfId="30793"/>
    <cellStyle name="Output 2 2 15 8 2 2" xfId="56910"/>
    <cellStyle name="Output 2 2 15 8 2 3" xfId="56911"/>
    <cellStyle name="Output 2 2 15 8 3" xfId="30794"/>
    <cellStyle name="Output 2 2 15 8 4" xfId="56912"/>
    <cellStyle name="Output 2 2 15 9" xfId="30795"/>
    <cellStyle name="Output 2 2 15 9 2" xfId="30796"/>
    <cellStyle name="Output 2 2 15 9 3" xfId="30797"/>
    <cellStyle name="Output 2 2 16" xfId="30798"/>
    <cellStyle name="Output 2 2 16 10" xfId="30799"/>
    <cellStyle name="Output 2 2 16 11" xfId="56913"/>
    <cellStyle name="Output 2 2 16 2" xfId="30800"/>
    <cellStyle name="Output 2 2 16 2 2" xfId="30801"/>
    <cellStyle name="Output 2 2 16 2 2 2" xfId="56914"/>
    <cellStyle name="Output 2 2 16 2 2 3" xfId="56915"/>
    <cellStyle name="Output 2 2 16 2 3" xfId="30802"/>
    <cellStyle name="Output 2 2 16 2 4" xfId="56916"/>
    <cellStyle name="Output 2 2 16 3" xfId="30803"/>
    <cellStyle name="Output 2 2 16 3 2" xfId="30804"/>
    <cellStyle name="Output 2 2 16 3 2 2" xfId="56917"/>
    <cellStyle name="Output 2 2 16 3 2 3" xfId="56918"/>
    <cellStyle name="Output 2 2 16 3 3" xfId="30805"/>
    <cellStyle name="Output 2 2 16 3 4" xfId="56919"/>
    <cellStyle name="Output 2 2 16 4" xfId="30806"/>
    <cellStyle name="Output 2 2 16 4 2" xfId="30807"/>
    <cellStyle name="Output 2 2 16 4 2 2" xfId="56920"/>
    <cellStyle name="Output 2 2 16 4 2 3" xfId="56921"/>
    <cellStyle name="Output 2 2 16 4 3" xfId="30808"/>
    <cellStyle name="Output 2 2 16 4 4" xfId="56922"/>
    <cellStyle name="Output 2 2 16 5" xfId="30809"/>
    <cellStyle name="Output 2 2 16 5 2" xfId="30810"/>
    <cellStyle name="Output 2 2 16 5 2 2" xfId="56923"/>
    <cellStyle name="Output 2 2 16 5 2 3" xfId="56924"/>
    <cellStyle name="Output 2 2 16 5 3" xfId="30811"/>
    <cellStyle name="Output 2 2 16 5 4" xfId="56925"/>
    <cellStyle name="Output 2 2 16 6" xfId="30812"/>
    <cellStyle name="Output 2 2 16 6 2" xfId="30813"/>
    <cellStyle name="Output 2 2 16 6 2 2" xfId="56926"/>
    <cellStyle name="Output 2 2 16 6 2 3" xfId="56927"/>
    <cellStyle name="Output 2 2 16 6 3" xfId="30814"/>
    <cellStyle name="Output 2 2 16 6 4" xfId="56928"/>
    <cellStyle name="Output 2 2 16 7" xfId="30815"/>
    <cellStyle name="Output 2 2 16 7 2" xfId="30816"/>
    <cellStyle name="Output 2 2 16 7 2 2" xfId="56929"/>
    <cellStyle name="Output 2 2 16 7 2 3" xfId="56930"/>
    <cellStyle name="Output 2 2 16 7 3" xfId="30817"/>
    <cellStyle name="Output 2 2 16 7 4" xfId="56931"/>
    <cellStyle name="Output 2 2 16 8" xfId="30818"/>
    <cellStyle name="Output 2 2 16 8 2" xfId="30819"/>
    <cellStyle name="Output 2 2 16 8 2 2" xfId="56932"/>
    <cellStyle name="Output 2 2 16 8 2 3" xfId="56933"/>
    <cellStyle name="Output 2 2 16 8 3" xfId="30820"/>
    <cellStyle name="Output 2 2 16 8 4" xfId="56934"/>
    <cellStyle name="Output 2 2 16 9" xfId="30821"/>
    <cellStyle name="Output 2 2 16 9 2" xfId="30822"/>
    <cellStyle name="Output 2 2 16 9 3" xfId="30823"/>
    <cellStyle name="Output 2 2 17" xfId="30824"/>
    <cellStyle name="Output 2 2 17 10" xfId="30825"/>
    <cellStyle name="Output 2 2 17 11" xfId="56935"/>
    <cellStyle name="Output 2 2 17 2" xfId="30826"/>
    <cellStyle name="Output 2 2 17 2 2" xfId="30827"/>
    <cellStyle name="Output 2 2 17 2 2 2" xfId="56936"/>
    <cellStyle name="Output 2 2 17 2 2 3" xfId="56937"/>
    <cellStyle name="Output 2 2 17 2 3" xfId="30828"/>
    <cellStyle name="Output 2 2 17 2 4" xfId="56938"/>
    <cellStyle name="Output 2 2 17 3" xfId="30829"/>
    <cellStyle name="Output 2 2 17 3 2" xfId="30830"/>
    <cellStyle name="Output 2 2 17 3 2 2" xfId="56939"/>
    <cellStyle name="Output 2 2 17 3 2 3" xfId="56940"/>
    <cellStyle name="Output 2 2 17 3 3" xfId="30831"/>
    <cellStyle name="Output 2 2 17 3 4" xfId="56941"/>
    <cellStyle name="Output 2 2 17 4" xfId="30832"/>
    <cellStyle name="Output 2 2 17 4 2" xfId="30833"/>
    <cellStyle name="Output 2 2 17 4 2 2" xfId="56942"/>
    <cellStyle name="Output 2 2 17 4 2 3" xfId="56943"/>
    <cellStyle name="Output 2 2 17 4 3" xfId="30834"/>
    <cellStyle name="Output 2 2 17 4 4" xfId="56944"/>
    <cellStyle name="Output 2 2 17 5" xfId="30835"/>
    <cellStyle name="Output 2 2 17 5 2" xfId="30836"/>
    <cellStyle name="Output 2 2 17 5 2 2" xfId="56945"/>
    <cellStyle name="Output 2 2 17 5 2 3" xfId="56946"/>
    <cellStyle name="Output 2 2 17 5 3" xfId="30837"/>
    <cellStyle name="Output 2 2 17 5 4" xfId="56947"/>
    <cellStyle name="Output 2 2 17 6" xfId="30838"/>
    <cellStyle name="Output 2 2 17 6 2" xfId="30839"/>
    <cellStyle name="Output 2 2 17 6 2 2" xfId="56948"/>
    <cellStyle name="Output 2 2 17 6 2 3" xfId="56949"/>
    <cellStyle name="Output 2 2 17 6 3" xfId="30840"/>
    <cellStyle name="Output 2 2 17 6 4" xfId="56950"/>
    <cellStyle name="Output 2 2 17 7" xfId="30841"/>
    <cellStyle name="Output 2 2 17 7 2" xfId="30842"/>
    <cellStyle name="Output 2 2 17 7 2 2" xfId="56951"/>
    <cellStyle name="Output 2 2 17 7 2 3" xfId="56952"/>
    <cellStyle name="Output 2 2 17 7 3" xfId="30843"/>
    <cellStyle name="Output 2 2 17 7 4" xfId="56953"/>
    <cellStyle name="Output 2 2 17 8" xfId="30844"/>
    <cellStyle name="Output 2 2 17 8 2" xfId="30845"/>
    <cellStyle name="Output 2 2 17 8 2 2" xfId="56954"/>
    <cellStyle name="Output 2 2 17 8 2 3" xfId="56955"/>
    <cellStyle name="Output 2 2 17 8 3" xfId="30846"/>
    <cellStyle name="Output 2 2 17 8 4" xfId="56956"/>
    <cellStyle name="Output 2 2 17 9" xfId="30847"/>
    <cellStyle name="Output 2 2 17 9 2" xfId="30848"/>
    <cellStyle name="Output 2 2 17 9 3" xfId="30849"/>
    <cellStyle name="Output 2 2 18" xfId="30850"/>
    <cellStyle name="Output 2 2 18 10" xfId="30851"/>
    <cellStyle name="Output 2 2 18 11" xfId="56957"/>
    <cellStyle name="Output 2 2 18 2" xfId="30852"/>
    <cellStyle name="Output 2 2 18 2 2" xfId="30853"/>
    <cellStyle name="Output 2 2 18 2 2 2" xfId="56958"/>
    <cellStyle name="Output 2 2 18 2 2 3" xfId="56959"/>
    <cellStyle name="Output 2 2 18 2 3" xfId="30854"/>
    <cellStyle name="Output 2 2 18 2 4" xfId="56960"/>
    <cellStyle name="Output 2 2 18 3" xfId="30855"/>
    <cellStyle name="Output 2 2 18 3 2" xfId="30856"/>
    <cellStyle name="Output 2 2 18 3 2 2" xfId="56961"/>
    <cellStyle name="Output 2 2 18 3 2 3" xfId="56962"/>
    <cellStyle name="Output 2 2 18 3 3" xfId="30857"/>
    <cellStyle name="Output 2 2 18 3 4" xfId="56963"/>
    <cellStyle name="Output 2 2 18 4" xfId="30858"/>
    <cellStyle name="Output 2 2 18 4 2" xfId="30859"/>
    <cellStyle name="Output 2 2 18 4 2 2" xfId="56964"/>
    <cellStyle name="Output 2 2 18 4 2 3" xfId="56965"/>
    <cellStyle name="Output 2 2 18 4 3" xfId="30860"/>
    <cellStyle name="Output 2 2 18 4 4" xfId="56966"/>
    <cellStyle name="Output 2 2 18 5" xfId="30861"/>
    <cellStyle name="Output 2 2 18 5 2" xfId="30862"/>
    <cellStyle name="Output 2 2 18 5 2 2" xfId="56967"/>
    <cellStyle name="Output 2 2 18 5 2 3" xfId="56968"/>
    <cellStyle name="Output 2 2 18 5 3" xfId="30863"/>
    <cellStyle name="Output 2 2 18 5 4" xfId="56969"/>
    <cellStyle name="Output 2 2 18 6" xfId="30864"/>
    <cellStyle name="Output 2 2 18 6 2" xfId="30865"/>
    <cellStyle name="Output 2 2 18 6 2 2" xfId="56970"/>
    <cellStyle name="Output 2 2 18 6 2 3" xfId="56971"/>
    <cellStyle name="Output 2 2 18 6 3" xfId="30866"/>
    <cellStyle name="Output 2 2 18 6 4" xfId="56972"/>
    <cellStyle name="Output 2 2 18 7" xfId="30867"/>
    <cellStyle name="Output 2 2 18 7 2" xfId="30868"/>
    <cellStyle name="Output 2 2 18 7 2 2" xfId="56973"/>
    <cellStyle name="Output 2 2 18 7 2 3" xfId="56974"/>
    <cellStyle name="Output 2 2 18 7 3" xfId="30869"/>
    <cellStyle name="Output 2 2 18 7 4" xfId="56975"/>
    <cellStyle name="Output 2 2 18 8" xfId="30870"/>
    <cellStyle name="Output 2 2 18 8 2" xfId="30871"/>
    <cellStyle name="Output 2 2 18 8 2 2" xfId="56976"/>
    <cellStyle name="Output 2 2 18 8 2 3" xfId="56977"/>
    <cellStyle name="Output 2 2 18 8 3" xfId="30872"/>
    <cellStyle name="Output 2 2 18 8 4" xfId="56978"/>
    <cellStyle name="Output 2 2 18 9" xfId="30873"/>
    <cellStyle name="Output 2 2 18 9 2" xfId="30874"/>
    <cellStyle name="Output 2 2 18 9 3" xfId="30875"/>
    <cellStyle name="Output 2 2 19" xfId="30876"/>
    <cellStyle name="Output 2 2 19 10" xfId="30877"/>
    <cellStyle name="Output 2 2 19 11" xfId="56979"/>
    <cellStyle name="Output 2 2 19 2" xfId="30878"/>
    <cellStyle name="Output 2 2 19 2 2" xfId="30879"/>
    <cellStyle name="Output 2 2 19 2 2 2" xfId="56980"/>
    <cellStyle name="Output 2 2 19 2 2 3" xfId="56981"/>
    <cellStyle name="Output 2 2 19 2 3" xfId="30880"/>
    <cellStyle name="Output 2 2 19 2 4" xfId="56982"/>
    <cellStyle name="Output 2 2 19 3" xfId="30881"/>
    <cellStyle name="Output 2 2 19 3 2" xfId="30882"/>
    <cellStyle name="Output 2 2 19 3 2 2" xfId="56983"/>
    <cellStyle name="Output 2 2 19 3 2 3" xfId="56984"/>
    <cellStyle name="Output 2 2 19 3 3" xfId="30883"/>
    <cellStyle name="Output 2 2 19 3 4" xfId="56985"/>
    <cellStyle name="Output 2 2 19 4" xfId="30884"/>
    <cellStyle name="Output 2 2 19 4 2" xfId="30885"/>
    <cellStyle name="Output 2 2 19 4 2 2" xfId="56986"/>
    <cellStyle name="Output 2 2 19 4 2 3" xfId="56987"/>
    <cellStyle name="Output 2 2 19 4 3" xfId="30886"/>
    <cellStyle name="Output 2 2 19 4 4" xfId="56988"/>
    <cellStyle name="Output 2 2 19 5" xfId="30887"/>
    <cellStyle name="Output 2 2 19 5 2" xfId="30888"/>
    <cellStyle name="Output 2 2 19 5 2 2" xfId="56989"/>
    <cellStyle name="Output 2 2 19 5 2 3" xfId="56990"/>
    <cellStyle name="Output 2 2 19 5 3" xfId="30889"/>
    <cellStyle name="Output 2 2 19 5 4" xfId="56991"/>
    <cellStyle name="Output 2 2 19 6" xfId="30890"/>
    <cellStyle name="Output 2 2 19 6 2" xfId="30891"/>
    <cellStyle name="Output 2 2 19 6 2 2" xfId="56992"/>
    <cellStyle name="Output 2 2 19 6 2 3" xfId="56993"/>
    <cellStyle name="Output 2 2 19 6 3" xfId="30892"/>
    <cellStyle name="Output 2 2 19 6 4" xfId="56994"/>
    <cellStyle name="Output 2 2 19 7" xfId="30893"/>
    <cellStyle name="Output 2 2 19 7 2" xfId="30894"/>
    <cellStyle name="Output 2 2 19 7 2 2" xfId="56995"/>
    <cellStyle name="Output 2 2 19 7 2 3" xfId="56996"/>
    <cellStyle name="Output 2 2 19 7 3" xfId="30895"/>
    <cellStyle name="Output 2 2 19 7 4" xfId="56997"/>
    <cellStyle name="Output 2 2 19 8" xfId="30896"/>
    <cellStyle name="Output 2 2 19 8 2" xfId="30897"/>
    <cellStyle name="Output 2 2 19 8 2 2" xfId="56998"/>
    <cellStyle name="Output 2 2 19 8 2 3" xfId="56999"/>
    <cellStyle name="Output 2 2 19 8 3" xfId="30898"/>
    <cellStyle name="Output 2 2 19 8 4" xfId="57000"/>
    <cellStyle name="Output 2 2 19 9" xfId="30899"/>
    <cellStyle name="Output 2 2 19 9 2" xfId="30900"/>
    <cellStyle name="Output 2 2 19 9 3" xfId="30901"/>
    <cellStyle name="Output 2 2 2" xfId="30902"/>
    <cellStyle name="Output 2 2 2 10" xfId="30903"/>
    <cellStyle name="Output 2 2 2 10 2" xfId="57001"/>
    <cellStyle name="Output 2 2 2 10 3" xfId="57002"/>
    <cellStyle name="Output 2 2 2 11" xfId="57003"/>
    <cellStyle name="Output 2 2 2 12" xfId="57004"/>
    <cellStyle name="Output 2 2 2 13" xfId="57005"/>
    <cellStyle name="Output 2 2 2 14" xfId="57006"/>
    <cellStyle name="Output 2 2 2 2" xfId="30904"/>
    <cellStyle name="Output 2 2 2 2 2" xfId="30905"/>
    <cellStyle name="Output 2 2 2 2 2 2" xfId="30906"/>
    <cellStyle name="Output 2 2 2 2 2 2 2" xfId="30907"/>
    <cellStyle name="Output 2 2 2 2 2 2 2 2" xfId="30908"/>
    <cellStyle name="Output 2 2 2 2 2 2 2 2 2" xfId="30909"/>
    <cellStyle name="Output 2 2 2 2 2 2 2 2 2 2" xfId="30910"/>
    <cellStyle name="Output 2 2 2 2 2 2 2 2 2 2 2" xfId="30911"/>
    <cellStyle name="Output 2 2 2 2 2 2 2 2 2 3" xfId="30912"/>
    <cellStyle name="Output 2 2 2 2 2 2 2 2 3" xfId="30913"/>
    <cellStyle name="Output 2 2 2 2 2 2 2 2 3 2" xfId="30914"/>
    <cellStyle name="Output 2 2 2 2 2 2 2 2 3 2 2" xfId="30915"/>
    <cellStyle name="Output 2 2 2 2 2 2 2 2 3 3" xfId="30916"/>
    <cellStyle name="Output 2 2 2 2 2 2 2 2 4" xfId="30917"/>
    <cellStyle name="Output 2 2 2 2 2 2 2 2 4 2" xfId="30918"/>
    <cellStyle name="Output 2 2 2 2 2 2 2 2 5" xfId="30919"/>
    <cellStyle name="Output 2 2 2 2 2 2 2 3" xfId="30920"/>
    <cellStyle name="Output 2 2 2 2 2 2 2 3 2" xfId="30921"/>
    <cellStyle name="Output 2 2 2 2 2 2 2 3 2 2" xfId="30922"/>
    <cellStyle name="Output 2 2 2 2 2 2 2 3 3" xfId="30923"/>
    <cellStyle name="Output 2 2 2 2 2 2 2 4" xfId="30924"/>
    <cellStyle name="Output 2 2 2 2 2 2 2 4 2" xfId="30925"/>
    <cellStyle name="Output 2 2 2 2 2 2 2 4 2 2" xfId="30926"/>
    <cellStyle name="Output 2 2 2 2 2 2 2 4 3" xfId="30927"/>
    <cellStyle name="Output 2 2 2 2 2 2 2 5" xfId="30928"/>
    <cellStyle name="Output 2 2 2 2 2 2 2 5 2" xfId="30929"/>
    <cellStyle name="Output 2 2 2 2 2 2 2 6" xfId="30930"/>
    <cellStyle name="Output 2 2 2 2 2 2 3" xfId="57007"/>
    <cellStyle name="Output 2 2 2 2 2 2 4" xfId="57008"/>
    <cellStyle name="Output 2 2 2 2 2 2 5" xfId="57009"/>
    <cellStyle name="Output 2 2 2 2 2 2 6" xfId="57010"/>
    <cellStyle name="Output 2 2 2 2 2 3" xfId="30931"/>
    <cellStyle name="Output 2 2 2 2 2 3 2" xfId="30932"/>
    <cellStyle name="Output 2 2 2 2 2 3 2 2" xfId="30933"/>
    <cellStyle name="Output 2 2 2 2 2 3 2 2 2" xfId="30934"/>
    <cellStyle name="Output 2 2 2 2 2 3 2 2 2 2" xfId="30935"/>
    <cellStyle name="Output 2 2 2 2 2 3 2 2 3" xfId="30936"/>
    <cellStyle name="Output 2 2 2 2 2 3 2 3" xfId="30937"/>
    <cellStyle name="Output 2 2 2 2 2 3 2 3 2" xfId="30938"/>
    <cellStyle name="Output 2 2 2 2 2 3 2 3 2 2" xfId="30939"/>
    <cellStyle name="Output 2 2 2 2 2 3 2 3 3" xfId="30940"/>
    <cellStyle name="Output 2 2 2 2 2 3 2 4" xfId="30941"/>
    <cellStyle name="Output 2 2 2 2 2 3 2 4 2" xfId="30942"/>
    <cellStyle name="Output 2 2 2 2 2 3 2 5" xfId="30943"/>
    <cellStyle name="Output 2 2 2 2 2 3 3" xfId="30944"/>
    <cellStyle name="Output 2 2 2 2 2 3 3 2" xfId="30945"/>
    <cellStyle name="Output 2 2 2 2 2 3 3 2 2" xfId="30946"/>
    <cellStyle name="Output 2 2 2 2 2 3 3 3" xfId="30947"/>
    <cellStyle name="Output 2 2 2 2 2 3 4" xfId="30948"/>
    <cellStyle name="Output 2 2 2 2 2 3 4 2" xfId="30949"/>
    <cellStyle name="Output 2 2 2 2 2 3 4 2 2" xfId="30950"/>
    <cellStyle name="Output 2 2 2 2 2 3 4 3" xfId="30951"/>
    <cellStyle name="Output 2 2 2 2 2 3 5" xfId="30952"/>
    <cellStyle name="Output 2 2 2 2 2 3 5 2" xfId="30953"/>
    <cellStyle name="Output 2 2 2 2 2 3 6" xfId="30954"/>
    <cellStyle name="Output 2 2 2 2 2 4" xfId="57011"/>
    <cellStyle name="Output 2 2 2 2 2 5" xfId="57012"/>
    <cellStyle name="Output 2 2 2 2 2 6" xfId="57013"/>
    <cellStyle name="Output 2 2 2 2 2 7" xfId="57014"/>
    <cellStyle name="Output 2 2 2 2 2 8" xfId="57015"/>
    <cellStyle name="Output 2 2 2 2 3" xfId="30955"/>
    <cellStyle name="Output 2 2 2 2 3 2" xfId="30956"/>
    <cellStyle name="Output 2 2 2 2 3 2 2" xfId="30957"/>
    <cellStyle name="Output 2 2 2 2 3 2 2 2" xfId="30958"/>
    <cellStyle name="Output 2 2 2 2 3 2 2 2 2" xfId="30959"/>
    <cellStyle name="Output 2 2 2 2 3 2 2 2 2 2" xfId="30960"/>
    <cellStyle name="Output 2 2 2 2 3 2 2 2 3" xfId="30961"/>
    <cellStyle name="Output 2 2 2 2 3 2 2 3" xfId="30962"/>
    <cellStyle name="Output 2 2 2 2 3 2 2 3 2" xfId="30963"/>
    <cellStyle name="Output 2 2 2 2 3 2 2 3 2 2" xfId="30964"/>
    <cellStyle name="Output 2 2 2 2 3 2 2 3 3" xfId="30965"/>
    <cellStyle name="Output 2 2 2 2 3 2 2 4" xfId="30966"/>
    <cellStyle name="Output 2 2 2 2 3 2 2 4 2" xfId="30967"/>
    <cellStyle name="Output 2 2 2 2 3 2 2 5" xfId="30968"/>
    <cellStyle name="Output 2 2 2 2 3 2 3" xfId="30969"/>
    <cellStyle name="Output 2 2 2 2 3 2 3 2" xfId="30970"/>
    <cellStyle name="Output 2 2 2 2 3 2 3 2 2" xfId="30971"/>
    <cellStyle name="Output 2 2 2 2 3 2 3 3" xfId="30972"/>
    <cellStyle name="Output 2 2 2 2 3 2 4" xfId="30973"/>
    <cellStyle name="Output 2 2 2 2 3 2 4 2" xfId="30974"/>
    <cellStyle name="Output 2 2 2 2 3 2 4 2 2" xfId="30975"/>
    <cellStyle name="Output 2 2 2 2 3 2 4 3" xfId="30976"/>
    <cellStyle name="Output 2 2 2 2 3 2 5" xfId="30977"/>
    <cellStyle name="Output 2 2 2 2 3 2 5 2" xfId="30978"/>
    <cellStyle name="Output 2 2 2 2 3 2 6" xfId="30979"/>
    <cellStyle name="Output 2 2 2 2 3 3" xfId="57016"/>
    <cellStyle name="Output 2 2 2 2 3 4" xfId="57017"/>
    <cellStyle name="Output 2 2 2 2 3 5" xfId="57018"/>
    <cellStyle name="Output 2 2 2 2 3 6" xfId="57019"/>
    <cellStyle name="Output 2 2 2 2 4" xfId="30980"/>
    <cellStyle name="Output 2 2 2 2 4 2" xfId="30981"/>
    <cellStyle name="Output 2 2 2 2 4 2 2" xfId="30982"/>
    <cellStyle name="Output 2 2 2 2 4 2 2 2" xfId="30983"/>
    <cellStyle name="Output 2 2 2 2 4 2 2 2 2" xfId="30984"/>
    <cellStyle name="Output 2 2 2 2 4 2 2 3" xfId="30985"/>
    <cellStyle name="Output 2 2 2 2 4 2 3" xfId="30986"/>
    <cellStyle name="Output 2 2 2 2 4 2 3 2" xfId="30987"/>
    <cellStyle name="Output 2 2 2 2 4 2 3 2 2" xfId="30988"/>
    <cellStyle name="Output 2 2 2 2 4 2 3 3" xfId="30989"/>
    <cellStyle name="Output 2 2 2 2 4 2 4" xfId="30990"/>
    <cellStyle name="Output 2 2 2 2 4 2 4 2" xfId="30991"/>
    <cellStyle name="Output 2 2 2 2 4 2 5" xfId="30992"/>
    <cellStyle name="Output 2 2 2 2 4 3" xfId="30993"/>
    <cellStyle name="Output 2 2 2 2 4 3 2" xfId="30994"/>
    <cellStyle name="Output 2 2 2 2 4 3 2 2" xfId="30995"/>
    <cellStyle name="Output 2 2 2 2 4 3 3" xfId="30996"/>
    <cellStyle name="Output 2 2 2 2 4 4" xfId="30997"/>
    <cellStyle name="Output 2 2 2 2 4 4 2" xfId="30998"/>
    <cellStyle name="Output 2 2 2 2 4 4 2 2" xfId="30999"/>
    <cellStyle name="Output 2 2 2 2 4 4 3" xfId="31000"/>
    <cellStyle name="Output 2 2 2 2 4 5" xfId="31001"/>
    <cellStyle name="Output 2 2 2 2 4 5 2" xfId="31002"/>
    <cellStyle name="Output 2 2 2 2 4 6" xfId="31003"/>
    <cellStyle name="Output 2 2 2 2 5" xfId="31004"/>
    <cellStyle name="Output 2 2 2 2 6" xfId="31005"/>
    <cellStyle name="Output 2 2 2 2 7" xfId="57020"/>
    <cellStyle name="Output 2 2 2 2 8" xfId="57021"/>
    <cellStyle name="Output 2 2 2 3" xfId="31006"/>
    <cellStyle name="Output 2 2 2 3 2" xfId="31007"/>
    <cellStyle name="Output 2 2 2 3 2 2" xfId="31008"/>
    <cellStyle name="Output 2 2 2 3 2 2 2" xfId="31009"/>
    <cellStyle name="Output 2 2 2 3 2 2 2 2" xfId="31010"/>
    <cellStyle name="Output 2 2 2 3 2 2 2 2 2" xfId="31011"/>
    <cellStyle name="Output 2 2 2 3 2 2 2 2 2 2" xfId="31012"/>
    <cellStyle name="Output 2 2 2 3 2 2 2 2 3" xfId="31013"/>
    <cellStyle name="Output 2 2 2 3 2 2 2 3" xfId="31014"/>
    <cellStyle name="Output 2 2 2 3 2 2 2 3 2" xfId="31015"/>
    <cellStyle name="Output 2 2 2 3 2 2 2 3 2 2" xfId="31016"/>
    <cellStyle name="Output 2 2 2 3 2 2 2 3 3" xfId="31017"/>
    <cellStyle name="Output 2 2 2 3 2 2 2 4" xfId="31018"/>
    <cellStyle name="Output 2 2 2 3 2 2 2 4 2" xfId="31019"/>
    <cellStyle name="Output 2 2 2 3 2 2 2 5" xfId="31020"/>
    <cellStyle name="Output 2 2 2 3 2 2 3" xfId="31021"/>
    <cellStyle name="Output 2 2 2 3 2 2 3 2" xfId="31022"/>
    <cellStyle name="Output 2 2 2 3 2 2 3 2 2" xfId="31023"/>
    <cellStyle name="Output 2 2 2 3 2 2 3 3" xfId="31024"/>
    <cellStyle name="Output 2 2 2 3 2 2 4" xfId="31025"/>
    <cellStyle name="Output 2 2 2 3 2 2 4 2" xfId="31026"/>
    <cellStyle name="Output 2 2 2 3 2 2 4 2 2" xfId="31027"/>
    <cellStyle name="Output 2 2 2 3 2 2 4 3" xfId="31028"/>
    <cellStyle name="Output 2 2 2 3 2 2 5" xfId="31029"/>
    <cellStyle name="Output 2 2 2 3 2 2 5 2" xfId="31030"/>
    <cellStyle name="Output 2 2 2 3 2 2 6" xfId="31031"/>
    <cellStyle name="Output 2 2 2 3 2 3" xfId="57022"/>
    <cellStyle name="Output 2 2 2 3 2 4" xfId="57023"/>
    <cellStyle name="Output 2 2 2 3 2 5" xfId="57024"/>
    <cellStyle name="Output 2 2 2 3 2 6" xfId="57025"/>
    <cellStyle name="Output 2 2 2 3 2 7" xfId="57026"/>
    <cellStyle name="Output 2 2 2 3 3" xfId="31032"/>
    <cellStyle name="Output 2 2 2 3 3 2" xfId="31033"/>
    <cellStyle name="Output 2 2 2 3 3 2 2" xfId="31034"/>
    <cellStyle name="Output 2 2 2 3 3 2 2 2" xfId="31035"/>
    <cellStyle name="Output 2 2 2 3 3 2 2 2 2" xfId="31036"/>
    <cellStyle name="Output 2 2 2 3 3 2 2 3" xfId="31037"/>
    <cellStyle name="Output 2 2 2 3 3 2 3" xfId="31038"/>
    <cellStyle name="Output 2 2 2 3 3 2 3 2" xfId="31039"/>
    <cellStyle name="Output 2 2 2 3 3 2 3 2 2" xfId="31040"/>
    <cellStyle name="Output 2 2 2 3 3 2 3 3" xfId="31041"/>
    <cellStyle name="Output 2 2 2 3 3 2 4" xfId="31042"/>
    <cellStyle name="Output 2 2 2 3 3 2 4 2" xfId="31043"/>
    <cellStyle name="Output 2 2 2 3 3 2 5" xfId="31044"/>
    <cellStyle name="Output 2 2 2 3 3 3" xfId="31045"/>
    <cellStyle name="Output 2 2 2 3 3 3 2" xfId="31046"/>
    <cellStyle name="Output 2 2 2 3 3 3 2 2" xfId="31047"/>
    <cellStyle name="Output 2 2 2 3 3 3 3" xfId="31048"/>
    <cellStyle name="Output 2 2 2 3 3 4" xfId="31049"/>
    <cellStyle name="Output 2 2 2 3 3 4 2" xfId="31050"/>
    <cellStyle name="Output 2 2 2 3 3 4 2 2" xfId="31051"/>
    <cellStyle name="Output 2 2 2 3 3 4 3" xfId="31052"/>
    <cellStyle name="Output 2 2 2 3 3 5" xfId="31053"/>
    <cellStyle name="Output 2 2 2 3 3 5 2" xfId="31054"/>
    <cellStyle name="Output 2 2 2 3 3 6" xfId="31055"/>
    <cellStyle name="Output 2 2 2 3 4" xfId="31056"/>
    <cellStyle name="Output 2 2 2 3 5" xfId="31057"/>
    <cellStyle name="Output 2 2 2 3 6" xfId="31058"/>
    <cellStyle name="Output 2 2 2 3 7" xfId="57027"/>
    <cellStyle name="Output 2 2 2 3 8" xfId="57028"/>
    <cellStyle name="Output 2 2 2 4" xfId="31059"/>
    <cellStyle name="Output 2 2 2 4 2" xfId="31060"/>
    <cellStyle name="Output 2 2 2 4 2 2" xfId="31061"/>
    <cellStyle name="Output 2 2 2 4 2 2 2" xfId="31062"/>
    <cellStyle name="Output 2 2 2 4 2 2 2 2" xfId="31063"/>
    <cellStyle name="Output 2 2 2 4 2 2 2 2 2" xfId="31064"/>
    <cellStyle name="Output 2 2 2 4 2 2 2 2 2 2" xfId="31065"/>
    <cellStyle name="Output 2 2 2 4 2 2 2 2 3" xfId="31066"/>
    <cellStyle name="Output 2 2 2 4 2 2 2 3" xfId="31067"/>
    <cellStyle name="Output 2 2 2 4 2 2 2 3 2" xfId="31068"/>
    <cellStyle name="Output 2 2 2 4 2 2 2 3 2 2" xfId="31069"/>
    <cellStyle name="Output 2 2 2 4 2 2 2 3 3" xfId="31070"/>
    <cellStyle name="Output 2 2 2 4 2 2 2 4" xfId="31071"/>
    <cellStyle name="Output 2 2 2 4 2 2 2 4 2" xfId="31072"/>
    <cellStyle name="Output 2 2 2 4 2 2 2 5" xfId="31073"/>
    <cellStyle name="Output 2 2 2 4 2 2 3" xfId="31074"/>
    <cellStyle name="Output 2 2 2 4 2 2 3 2" xfId="31075"/>
    <cellStyle name="Output 2 2 2 4 2 2 3 2 2" xfId="31076"/>
    <cellStyle name="Output 2 2 2 4 2 2 3 3" xfId="31077"/>
    <cellStyle name="Output 2 2 2 4 2 2 4" xfId="31078"/>
    <cellStyle name="Output 2 2 2 4 2 2 4 2" xfId="31079"/>
    <cellStyle name="Output 2 2 2 4 2 2 4 2 2" xfId="31080"/>
    <cellStyle name="Output 2 2 2 4 2 2 4 3" xfId="31081"/>
    <cellStyle name="Output 2 2 2 4 2 2 5" xfId="31082"/>
    <cellStyle name="Output 2 2 2 4 2 2 5 2" xfId="31083"/>
    <cellStyle name="Output 2 2 2 4 2 2 6" xfId="31084"/>
    <cellStyle name="Output 2 2 2 4 2 3" xfId="57029"/>
    <cellStyle name="Output 2 2 2 4 2 4" xfId="57030"/>
    <cellStyle name="Output 2 2 2 4 2 5" xfId="57031"/>
    <cellStyle name="Output 2 2 2 4 2 6" xfId="57032"/>
    <cellStyle name="Output 2 2 2 4 2 7" xfId="57033"/>
    <cellStyle name="Output 2 2 2 4 3" xfId="31085"/>
    <cellStyle name="Output 2 2 2 4 3 2" xfId="31086"/>
    <cellStyle name="Output 2 2 2 4 3 2 2" xfId="31087"/>
    <cellStyle name="Output 2 2 2 4 3 2 2 2" xfId="31088"/>
    <cellStyle name="Output 2 2 2 4 3 2 2 2 2" xfId="31089"/>
    <cellStyle name="Output 2 2 2 4 3 2 2 3" xfId="31090"/>
    <cellStyle name="Output 2 2 2 4 3 2 3" xfId="31091"/>
    <cellStyle name="Output 2 2 2 4 3 2 3 2" xfId="31092"/>
    <cellStyle name="Output 2 2 2 4 3 2 3 2 2" xfId="31093"/>
    <cellStyle name="Output 2 2 2 4 3 2 3 3" xfId="31094"/>
    <cellStyle name="Output 2 2 2 4 3 2 4" xfId="31095"/>
    <cellStyle name="Output 2 2 2 4 3 2 4 2" xfId="31096"/>
    <cellStyle name="Output 2 2 2 4 3 2 5" xfId="31097"/>
    <cellStyle name="Output 2 2 2 4 3 3" xfId="31098"/>
    <cellStyle name="Output 2 2 2 4 3 3 2" xfId="31099"/>
    <cellStyle name="Output 2 2 2 4 3 3 2 2" xfId="31100"/>
    <cellStyle name="Output 2 2 2 4 3 3 3" xfId="31101"/>
    <cellStyle name="Output 2 2 2 4 3 4" xfId="31102"/>
    <cellStyle name="Output 2 2 2 4 3 4 2" xfId="31103"/>
    <cellStyle name="Output 2 2 2 4 3 4 2 2" xfId="31104"/>
    <cellStyle name="Output 2 2 2 4 3 4 3" xfId="31105"/>
    <cellStyle name="Output 2 2 2 4 3 5" xfId="31106"/>
    <cellStyle name="Output 2 2 2 4 3 5 2" xfId="31107"/>
    <cellStyle name="Output 2 2 2 4 3 6" xfId="31108"/>
    <cellStyle name="Output 2 2 2 4 4" xfId="31109"/>
    <cellStyle name="Output 2 2 2 4 5" xfId="31110"/>
    <cellStyle name="Output 2 2 2 4 6" xfId="31111"/>
    <cellStyle name="Output 2 2 2 4 7" xfId="57034"/>
    <cellStyle name="Output 2 2 2 4 8" xfId="57035"/>
    <cellStyle name="Output 2 2 2 5" xfId="31112"/>
    <cellStyle name="Output 2 2 2 5 2" xfId="31113"/>
    <cellStyle name="Output 2 2 2 5 2 2" xfId="31114"/>
    <cellStyle name="Output 2 2 2 5 2 2 2" xfId="31115"/>
    <cellStyle name="Output 2 2 2 5 2 2 2 2" xfId="31116"/>
    <cellStyle name="Output 2 2 2 5 2 2 2 2 2" xfId="31117"/>
    <cellStyle name="Output 2 2 2 5 2 2 2 2 2 2" xfId="31118"/>
    <cellStyle name="Output 2 2 2 5 2 2 2 2 3" xfId="31119"/>
    <cellStyle name="Output 2 2 2 5 2 2 2 3" xfId="31120"/>
    <cellStyle name="Output 2 2 2 5 2 2 2 3 2" xfId="31121"/>
    <cellStyle name="Output 2 2 2 5 2 2 2 3 2 2" xfId="31122"/>
    <cellStyle name="Output 2 2 2 5 2 2 2 3 3" xfId="31123"/>
    <cellStyle name="Output 2 2 2 5 2 2 2 4" xfId="31124"/>
    <cellStyle name="Output 2 2 2 5 2 2 2 4 2" xfId="31125"/>
    <cellStyle name="Output 2 2 2 5 2 2 2 5" xfId="31126"/>
    <cellStyle name="Output 2 2 2 5 2 2 3" xfId="31127"/>
    <cellStyle name="Output 2 2 2 5 2 2 3 2" xfId="31128"/>
    <cellStyle name="Output 2 2 2 5 2 2 3 2 2" xfId="31129"/>
    <cellStyle name="Output 2 2 2 5 2 2 3 3" xfId="31130"/>
    <cellStyle name="Output 2 2 2 5 2 2 4" xfId="31131"/>
    <cellStyle name="Output 2 2 2 5 2 2 4 2" xfId="31132"/>
    <cellStyle name="Output 2 2 2 5 2 2 4 2 2" xfId="31133"/>
    <cellStyle name="Output 2 2 2 5 2 2 4 3" xfId="31134"/>
    <cellStyle name="Output 2 2 2 5 2 2 5" xfId="31135"/>
    <cellStyle name="Output 2 2 2 5 2 2 5 2" xfId="31136"/>
    <cellStyle name="Output 2 2 2 5 2 2 6" xfId="31137"/>
    <cellStyle name="Output 2 2 2 5 2 3" xfId="57036"/>
    <cellStyle name="Output 2 2 2 5 2 4" xfId="57037"/>
    <cellStyle name="Output 2 2 2 5 2 5" xfId="57038"/>
    <cellStyle name="Output 2 2 2 5 2 6" xfId="57039"/>
    <cellStyle name="Output 2 2 2 5 2 7" xfId="57040"/>
    <cellStyle name="Output 2 2 2 5 3" xfId="31138"/>
    <cellStyle name="Output 2 2 2 5 3 2" xfId="31139"/>
    <cellStyle name="Output 2 2 2 5 3 2 2" xfId="31140"/>
    <cellStyle name="Output 2 2 2 5 3 2 2 2" xfId="31141"/>
    <cellStyle name="Output 2 2 2 5 3 2 2 2 2" xfId="31142"/>
    <cellStyle name="Output 2 2 2 5 3 2 2 3" xfId="31143"/>
    <cellStyle name="Output 2 2 2 5 3 2 3" xfId="31144"/>
    <cellStyle name="Output 2 2 2 5 3 2 3 2" xfId="31145"/>
    <cellStyle name="Output 2 2 2 5 3 2 3 2 2" xfId="31146"/>
    <cellStyle name="Output 2 2 2 5 3 2 3 3" xfId="31147"/>
    <cellStyle name="Output 2 2 2 5 3 2 4" xfId="31148"/>
    <cellStyle name="Output 2 2 2 5 3 2 4 2" xfId="31149"/>
    <cellStyle name="Output 2 2 2 5 3 2 5" xfId="31150"/>
    <cellStyle name="Output 2 2 2 5 3 3" xfId="31151"/>
    <cellStyle name="Output 2 2 2 5 3 3 2" xfId="31152"/>
    <cellStyle name="Output 2 2 2 5 3 3 2 2" xfId="31153"/>
    <cellStyle name="Output 2 2 2 5 3 3 3" xfId="31154"/>
    <cellStyle name="Output 2 2 2 5 3 4" xfId="31155"/>
    <cellStyle name="Output 2 2 2 5 3 4 2" xfId="31156"/>
    <cellStyle name="Output 2 2 2 5 3 4 2 2" xfId="31157"/>
    <cellStyle name="Output 2 2 2 5 3 4 3" xfId="31158"/>
    <cellStyle name="Output 2 2 2 5 3 5" xfId="31159"/>
    <cellStyle name="Output 2 2 2 5 3 5 2" xfId="31160"/>
    <cellStyle name="Output 2 2 2 5 3 6" xfId="31161"/>
    <cellStyle name="Output 2 2 2 5 4" xfId="31162"/>
    <cellStyle name="Output 2 2 2 5 5" xfId="31163"/>
    <cellStyle name="Output 2 2 2 5 6" xfId="31164"/>
    <cellStyle name="Output 2 2 2 5 7" xfId="57041"/>
    <cellStyle name="Output 2 2 2 5 8" xfId="57042"/>
    <cellStyle name="Output 2 2 2 6" xfId="31165"/>
    <cellStyle name="Output 2 2 2 6 2" xfId="31166"/>
    <cellStyle name="Output 2 2 2 6 2 2" xfId="31167"/>
    <cellStyle name="Output 2 2 2 6 2 2 2" xfId="31168"/>
    <cellStyle name="Output 2 2 2 6 2 2 2 2" xfId="31169"/>
    <cellStyle name="Output 2 2 2 6 2 2 2 2 2" xfId="31170"/>
    <cellStyle name="Output 2 2 2 6 2 2 2 2 2 2" xfId="31171"/>
    <cellStyle name="Output 2 2 2 6 2 2 2 2 3" xfId="31172"/>
    <cellStyle name="Output 2 2 2 6 2 2 2 3" xfId="31173"/>
    <cellStyle name="Output 2 2 2 6 2 2 2 3 2" xfId="31174"/>
    <cellStyle name="Output 2 2 2 6 2 2 2 3 2 2" xfId="31175"/>
    <cellStyle name="Output 2 2 2 6 2 2 2 3 3" xfId="31176"/>
    <cellStyle name="Output 2 2 2 6 2 2 2 4" xfId="31177"/>
    <cellStyle name="Output 2 2 2 6 2 2 2 4 2" xfId="31178"/>
    <cellStyle name="Output 2 2 2 6 2 2 2 5" xfId="31179"/>
    <cellStyle name="Output 2 2 2 6 2 2 3" xfId="31180"/>
    <cellStyle name="Output 2 2 2 6 2 2 3 2" xfId="31181"/>
    <cellStyle name="Output 2 2 2 6 2 2 3 2 2" xfId="31182"/>
    <cellStyle name="Output 2 2 2 6 2 2 3 3" xfId="31183"/>
    <cellStyle name="Output 2 2 2 6 2 2 4" xfId="31184"/>
    <cellStyle name="Output 2 2 2 6 2 2 4 2" xfId="31185"/>
    <cellStyle name="Output 2 2 2 6 2 2 4 2 2" xfId="31186"/>
    <cellStyle name="Output 2 2 2 6 2 2 4 3" xfId="31187"/>
    <cellStyle name="Output 2 2 2 6 2 2 5" xfId="31188"/>
    <cellStyle name="Output 2 2 2 6 2 2 5 2" xfId="31189"/>
    <cellStyle name="Output 2 2 2 6 2 2 6" xfId="31190"/>
    <cellStyle name="Output 2 2 2 6 2 3" xfId="57043"/>
    <cellStyle name="Output 2 2 2 6 2 4" xfId="57044"/>
    <cellStyle name="Output 2 2 2 6 2 5" xfId="57045"/>
    <cellStyle name="Output 2 2 2 6 2 6" xfId="57046"/>
    <cellStyle name="Output 2 2 2 6 2 7" xfId="57047"/>
    <cellStyle name="Output 2 2 2 6 3" xfId="31191"/>
    <cellStyle name="Output 2 2 2 6 3 2" xfId="31192"/>
    <cellStyle name="Output 2 2 2 6 3 2 2" xfId="31193"/>
    <cellStyle name="Output 2 2 2 6 3 2 2 2" xfId="31194"/>
    <cellStyle name="Output 2 2 2 6 3 2 2 2 2" xfId="31195"/>
    <cellStyle name="Output 2 2 2 6 3 2 2 3" xfId="31196"/>
    <cellStyle name="Output 2 2 2 6 3 2 3" xfId="31197"/>
    <cellStyle name="Output 2 2 2 6 3 2 3 2" xfId="31198"/>
    <cellStyle name="Output 2 2 2 6 3 2 3 2 2" xfId="31199"/>
    <cellStyle name="Output 2 2 2 6 3 2 3 3" xfId="31200"/>
    <cellStyle name="Output 2 2 2 6 3 2 4" xfId="31201"/>
    <cellStyle name="Output 2 2 2 6 3 2 4 2" xfId="31202"/>
    <cellStyle name="Output 2 2 2 6 3 2 5" xfId="31203"/>
    <cellStyle name="Output 2 2 2 6 3 3" xfId="31204"/>
    <cellStyle name="Output 2 2 2 6 3 3 2" xfId="31205"/>
    <cellStyle name="Output 2 2 2 6 3 3 2 2" xfId="31206"/>
    <cellStyle name="Output 2 2 2 6 3 3 3" xfId="31207"/>
    <cellStyle name="Output 2 2 2 6 3 4" xfId="31208"/>
    <cellStyle name="Output 2 2 2 6 3 4 2" xfId="31209"/>
    <cellStyle name="Output 2 2 2 6 3 4 2 2" xfId="31210"/>
    <cellStyle name="Output 2 2 2 6 3 4 3" xfId="31211"/>
    <cellStyle name="Output 2 2 2 6 3 5" xfId="31212"/>
    <cellStyle name="Output 2 2 2 6 3 5 2" xfId="31213"/>
    <cellStyle name="Output 2 2 2 6 3 6" xfId="31214"/>
    <cellStyle name="Output 2 2 2 6 4" xfId="31215"/>
    <cellStyle name="Output 2 2 2 6 5" xfId="31216"/>
    <cellStyle name="Output 2 2 2 6 6" xfId="31217"/>
    <cellStyle name="Output 2 2 2 6 7" xfId="57048"/>
    <cellStyle name="Output 2 2 2 6 8" xfId="57049"/>
    <cellStyle name="Output 2 2 2 7" xfId="31218"/>
    <cellStyle name="Output 2 2 2 7 2" xfId="31219"/>
    <cellStyle name="Output 2 2 2 7 2 2" xfId="31220"/>
    <cellStyle name="Output 2 2 2 7 2 2 2" xfId="31221"/>
    <cellStyle name="Output 2 2 2 7 2 2 2 2" xfId="31222"/>
    <cellStyle name="Output 2 2 2 7 2 2 3" xfId="31223"/>
    <cellStyle name="Output 2 2 2 7 2 3" xfId="31224"/>
    <cellStyle name="Output 2 2 2 7 2 3 2" xfId="31225"/>
    <cellStyle name="Output 2 2 2 7 2 3 2 2" xfId="31226"/>
    <cellStyle name="Output 2 2 2 7 2 3 3" xfId="31227"/>
    <cellStyle name="Output 2 2 2 7 2 4" xfId="31228"/>
    <cellStyle name="Output 2 2 2 7 2 4 2" xfId="31229"/>
    <cellStyle name="Output 2 2 2 7 2 5" xfId="31230"/>
    <cellStyle name="Output 2 2 2 7 3" xfId="31231"/>
    <cellStyle name="Output 2 2 2 7 3 2" xfId="31232"/>
    <cellStyle name="Output 2 2 2 7 3 2 2" xfId="31233"/>
    <cellStyle name="Output 2 2 2 7 3 3" xfId="31234"/>
    <cellStyle name="Output 2 2 2 7 4" xfId="31235"/>
    <cellStyle name="Output 2 2 2 7 4 2" xfId="31236"/>
    <cellStyle name="Output 2 2 2 7 4 2 2" xfId="31237"/>
    <cellStyle name="Output 2 2 2 7 4 3" xfId="31238"/>
    <cellStyle name="Output 2 2 2 7 5" xfId="31239"/>
    <cellStyle name="Output 2 2 2 7 5 2" xfId="31240"/>
    <cellStyle name="Output 2 2 2 7 6" xfId="31241"/>
    <cellStyle name="Output 2 2 2 7 7" xfId="31242"/>
    <cellStyle name="Output 2 2 2 7 8" xfId="31243"/>
    <cellStyle name="Output 2 2 2 7 9" xfId="31244"/>
    <cellStyle name="Output 2 2 2 8" xfId="31245"/>
    <cellStyle name="Output 2 2 2 8 2" xfId="31246"/>
    <cellStyle name="Output 2 2 2 8 2 2" xfId="57050"/>
    <cellStyle name="Output 2 2 2 8 2 3" xfId="57051"/>
    <cellStyle name="Output 2 2 2 8 3" xfId="31247"/>
    <cellStyle name="Output 2 2 2 8 4" xfId="57052"/>
    <cellStyle name="Output 2 2 2 9" xfId="31248"/>
    <cellStyle name="Output 2 2 2 9 2" xfId="31249"/>
    <cellStyle name="Output 2 2 2 9 2 2" xfId="57053"/>
    <cellStyle name="Output 2 2 2 9 2 3" xfId="57054"/>
    <cellStyle name="Output 2 2 2 9 3" xfId="31250"/>
    <cellStyle name="Output 2 2 2 9 4" xfId="57055"/>
    <cellStyle name="Output 2 2 20" xfId="31251"/>
    <cellStyle name="Output 2 2 20 10" xfId="31252"/>
    <cellStyle name="Output 2 2 20 11" xfId="57056"/>
    <cellStyle name="Output 2 2 20 2" xfId="31253"/>
    <cellStyle name="Output 2 2 20 2 2" xfId="31254"/>
    <cellStyle name="Output 2 2 20 2 2 2" xfId="57057"/>
    <cellStyle name="Output 2 2 20 2 2 3" xfId="57058"/>
    <cellStyle name="Output 2 2 20 2 3" xfId="31255"/>
    <cellStyle name="Output 2 2 20 2 4" xfId="57059"/>
    <cellStyle name="Output 2 2 20 3" xfId="31256"/>
    <cellStyle name="Output 2 2 20 3 2" xfId="31257"/>
    <cellStyle name="Output 2 2 20 3 2 2" xfId="57060"/>
    <cellStyle name="Output 2 2 20 3 2 3" xfId="57061"/>
    <cellStyle name="Output 2 2 20 3 3" xfId="31258"/>
    <cellStyle name="Output 2 2 20 3 4" xfId="57062"/>
    <cellStyle name="Output 2 2 20 4" xfId="31259"/>
    <cellStyle name="Output 2 2 20 4 2" xfId="31260"/>
    <cellStyle name="Output 2 2 20 4 2 2" xfId="57063"/>
    <cellStyle name="Output 2 2 20 4 2 3" xfId="57064"/>
    <cellStyle name="Output 2 2 20 4 3" xfId="31261"/>
    <cellStyle name="Output 2 2 20 4 4" xfId="57065"/>
    <cellStyle name="Output 2 2 20 5" xfId="31262"/>
    <cellStyle name="Output 2 2 20 5 2" xfId="31263"/>
    <cellStyle name="Output 2 2 20 5 2 2" xfId="57066"/>
    <cellStyle name="Output 2 2 20 5 2 3" xfId="57067"/>
    <cellStyle name="Output 2 2 20 5 3" xfId="31264"/>
    <cellStyle name="Output 2 2 20 5 4" xfId="57068"/>
    <cellStyle name="Output 2 2 20 6" xfId="31265"/>
    <cellStyle name="Output 2 2 20 6 2" xfId="31266"/>
    <cellStyle name="Output 2 2 20 6 2 2" xfId="57069"/>
    <cellStyle name="Output 2 2 20 6 2 3" xfId="57070"/>
    <cellStyle name="Output 2 2 20 6 3" xfId="31267"/>
    <cellStyle name="Output 2 2 20 6 4" xfId="57071"/>
    <cellStyle name="Output 2 2 20 7" xfId="31268"/>
    <cellStyle name="Output 2 2 20 7 2" xfId="31269"/>
    <cellStyle name="Output 2 2 20 7 2 2" xfId="57072"/>
    <cellStyle name="Output 2 2 20 7 2 3" xfId="57073"/>
    <cellStyle name="Output 2 2 20 7 3" xfId="31270"/>
    <cellStyle name="Output 2 2 20 7 4" xfId="57074"/>
    <cellStyle name="Output 2 2 20 8" xfId="31271"/>
    <cellStyle name="Output 2 2 20 8 2" xfId="31272"/>
    <cellStyle name="Output 2 2 20 8 2 2" xfId="57075"/>
    <cellStyle name="Output 2 2 20 8 2 3" xfId="57076"/>
    <cellStyle name="Output 2 2 20 8 3" xfId="31273"/>
    <cellStyle name="Output 2 2 20 8 4" xfId="57077"/>
    <cellStyle name="Output 2 2 20 9" xfId="31274"/>
    <cellStyle name="Output 2 2 20 9 2" xfId="31275"/>
    <cellStyle name="Output 2 2 20 9 3" xfId="31276"/>
    <cellStyle name="Output 2 2 21" xfId="31277"/>
    <cellStyle name="Output 2 2 21 10" xfId="57078"/>
    <cellStyle name="Output 2 2 21 2" xfId="31278"/>
    <cellStyle name="Output 2 2 21 2 2" xfId="31279"/>
    <cellStyle name="Output 2 2 21 2 2 2" xfId="57079"/>
    <cellStyle name="Output 2 2 21 2 2 3" xfId="57080"/>
    <cellStyle name="Output 2 2 21 2 3" xfId="31280"/>
    <cellStyle name="Output 2 2 21 2 4" xfId="57081"/>
    <cellStyle name="Output 2 2 21 3" xfId="31281"/>
    <cellStyle name="Output 2 2 21 3 2" xfId="31282"/>
    <cellStyle name="Output 2 2 21 3 2 2" xfId="57082"/>
    <cellStyle name="Output 2 2 21 3 2 3" xfId="57083"/>
    <cellStyle name="Output 2 2 21 3 3" xfId="31283"/>
    <cellStyle name="Output 2 2 21 3 4" xfId="57084"/>
    <cellStyle name="Output 2 2 21 4" xfId="31284"/>
    <cellStyle name="Output 2 2 21 4 2" xfId="31285"/>
    <cellStyle name="Output 2 2 21 4 2 2" xfId="57085"/>
    <cellStyle name="Output 2 2 21 4 2 3" xfId="57086"/>
    <cellStyle name="Output 2 2 21 4 3" xfId="31286"/>
    <cellStyle name="Output 2 2 21 4 4" xfId="57087"/>
    <cellStyle name="Output 2 2 21 5" xfId="31287"/>
    <cellStyle name="Output 2 2 21 5 2" xfId="31288"/>
    <cellStyle name="Output 2 2 21 5 2 2" xfId="57088"/>
    <cellStyle name="Output 2 2 21 5 2 3" xfId="57089"/>
    <cellStyle name="Output 2 2 21 5 3" xfId="31289"/>
    <cellStyle name="Output 2 2 21 5 4" xfId="57090"/>
    <cellStyle name="Output 2 2 21 6" xfId="31290"/>
    <cellStyle name="Output 2 2 21 6 2" xfId="31291"/>
    <cellStyle name="Output 2 2 21 6 2 2" xfId="57091"/>
    <cellStyle name="Output 2 2 21 6 2 3" xfId="57092"/>
    <cellStyle name="Output 2 2 21 6 3" xfId="31292"/>
    <cellStyle name="Output 2 2 21 6 4" xfId="57093"/>
    <cellStyle name="Output 2 2 21 7" xfId="31293"/>
    <cellStyle name="Output 2 2 21 7 2" xfId="31294"/>
    <cellStyle name="Output 2 2 21 7 2 2" xfId="57094"/>
    <cellStyle name="Output 2 2 21 7 2 3" xfId="57095"/>
    <cellStyle name="Output 2 2 21 7 3" xfId="31295"/>
    <cellStyle name="Output 2 2 21 7 4" xfId="57096"/>
    <cellStyle name="Output 2 2 21 8" xfId="31296"/>
    <cellStyle name="Output 2 2 21 8 2" xfId="31297"/>
    <cellStyle name="Output 2 2 21 8 3" xfId="31298"/>
    <cellStyle name="Output 2 2 21 9" xfId="31299"/>
    <cellStyle name="Output 2 2 22" xfId="31300"/>
    <cellStyle name="Output 2 2 22 10" xfId="57097"/>
    <cellStyle name="Output 2 2 22 2" xfId="31301"/>
    <cellStyle name="Output 2 2 22 2 2" xfId="31302"/>
    <cellStyle name="Output 2 2 22 2 2 2" xfId="57098"/>
    <cellStyle name="Output 2 2 22 2 2 3" xfId="57099"/>
    <cellStyle name="Output 2 2 22 2 3" xfId="31303"/>
    <cellStyle name="Output 2 2 22 2 4" xfId="57100"/>
    <cellStyle name="Output 2 2 22 3" xfId="31304"/>
    <cellStyle name="Output 2 2 22 3 2" xfId="31305"/>
    <cellStyle name="Output 2 2 22 3 2 2" xfId="57101"/>
    <cellStyle name="Output 2 2 22 3 2 3" xfId="57102"/>
    <cellStyle name="Output 2 2 22 3 3" xfId="31306"/>
    <cellStyle name="Output 2 2 22 3 4" xfId="57103"/>
    <cellStyle name="Output 2 2 22 4" xfId="31307"/>
    <cellStyle name="Output 2 2 22 4 2" xfId="31308"/>
    <cellStyle name="Output 2 2 22 4 2 2" xfId="57104"/>
    <cellStyle name="Output 2 2 22 4 2 3" xfId="57105"/>
    <cellStyle name="Output 2 2 22 4 3" xfId="31309"/>
    <cellStyle name="Output 2 2 22 4 4" xfId="57106"/>
    <cellStyle name="Output 2 2 22 5" xfId="31310"/>
    <cellStyle name="Output 2 2 22 5 2" xfId="31311"/>
    <cellStyle name="Output 2 2 22 5 2 2" xfId="57107"/>
    <cellStyle name="Output 2 2 22 5 2 3" xfId="57108"/>
    <cellStyle name="Output 2 2 22 5 3" xfId="31312"/>
    <cellStyle name="Output 2 2 22 5 4" xfId="57109"/>
    <cellStyle name="Output 2 2 22 6" xfId="31313"/>
    <cellStyle name="Output 2 2 22 6 2" xfId="31314"/>
    <cellStyle name="Output 2 2 22 6 2 2" xfId="57110"/>
    <cellStyle name="Output 2 2 22 6 2 3" xfId="57111"/>
    <cellStyle name="Output 2 2 22 6 3" xfId="31315"/>
    <cellStyle name="Output 2 2 22 6 4" xfId="57112"/>
    <cellStyle name="Output 2 2 22 7" xfId="31316"/>
    <cellStyle name="Output 2 2 22 7 2" xfId="31317"/>
    <cellStyle name="Output 2 2 22 7 2 2" xfId="57113"/>
    <cellStyle name="Output 2 2 22 7 2 3" xfId="57114"/>
    <cellStyle name="Output 2 2 22 7 3" xfId="31318"/>
    <cellStyle name="Output 2 2 22 7 4" xfId="57115"/>
    <cellStyle name="Output 2 2 22 8" xfId="31319"/>
    <cellStyle name="Output 2 2 22 8 2" xfId="31320"/>
    <cellStyle name="Output 2 2 22 8 3" xfId="31321"/>
    <cellStyle name="Output 2 2 22 9" xfId="31322"/>
    <cellStyle name="Output 2 2 23" xfId="31323"/>
    <cellStyle name="Output 2 2 23 10" xfId="57116"/>
    <cellStyle name="Output 2 2 23 2" xfId="31324"/>
    <cellStyle name="Output 2 2 23 2 2" xfId="31325"/>
    <cellStyle name="Output 2 2 23 2 2 2" xfId="57117"/>
    <cellStyle name="Output 2 2 23 2 2 3" xfId="57118"/>
    <cellStyle name="Output 2 2 23 2 3" xfId="31326"/>
    <cellStyle name="Output 2 2 23 2 4" xfId="57119"/>
    <cellStyle name="Output 2 2 23 3" xfId="31327"/>
    <cellStyle name="Output 2 2 23 3 2" xfId="31328"/>
    <cellStyle name="Output 2 2 23 3 2 2" xfId="57120"/>
    <cellStyle name="Output 2 2 23 3 2 3" xfId="57121"/>
    <cellStyle name="Output 2 2 23 3 3" xfId="31329"/>
    <cellStyle name="Output 2 2 23 3 4" xfId="57122"/>
    <cellStyle name="Output 2 2 23 4" xfId="31330"/>
    <cellStyle name="Output 2 2 23 4 2" xfId="31331"/>
    <cellStyle name="Output 2 2 23 4 2 2" xfId="57123"/>
    <cellStyle name="Output 2 2 23 4 2 3" xfId="57124"/>
    <cellStyle name="Output 2 2 23 4 3" xfId="31332"/>
    <cellStyle name="Output 2 2 23 4 4" xfId="57125"/>
    <cellStyle name="Output 2 2 23 5" xfId="31333"/>
    <cellStyle name="Output 2 2 23 5 2" xfId="31334"/>
    <cellStyle name="Output 2 2 23 5 2 2" xfId="57126"/>
    <cellStyle name="Output 2 2 23 5 2 3" xfId="57127"/>
    <cellStyle name="Output 2 2 23 5 3" xfId="31335"/>
    <cellStyle name="Output 2 2 23 5 4" xfId="57128"/>
    <cellStyle name="Output 2 2 23 6" xfId="31336"/>
    <cellStyle name="Output 2 2 23 6 2" xfId="31337"/>
    <cellStyle name="Output 2 2 23 6 2 2" xfId="57129"/>
    <cellStyle name="Output 2 2 23 6 2 3" xfId="57130"/>
    <cellStyle name="Output 2 2 23 6 3" xfId="31338"/>
    <cellStyle name="Output 2 2 23 6 4" xfId="57131"/>
    <cellStyle name="Output 2 2 23 7" xfId="31339"/>
    <cellStyle name="Output 2 2 23 7 2" xfId="31340"/>
    <cellStyle name="Output 2 2 23 7 2 2" xfId="57132"/>
    <cellStyle name="Output 2 2 23 7 2 3" xfId="57133"/>
    <cellStyle name="Output 2 2 23 7 3" xfId="31341"/>
    <cellStyle name="Output 2 2 23 7 4" xfId="57134"/>
    <cellStyle name="Output 2 2 23 8" xfId="31342"/>
    <cellStyle name="Output 2 2 23 8 2" xfId="31343"/>
    <cellStyle name="Output 2 2 23 8 3" xfId="31344"/>
    <cellStyle name="Output 2 2 23 9" xfId="31345"/>
    <cellStyle name="Output 2 2 24" xfId="31346"/>
    <cellStyle name="Output 2 2 24 10" xfId="57135"/>
    <cellStyle name="Output 2 2 24 2" xfId="31347"/>
    <cellStyle name="Output 2 2 24 2 2" xfId="31348"/>
    <cellStyle name="Output 2 2 24 2 2 2" xfId="57136"/>
    <cellStyle name="Output 2 2 24 2 2 3" xfId="57137"/>
    <cellStyle name="Output 2 2 24 2 3" xfId="31349"/>
    <cellStyle name="Output 2 2 24 2 4" xfId="57138"/>
    <cellStyle name="Output 2 2 24 3" xfId="31350"/>
    <cellStyle name="Output 2 2 24 3 2" xfId="31351"/>
    <cellStyle name="Output 2 2 24 3 2 2" xfId="57139"/>
    <cellStyle name="Output 2 2 24 3 2 3" xfId="57140"/>
    <cellStyle name="Output 2 2 24 3 3" xfId="31352"/>
    <cellStyle name="Output 2 2 24 3 4" xfId="57141"/>
    <cellStyle name="Output 2 2 24 4" xfId="31353"/>
    <cellStyle name="Output 2 2 24 4 2" xfId="31354"/>
    <cellStyle name="Output 2 2 24 4 2 2" xfId="57142"/>
    <cellStyle name="Output 2 2 24 4 2 3" xfId="57143"/>
    <cellStyle name="Output 2 2 24 4 3" xfId="31355"/>
    <cellStyle name="Output 2 2 24 4 4" xfId="57144"/>
    <cellStyle name="Output 2 2 24 5" xfId="31356"/>
    <cellStyle name="Output 2 2 24 5 2" xfId="31357"/>
    <cellStyle name="Output 2 2 24 5 2 2" xfId="57145"/>
    <cellStyle name="Output 2 2 24 5 2 3" xfId="57146"/>
    <cellStyle name="Output 2 2 24 5 3" xfId="31358"/>
    <cellStyle name="Output 2 2 24 5 4" xfId="57147"/>
    <cellStyle name="Output 2 2 24 6" xfId="31359"/>
    <cellStyle name="Output 2 2 24 6 2" xfId="31360"/>
    <cellStyle name="Output 2 2 24 6 2 2" xfId="57148"/>
    <cellStyle name="Output 2 2 24 6 2 3" xfId="57149"/>
    <cellStyle name="Output 2 2 24 6 3" xfId="31361"/>
    <cellStyle name="Output 2 2 24 6 4" xfId="57150"/>
    <cellStyle name="Output 2 2 24 7" xfId="31362"/>
    <cellStyle name="Output 2 2 24 7 2" xfId="31363"/>
    <cellStyle name="Output 2 2 24 7 2 2" xfId="57151"/>
    <cellStyle name="Output 2 2 24 7 2 3" xfId="57152"/>
    <cellStyle name="Output 2 2 24 7 3" xfId="31364"/>
    <cellStyle name="Output 2 2 24 7 4" xfId="57153"/>
    <cellStyle name="Output 2 2 24 8" xfId="31365"/>
    <cellStyle name="Output 2 2 24 8 2" xfId="31366"/>
    <cellStyle name="Output 2 2 24 8 3" xfId="31367"/>
    <cellStyle name="Output 2 2 24 9" xfId="31368"/>
    <cellStyle name="Output 2 2 25" xfId="31369"/>
    <cellStyle name="Output 2 2 25 10" xfId="57154"/>
    <cellStyle name="Output 2 2 25 2" xfId="31370"/>
    <cellStyle name="Output 2 2 25 2 2" xfId="31371"/>
    <cellStyle name="Output 2 2 25 2 2 2" xfId="57155"/>
    <cellStyle name="Output 2 2 25 2 2 3" xfId="57156"/>
    <cellStyle name="Output 2 2 25 2 3" xfId="31372"/>
    <cellStyle name="Output 2 2 25 2 4" xfId="57157"/>
    <cellStyle name="Output 2 2 25 3" xfId="31373"/>
    <cellStyle name="Output 2 2 25 3 2" xfId="31374"/>
    <cellStyle name="Output 2 2 25 3 2 2" xfId="57158"/>
    <cellStyle name="Output 2 2 25 3 2 3" xfId="57159"/>
    <cellStyle name="Output 2 2 25 3 3" xfId="31375"/>
    <cellStyle name="Output 2 2 25 3 4" xfId="57160"/>
    <cellStyle name="Output 2 2 25 4" xfId="31376"/>
    <cellStyle name="Output 2 2 25 4 2" xfId="31377"/>
    <cellStyle name="Output 2 2 25 4 2 2" xfId="57161"/>
    <cellStyle name="Output 2 2 25 4 2 3" xfId="57162"/>
    <cellStyle name="Output 2 2 25 4 3" xfId="31378"/>
    <cellStyle name="Output 2 2 25 4 4" xfId="57163"/>
    <cellStyle name="Output 2 2 25 5" xfId="31379"/>
    <cellStyle name="Output 2 2 25 5 2" xfId="31380"/>
    <cellStyle name="Output 2 2 25 5 2 2" xfId="57164"/>
    <cellStyle name="Output 2 2 25 5 2 3" xfId="57165"/>
    <cellStyle name="Output 2 2 25 5 3" xfId="31381"/>
    <cellStyle name="Output 2 2 25 5 4" xfId="57166"/>
    <cellStyle name="Output 2 2 25 6" xfId="31382"/>
    <cellStyle name="Output 2 2 25 6 2" xfId="31383"/>
    <cellStyle name="Output 2 2 25 6 2 2" xfId="57167"/>
    <cellStyle name="Output 2 2 25 6 2 3" xfId="57168"/>
    <cellStyle name="Output 2 2 25 6 3" xfId="31384"/>
    <cellStyle name="Output 2 2 25 6 4" xfId="57169"/>
    <cellStyle name="Output 2 2 25 7" xfId="31385"/>
    <cellStyle name="Output 2 2 25 7 2" xfId="31386"/>
    <cellStyle name="Output 2 2 25 7 2 2" xfId="57170"/>
    <cellStyle name="Output 2 2 25 7 2 3" xfId="57171"/>
    <cellStyle name="Output 2 2 25 7 3" xfId="31387"/>
    <cellStyle name="Output 2 2 25 7 4" xfId="57172"/>
    <cellStyle name="Output 2 2 25 8" xfId="31388"/>
    <cellStyle name="Output 2 2 25 8 2" xfId="31389"/>
    <cellStyle name="Output 2 2 25 8 3" xfId="31390"/>
    <cellStyle name="Output 2 2 25 9" xfId="31391"/>
    <cellStyle name="Output 2 2 26" xfId="31392"/>
    <cellStyle name="Output 2 2 26 10" xfId="57173"/>
    <cellStyle name="Output 2 2 26 2" xfId="31393"/>
    <cellStyle name="Output 2 2 26 2 2" xfId="31394"/>
    <cellStyle name="Output 2 2 26 2 2 2" xfId="57174"/>
    <cellStyle name="Output 2 2 26 2 2 3" xfId="57175"/>
    <cellStyle name="Output 2 2 26 2 3" xfId="31395"/>
    <cellStyle name="Output 2 2 26 2 4" xfId="57176"/>
    <cellStyle name="Output 2 2 26 3" xfId="31396"/>
    <cellStyle name="Output 2 2 26 3 2" xfId="31397"/>
    <cellStyle name="Output 2 2 26 3 2 2" xfId="57177"/>
    <cellStyle name="Output 2 2 26 3 2 3" xfId="57178"/>
    <cellStyle name="Output 2 2 26 3 3" xfId="31398"/>
    <cellStyle name="Output 2 2 26 3 4" xfId="57179"/>
    <cellStyle name="Output 2 2 26 4" xfId="31399"/>
    <cellStyle name="Output 2 2 26 4 2" xfId="31400"/>
    <cellStyle name="Output 2 2 26 4 2 2" xfId="57180"/>
    <cellStyle name="Output 2 2 26 4 2 3" xfId="57181"/>
    <cellStyle name="Output 2 2 26 4 3" xfId="31401"/>
    <cellStyle name="Output 2 2 26 4 4" xfId="57182"/>
    <cellStyle name="Output 2 2 26 5" xfId="31402"/>
    <cellStyle name="Output 2 2 26 5 2" xfId="31403"/>
    <cellStyle name="Output 2 2 26 5 2 2" xfId="57183"/>
    <cellStyle name="Output 2 2 26 5 2 3" xfId="57184"/>
    <cellStyle name="Output 2 2 26 5 3" xfId="31404"/>
    <cellStyle name="Output 2 2 26 5 4" xfId="57185"/>
    <cellStyle name="Output 2 2 26 6" xfId="31405"/>
    <cellStyle name="Output 2 2 26 6 2" xfId="31406"/>
    <cellStyle name="Output 2 2 26 6 2 2" xfId="57186"/>
    <cellStyle name="Output 2 2 26 6 2 3" xfId="57187"/>
    <cellStyle name="Output 2 2 26 6 3" xfId="31407"/>
    <cellStyle name="Output 2 2 26 6 4" xfId="57188"/>
    <cellStyle name="Output 2 2 26 7" xfId="31408"/>
    <cellStyle name="Output 2 2 26 7 2" xfId="31409"/>
    <cellStyle name="Output 2 2 26 7 2 2" xfId="57189"/>
    <cellStyle name="Output 2 2 26 7 2 3" xfId="57190"/>
    <cellStyle name="Output 2 2 26 7 3" xfId="31410"/>
    <cellStyle name="Output 2 2 26 7 4" xfId="57191"/>
    <cellStyle name="Output 2 2 26 8" xfId="31411"/>
    <cellStyle name="Output 2 2 26 8 2" xfId="31412"/>
    <cellStyle name="Output 2 2 26 8 3" xfId="31413"/>
    <cellStyle name="Output 2 2 26 9" xfId="31414"/>
    <cellStyle name="Output 2 2 27" xfId="31415"/>
    <cellStyle name="Output 2 2 27 10" xfId="57192"/>
    <cellStyle name="Output 2 2 27 2" xfId="31416"/>
    <cellStyle name="Output 2 2 27 2 2" xfId="31417"/>
    <cellStyle name="Output 2 2 27 2 2 2" xfId="57193"/>
    <cellStyle name="Output 2 2 27 2 2 3" xfId="57194"/>
    <cellStyle name="Output 2 2 27 2 3" xfId="31418"/>
    <cellStyle name="Output 2 2 27 2 4" xfId="57195"/>
    <cellStyle name="Output 2 2 27 3" xfId="31419"/>
    <cellStyle name="Output 2 2 27 3 2" xfId="31420"/>
    <cellStyle name="Output 2 2 27 3 2 2" xfId="57196"/>
    <cellStyle name="Output 2 2 27 3 2 3" xfId="57197"/>
    <cellStyle name="Output 2 2 27 3 3" xfId="31421"/>
    <cellStyle name="Output 2 2 27 3 4" xfId="57198"/>
    <cellStyle name="Output 2 2 27 4" xfId="31422"/>
    <cellStyle name="Output 2 2 27 4 2" xfId="31423"/>
    <cellStyle name="Output 2 2 27 4 2 2" xfId="57199"/>
    <cellStyle name="Output 2 2 27 4 2 3" xfId="57200"/>
    <cellStyle name="Output 2 2 27 4 3" xfId="31424"/>
    <cellStyle name="Output 2 2 27 4 4" xfId="57201"/>
    <cellStyle name="Output 2 2 27 5" xfId="31425"/>
    <cellStyle name="Output 2 2 27 5 2" xfId="31426"/>
    <cellStyle name="Output 2 2 27 5 2 2" xfId="57202"/>
    <cellStyle name="Output 2 2 27 5 2 3" xfId="57203"/>
    <cellStyle name="Output 2 2 27 5 3" xfId="31427"/>
    <cellStyle name="Output 2 2 27 5 4" xfId="57204"/>
    <cellStyle name="Output 2 2 27 6" xfId="31428"/>
    <cellStyle name="Output 2 2 27 6 2" xfId="31429"/>
    <cellStyle name="Output 2 2 27 6 2 2" xfId="57205"/>
    <cellStyle name="Output 2 2 27 6 2 3" xfId="57206"/>
    <cellStyle name="Output 2 2 27 6 3" xfId="31430"/>
    <cellStyle name="Output 2 2 27 6 4" xfId="57207"/>
    <cellStyle name="Output 2 2 27 7" xfId="31431"/>
    <cellStyle name="Output 2 2 27 7 2" xfId="31432"/>
    <cellStyle name="Output 2 2 27 7 2 2" xfId="57208"/>
    <cellStyle name="Output 2 2 27 7 2 3" xfId="57209"/>
    <cellStyle name="Output 2 2 27 7 3" xfId="31433"/>
    <cellStyle name="Output 2 2 27 7 4" xfId="57210"/>
    <cellStyle name="Output 2 2 27 8" xfId="31434"/>
    <cellStyle name="Output 2 2 27 8 2" xfId="31435"/>
    <cellStyle name="Output 2 2 27 8 3" xfId="31436"/>
    <cellStyle name="Output 2 2 27 9" xfId="31437"/>
    <cellStyle name="Output 2 2 28" xfId="31438"/>
    <cellStyle name="Output 2 2 28 10" xfId="57211"/>
    <cellStyle name="Output 2 2 28 2" xfId="31439"/>
    <cellStyle name="Output 2 2 28 2 2" xfId="31440"/>
    <cellStyle name="Output 2 2 28 2 2 2" xfId="57212"/>
    <cellStyle name="Output 2 2 28 2 2 3" xfId="57213"/>
    <cellStyle name="Output 2 2 28 2 3" xfId="31441"/>
    <cellStyle name="Output 2 2 28 2 4" xfId="57214"/>
    <cellStyle name="Output 2 2 28 3" xfId="31442"/>
    <cellStyle name="Output 2 2 28 3 2" xfId="31443"/>
    <cellStyle name="Output 2 2 28 3 2 2" xfId="57215"/>
    <cellStyle name="Output 2 2 28 3 2 3" xfId="57216"/>
    <cellStyle name="Output 2 2 28 3 3" xfId="31444"/>
    <cellStyle name="Output 2 2 28 3 4" xfId="57217"/>
    <cellStyle name="Output 2 2 28 4" xfId="31445"/>
    <cellStyle name="Output 2 2 28 4 2" xfId="31446"/>
    <cellStyle name="Output 2 2 28 4 2 2" xfId="57218"/>
    <cellStyle name="Output 2 2 28 4 2 3" xfId="57219"/>
    <cellStyle name="Output 2 2 28 4 3" xfId="31447"/>
    <cellStyle name="Output 2 2 28 4 4" xfId="57220"/>
    <cellStyle name="Output 2 2 28 5" xfId="31448"/>
    <cellStyle name="Output 2 2 28 5 2" xfId="31449"/>
    <cellStyle name="Output 2 2 28 5 2 2" xfId="57221"/>
    <cellStyle name="Output 2 2 28 5 2 3" xfId="57222"/>
    <cellStyle name="Output 2 2 28 5 3" xfId="31450"/>
    <cellStyle name="Output 2 2 28 5 4" xfId="57223"/>
    <cellStyle name="Output 2 2 28 6" xfId="31451"/>
    <cellStyle name="Output 2 2 28 6 2" xfId="31452"/>
    <cellStyle name="Output 2 2 28 6 2 2" xfId="57224"/>
    <cellStyle name="Output 2 2 28 6 2 3" xfId="57225"/>
    <cellStyle name="Output 2 2 28 6 3" xfId="31453"/>
    <cellStyle name="Output 2 2 28 6 4" xfId="57226"/>
    <cellStyle name="Output 2 2 28 7" xfId="31454"/>
    <cellStyle name="Output 2 2 28 7 2" xfId="31455"/>
    <cellStyle name="Output 2 2 28 7 2 2" xfId="57227"/>
    <cellStyle name="Output 2 2 28 7 2 3" xfId="57228"/>
    <cellStyle name="Output 2 2 28 7 3" xfId="31456"/>
    <cellStyle name="Output 2 2 28 7 4" xfId="57229"/>
    <cellStyle name="Output 2 2 28 8" xfId="31457"/>
    <cellStyle name="Output 2 2 28 8 2" xfId="31458"/>
    <cellStyle name="Output 2 2 28 8 3" xfId="31459"/>
    <cellStyle name="Output 2 2 28 9" xfId="31460"/>
    <cellStyle name="Output 2 2 29" xfId="31461"/>
    <cellStyle name="Output 2 2 29 10" xfId="57230"/>
    <cellStyle name="Output 2 2 29 2" xfId="31462"/>
    <cellStyle name="Output 2 2 29 2 2" xfId="31463"/>
    <cellStyle name="Output 2 2 29 2 2 2" xfId="57231"/>
    <cellStyle name="Output 2 2 29 2 2 3" xfId="57232"/>
    <cellStyle name="Output 2 2 29 2 3" xfId="31464"/>
    <cellStyle name="Output 2 2 29 2 4" xfId="57233"/>
    <cellStyle name="Output 2 2 29 3" xfId="31465"/>
    <cellStyle name="Output 2 2 29 3 2" xfId="31466"/>
    <cellStyle name="Output 2 2 29 3 2 2" xfId="57234"/>
    <cellStyle name="Output 2 2 29 3 2 3" xfId="57235"/>
    <cellStyle name="Output 2 2 29 3 3" xfId="31467"/>
    <cellStyle name="Output 2 2 29 3 4" xfId="57236"/>
    <cellStyle name="Output 2 2 29 4" xfId="31468"/>
    <cellStyle name="Output 2 2 29 4 2" xfId="31469"/>
    <cellStyle name="Output 2 2 29 4 2 2" xfId="57237"/>
    <cellStyle name="Output 2 2 29 4 2 3" xfId="57238"/>
    <cellStyle name="Output 2 2 29 4 3" xfId="31470"/>
    <cellStyle name="Output 2 2 29 4 4" xfId="57239"/>
    <cellStyle name="Output 2 2 29 5" xfId="31471"/>
    <cellStyle name="Output 2 2 29 5 2" xfId="31472"/>
    <cellStyle name="Output 2 2 29 5 2 2" xfId="57240"/>
    <cellStyle name="Output 2 2 29 5 2 3" xfId="57241"/>
    <cellStyle name="Output 2 2 29 5 3" xfId="31473"/>
    <cellStyle name="Output 2 2 29 5 4" xfId="57242"/>
    <cellStyle name="Output 2 2 29 6" xfId="31474"/>
    <cellStyle name="Output 2 2 29 6 2" xfId="31475"/>
    <cellStyle name="Output 2 2 29 6 2 2" xfId="57243"/>
    <cellStyle name="Output 2 2 29 6 2 3" xfId="57244"/>
    <cellStyle name="Output 2 2 29 6 3" xfId="31476"/>
    <cellStyle name="Output 2 2 29 6 4" xfId="57245"/>
    <cellStyle name="Output 2 2 29 7" xfId="31477"/>
    <cellStyle name="Output 2 2 29 7 2" xfId="31478"/>
    <cellStyle name="Output 2 2 29 7 2 2" xfId="57246"/>
    <cellStyle name="Output 2 2 29 7 2 3" xfId="57247"/>
    <cellStyle name="Output 2 2 29 7 3" xfId="31479"/>
    <cellStyle name="Output 2 2 29 7 4" xfId="57248"/>
    <cellStyle name="Output 2 2 29 8" xfId="31480"/>
    <cellStyle name="Output 2 2 29 8 2" xfId="31481"/>
    <cellStyle name="Output 2 2 29 8 3" xfId="31482"/>
    <cellStyle name="Output 2 2 29 9" xfId="31483"/>
    <cellStyle name="Output 2 2 3" xfId="31484"/>
    <cellStyle name="Output 2 2 3 10" xfId="31485"/>
    <cellStyle name="Output 2 2 3 10 2" xfId="57249"/>
    <cellStyle name="Output 2 2 3 10 3" xfId="57250"/>
    <cellStyle name="Output 2 2 3 11" xfId="57251"/>
    <cellStyle name="Output 2 2 3 12" xfId="57252"/>
    <cellStyle name="Output 2 2 3 13" xfId="57253"/>
    <cellStyle name="Output 2 2 3 14" xfId="57254"/>
    <cellStyle name="Output 2 2 3 2" xfId="31486"/>
    <cellStyle name="Output 2 2 3 2 2" xfId="31487"/>
    <cellStyle name="Output 2 2 3 2 2 2" xfId="31488"/>
    <cellStyle name="Output 2 2 3 2 2 2 2" xfId="31489"/>
    <cellStyle name="Output 2 2 3 2 2 2 2 2" xfId="31490"/>
    <cellStyle name="Output 2 2 3 2 2 2 2 2 2" xfId="31491"/>
    <cellStyle name="Output 2 2 3 2 2 2 2 2 2 2" xfId="31492"/>
    <cellStyle name="Output 2 2 3 2 2 2 2 2 3" xfId="31493"/>
    <cellStyle name="Output 2 2 3 2 2 2 2 3" xfId="31494"/>
    <cellStyle name="Output 2 2 3 2 2 2 2 3 2" xfId="31495"/>
    <cellStyle name="Output 2 2 3 2 2 2 2 3 2 2" xfId="31496"/>
    <cellStyle name="Output 2 2 3 2 2 2 2 3 3" xfId="31497"/>
    <cellStyle name="Output 2 2 3 2 2 2 2 4" xfId="31498"/>
    <cellStyle name="Output 2 2 3 2 2 2 2 4 2" xfId="31499"/>
    <cellStyle name="Output 2 2 3 2 2 2 2 5" xfId="31500"/>
    <cellStyle name="Output 2 2 3 2 2 2 3" xfId="31501"/>
    <cellStyle name="Output 2 2 3 2 2 2 3 2" xfId="31502"/>
    <cellStyle name="Output 2 2 3 2 2 2 3 2 2" xfId="31503"/>
    <cellStyle name="Output 2 2 3 2 2 2 3 3" xfId="31504"/>
    <cellStyle name="Output 2 2 3 2 2 2 4" xfId="31505"/>
    <cellStyle name="Output 2 2 3 2 2 2 4 2" xfId="31506"/>
    <cellStyle name="Output 2 2 3 2 2 2 4 2 2" xfId="31507"/>
    <cellStyle name="Output 2 2 3 2 2 2 4 3" xfId="31508"/>
    <cellStyle name="Output 2 2 3 2 2 2 5" xfId="31509"/>
    <cellStyle name="Output 2 2 3 2 2 2 5 2" xfId="31510"/>
    <cellStyle name="Output 2 2 3 2 2 2 6" xfId="31511"/>
    <cellStyle name="Output 2 2 3 2 2 3" xfId="57255"/>
    <cellStyle name="Output 2 2 3 2 2 4" xfId="57256"/>
    <cellStyle name="Output 2 2 3 2 2 5" xfId="57257"/>
    <cellStyle name="Output 2 2 3 2 2 6" xfId="57258"/>
    <cellStyle name="Output 2 2 3 2 2 7" xfId="57259"/>
    <cellStyle name="Output 2 2 3 2 3" xfId="31512"/>
    <cellStyle name="Output 2 2 3 2 3 2" xfId="31513"/>
    <cellStyle name="Output 2 2 3 2 3 2 2" xfId="31514"/>
    <cellStyle name="Output 2 2 3 2 3 2 2 2" xfId="31515"/>
    <cellStyle name="Output 2 2 3 2 3 2 2 2 2" xfId="31516"/>
    <cellStyle name="Output 2 2 3 2 3 2 2 3" xfId="31517"/>
    <cellStyle name="Output 2 2 3 2 3 2 3" xfId="31518"/>
    <cellStyle name="Output 2 2 3 2 3 2 3 2" xfId="31519"/>
    <cellStyle name="Output 2 2 3 2 3 2 3 2 2" xfId="31520"/>
    <cellStyle name="Output 2 2 3 2 3 2 3 3" xfId="31521"/>
    <cellStyle name="Output 2 2 3 2 3 2 4" xfId="31522"/>
    <cellStyle name="Output 2 2 3 2 3 2 4 2" xfId="31523"/>
    <cellStyle name="Output 2 2 3 2 3 2 5" xfId="31524"/>
    <cellStyle name="Output 2 2 3 2 3 3" xfId="31525"/>
    <cellStyle name="Output 2 2 3 2 3 3 2" xfId="31526"/>
    <cellStyle name="Output 2 2 3 2 3 3 2 2" xfId="31527"/>
    <cellStyle name="Output 2 2 3 2 3 3 3" xfId="31528"/>
    <cellStyle name="Output 2 2 3 2 3 4" xfId="31529"/>
    <cellStyle name="Output 2 2 3 2 3 4 2" xfId="31530"/>
    <cellStyle name="Output 2 2 3 2 3 4 2 2" xfId="31531"/>
    <cellStyle name="Output 2 2 3 2 3 4 3" xfId="31532"/>
    <cellStyle name="Output 2 2 3 2 3 5" xfId="31533"/>
    <cellStyle name="Output 2 2 3 2 3 5 2" xfId="31534"/>
    <cellStyle name="Output 2 2 3 2 3 6" xfId="31535"/>
    <cellStyle name="Output 2 2 3 2 4" xfId="31536"/>
    <cellStyle name="Output 2 2 3 2 5" xfId="31537"/>
    <cellStyle name="Output 2 2 3 2 6" xfId="57260"/>
    <cellStyle name="Output 2 2 3 2 7" xfId="57261"/>
    <cellStyle name="Output 2 2 3 3" xfId="31538"/>
    <cellStyle name="Output 2 2 3 3 2" xfId="31539"/>
    <cellStyle name="Output 2 2 3 3 2 2" xfId="31540"/>
    <cellStyle name="Output 2 2 3 3 2 2 2" xfId="31541"/>
    <cellStyle name="Output 2 2 3 3 2 2 2 2" xfId="31542"/>
    <cellStyle name="Output 2 2 3 3 2 2 2 2 2" xfId="31543"/>
    <cellStyle name="Output 2 2 3 3 2 2 2 3" xfId="31544"/>
    <cellStyle name="Output 2 2 3 3 2 2 3" xfId="31545"/>
    <cellStyle name="Output 2 2 3 3 2 2 3 2" xfId="31546"/>
    <cellStyle name="Output 2 2 3 3 2 2 3 2 2" xfId="31547"/>
    <cellStyle name="Output 2 2 3 3 2 2 3 3" xfId="31548"/>
    <cellStyle name="Output 2 2 3 3 2 2 4" xfId="31549"/>
    <cellStyle name="Output 2 2 3 3 2 2 4 2" xfId="31550"/>
    <cellStyle name="Output 2 2 3 3 2 2 5" xfId="31551"/>
    <cellStyle name="Output 2 2 3 3 2 3" xfId="31552"/>
    <cellStyle name="Output 2 2 3 3 2 3 2" xfId="31553"/>
    <cellStyle name="Output 2 2 3 3 2 3 2 2" xfId="31554"/>
    <cellStyle name="Output 2 2 3 3 2 3 3" xfId="31555"/>
    <cellStyle name="Output 2 2 3 3 2 4" xfId="31556"/>
    <cellStyle name="Output 2 2 3 3 2 4 2" xfId="31557"/>
    <cellStyle name="Output 2 2 3 3 2 4 2 2" xfId="31558"/>
    <cellStyle name="Output 2 2 3 3 2 4 3" xfId="31559"/>
    <cellStyle name="Output 2 2 3 3 2 5" xfId="31560"/>
    <cellStyle name="Output 2 2 3 3 2 5 2" xfId="31561"/>
    <cellStyle name="Output 2 2 3 3 2 6" xfId="31562"/>
    <cellStyle name="Output 2 2 3 3 3" xfId="31563"/>
    <cellStyle name="Output 2 2 3 3 4" xfId="31564"/>
    <cellStyle name="Output 2 2 3 3 5" xfId="31565"/>
    <cellStyle name="Output 2 2 3 3 6" xfId="57262"/>
    <cellStyle name="Output 2 2 3 3 7" xfId="57263"/>
    <cellStyle name="Output 2 2 3 3 8" xfId="57264"/>
    <cellStyle name="Output 2 2 3 4" xfId="31566"/>
    <cellStyle name="Output 2 2 3 4 2" xfId="31567"/>
    <cellStyle name="Output 2 2 3 4 2 2" xfId="31568"/>
    <cellStyle name="Output 2 2 3 4 2 2 2" xfId="31569"/>
    <cellStyle name="Output 2 2 3 4 2 2 2 2" xfId="31570"/>
    <cellStyle name="Output 2 2 3 4 2 2 3" xfId="31571"/>
    <cellStyle name="Output 2 2 3 4 2 3" xfId="31572"/>
    <cellStyle name="Output 2 2 3 4 2 3 2" xfId="31573"/>
    <cellStyle name="Output 2 2 3 4 2 3 2 2" xfId="31574"/>
    <cellStyle name="Output 2 2 3 4 2 3 3" xfId="31575"/>
    <cellStyle name="Output 2 2 3 4 2 4" xfId="31576"/>
    <cellStyle name="Output 2 2 3 4 2 4 2" xfId="31577"/>
    <cellStyle name="Output 2 2 3 4 2 5" xfId="31578"/>
    <cellStyle name="Output 2 2 3 4 3" xfId="31579"/>
    <cellStyle name="Output 2 2 3 4 3 2" xfId="31580"/>
    <cellStyle name="Output 2 2 3 4 3 2 2" xfId="31581"/>
    <cellStyle name="Output 2 2 3 4 3 3" xfId="31582"/>
    <cellStyle name="Output 2 2 3 4 4" xfId="31583"/>
    <cellStyle name="Output 2 2 3 4 4 2" xfId="31584"/>
    <cellStyle name="Output 2 2 3 4 4 2 2" xfId="31585"/>
    <cellStyle name="Output 2 2 3 4 4 3" xfId="31586"/>
    <cellStyle name="Output 2 2 3 4 5" xfId="31587"/>
    <cellStyle name="Output 2 2 3 4 5 2" xfId="31588"/>
    <cellStyle name="Output 2 2 3 4 6" xfId="31589"/>
    <cellStyle name="Output 2 2 3 4 7" xfId="31590"/>
    <cellStyle name="Output 2 2 3 4 8" xfId="31591"/>
    <cellStyle name="Output 2 2 3 4 9" xfId="31592"/>
    <cellStyle name="Output 2 2 3 5" xfId="31593"/>
    <cellStyle name="Output 2 2 3 5 2" xfId="31594"/>
    <cellStyle name="Output 2 2 3 5 2 2" xfId="57265"/>
    <cellStyle name="Output 2 2 3 5 2 3" xfId="57266"/>
    <cellStyle name="Output 2 2 3 5 3" xfId="31595"/>
    <cellStyle name="Output 2 2 3 5 4" xfId="57267"/>
    <cellStyle name="Output 2 2 3 6" xfId="31596"/>
    <cellStyle name="Output 2 2 3 6 2" xfId="31597"/>
    <cellStyle name="Output 2 2 3 6 2 2" xfId="57268"/>
    <cellStyle name="Output 2 2 3 6 2 3" xfId="57269"/>
    <cellStyle name="Output 2 2 3 6 3" xfId="31598"/>
    <cellStyle name="Output 2 2 3 6 4" xfId="57270"/>
    <cellStyle name="Output 2 2 3 7" xfId="31599"/>
    <cellStyle name="Output 2 2 3 7 2" xfId="31600"/>
    <cellStyle name="Output 2 2 3 7 2 2" xfId="57271"/>
    <cellStyle name="Output 2 2 3 7 2 3" xfId="57272"/>
    <cellStyle name="Output 2 2 3 7 3" xfId="31601"/>
    <cellStyle name="Output 2 2 3 7 4" xfId="57273"/>
    <cellStyle name="Output 2 2 3 8" xfId="31602"/>
    <cellStyle name="Output 2 2 3 8 2" xfId="31603"/>
    <cellStyle name="Output 2 2 3 8 2 2" xfId="57274"/>
    <cellStyle name="Output 2 2 3 8 2 3" xfId="57275"/>
    <cellStyle name="Output 2 2 3 8 3" xfId="31604"/>
    <cellStyle name="Output 2 2 3 8 4" xfId="57276"/>
    <cellStyle name="Output 2 2 3 9" xfId="31605"/>
    <cellStyle name="Output 2 2 3 9 2" xfId="31606"/>
    <cellStyle name="Output 2 2 3 9 2 2" xfId="57277"/>
    <cellStyle name="Output 2 2 3 9 2 3" xfId="57278"/>
    <cellStyle name="Output 2 2 3 9 3" xfId="31607"/>
    <cellStyle name="Output 2 2 3 9 4" xfId="57279"/>
    <cellStyle name="Output 2 2 30" xfId="31608"/>
    <cellStyle name="Output 2 2 30 10" xfId="57280"/>
    <cellStyle name="Output 2 2 30 2" xfId="31609"/>
    <cellStyle name="Output 2 2 30 2 2" xfId="31610"/>
    <cellStyle name="Output 2 2 30 2 2 2" xfId="57281"/>
    <cellStyle name="Output 2 2 30 2 2 3" xfId="57282"/>
    <cellStyle name="Output 2 2 30 2 3" xfId="31611"/>
    <cellStyle name="Output 2 2 30 2 4" xfId="57283"/>
    <cellStyle name="Output 2 2 30 3" xfId="31612"/>
    <cellStyle name="Output 2 2 30 3 2" xfId="31613"/>
    <cellStyle name="Output 2 2 30 3 2 2" xfId="57284"/>
    <cellStyle name="Output 2 2 30 3 2 3" xfId="57285"/>
    <cellStyle name="Output 2 2 30 3 3" xfId="31614"/>
    <cellStyle name="Output 2 2 30 3 4" xfId="57286"/>
    <cellStyle name="Output 2 2 30 4" xfId="31615"/>
    <cellStyle name="Output 2 2 30 4 2" xfId="31616"/>
    <cellStyle name="Output 2 2 30 4 2 2" xfId="57287"/>
    <cellStyle name="Output 2 2 30 4 2 3" xfId="57288"/>
    <cellStyle name="Output 2 2 30 4 3" xfId="31617"/>
    <cellStyle name="Output 2 2 30 4 4" xfId="57289"/>
    <cellStyle name="Output 2 2 30 5" xfId="31618"/>
    <cellStyle name="Output 2 2 30 5 2" xfId="31619"/>
    <cellStyle name="Output 2 2 30 5 2 2" xfId="57290"/>
    <cellStyle name="Output 2 2 30 5 2 3" xfId="57291"/>
    <cellStyle name="Output 2 2 30 5 3" xfId="31620"/>
    <cellStyle name="Output 2 2 30 5 4" xfId="57292"/>
    <cellStyle name="Output 2 2 30 6" xfId="31621"/>
    <cellStyle name="Output 2 2 30 6 2" xfId="31622"/>
    <cellStyle name="Output 2 2 30 6 2 2" xfId="57293"/>
    <cellStyle name="Output 2 2 30 6 2 3" xfId="57294"/>
    <cellStyle name="Output 2 2 30 6 3" xfId="31623"/>
    <cellStyle name="Output 2 2 30 6 4" xfId="57295"/>
    <cellStyle name="Output 2 2 30 7" xfId="31624"/>
    <cellStyle name="Output 2 2 30 7 2" xfId="31625"/>
    <cellStyle name="Output 2 2 30 7 2 2" xfId="57296"/>
    <cellStyle name="Output 2 2 30 7 2 3" xfId="57297"/>
    <cellStyle name="Output 2 2 30 7 3" xfId="31626"/>
    <cellStyle name="Output 2 2 30 7 4" xfId="57298"/>
    <cellStyle name="Output 2 2 30 8" xfId="31627"/>
    <cellStyle name="Output 2 2 30 8 2" xfId="31628"/>
    <cellStyle name="Output 2 2 30 8 3" xfId="31629"/>
    <cellStyle name="Output 2 2 30 9" xfId="31630"/>
    <cellStyle name="Output 2 2 31" xfId="31631"/>
    <cellStyle name="Output 2 2 31 10" xfId="57299"/>
    <cellStyle name="Output 2 2 31 2" xfId="31632"/>
    <cellStyle name="Output 2 2 31 2 2" xfId="31633"/>
    <cellStyle name="Output 2 2 31 2 2 2" xfId="57300"/>
    <cellStyle name="Output 2 2 31 2 2 3" xfId="57301"/>
    <cellStyle name="Output 2 2 31 2 3" xfId="31634"/>
    <cellStyle name="Output 2 2 31 2 4" xfId="57302"/>
    <cellStyle name="Output 2 2 31 3" xfId="31635"/>
    <cellStyle name="Output 2 2 31 3 2" xfId="31636"/>
    <cellStyle name="Output 2 2 31 3 2 2" xfId="57303"/>
    <cellStyle name="Output 2 2 31 3 2 3" xfId="57304"/>
    <cellStyle name="Output 2 2 31 3 3" xfId="31637"/>
    <cellStyle name="Output 2 2 31 3 4" xfId="57305"/>
    <cellStyle name="Output 2 2 31 4" xfId="31638"/>
    <cellStyle name="Output 2 2 31 4 2" xfId="31639"/>
    <cellStyle name="Output 2 2 31 4 2 2" xfId="57306"/>
    <cellStyle name="Output 2 2 31 4 2 3" xfId="57307"/>
    <cellStyle name="Output 2 2 31 4 3" xfId="31640"/>
    <cellStyle name="Output 2 2 31 4 4" xfId="57308"/>
    <cellStyle name="Output 2 2 31 5" xfId="31641"/>
    <cellStyle name="Output 2 2 31 5 2" xfId="31642"/>
    <cellStyle name="Output 2 2 31 5 2 2" xfId="57309"/>
    <cellStyle name="Output 2 2 31 5 2 3" xfId="57310"/>
    <cellStyle name="Output 2 2 31 5 3" xfId="31643"/>
    <cellStyle name="Output 2 2 31 5 4" xfId="57311"/>
    <cellStyle name="Output 2 2 31 6" xfId="31644"/>
    <cellStyle name="Output 2 2 31 6 2" xfId="31645"/>
    <cellStyle name="Output 2 2 31 6 2 2" xfId="57312"/>
    <cellStyle name="Output 2 2 31 6 2 3" xfId="57313"/>
    <cellStyle name="Output 2 2 31 6 3" xfId="31646"/>
    <cellStyle name="Output 2 2 31 6 4" xfId="57314"/>
    <cellStyle name="Output 2 2 31 7" xfId="31647"/>
    <cellStyle name="Output 2 2 31 7 2" xfId="31648"/>
    <cellStyle name="Output 2 2 31 7 2 2" xfId="57315"/>
    <cellStyle name="Output 2 2 31 7 2 3" xfId="57316"/>
    <cellStyle name="Output 2 2 31 7 3" xfId="31649"/>
    <cellStyle name="Output 2 2 31 7 4" xfId="57317"/>
    <cellStyle name="Output 2 2 31 8" xfId="31650"/>
    <cellStyle name="Output 2 2 31 8 2" xfId="31651"/>
    <cellStyle name="Output 2 2 31 8 3" xfId="31652"/>
    <cellStyle name="Output 2 2 31 9" xfId="31653"/>
    <cellStyle name="Output 2 2 32" xfId="31654"/>
    <cellStyle name="Output 2 2 32 10" xfId="57318"/>
    <cellStyle name="Output 2 2 32 2" xfId="31655"/>
    <cellStyle name="Output 2 2 32 2 2" xfId="31656"/>
    <cellStyle name="Output 2 2 32 2 2 2" xfId="57319"/>
    <cellStyle name="Output 2 2 32 2 2 3" xfId="57320"/>
    <cellStyle name="Output 2 2 32 2 3" xfId="31657"/>
    <cellStyle name="Output 2 2 32 2 4" xfId="57321"/>
    <cellStyle name="Output 2 2 32 3" xfId="31658"/>
    <cellStyle name="Output 2 2 32 3 2" xfId="31659"/>
    <cellStyle name="Output 2 2 32 3 2 2" xfId="57322"/>
    <cellStyle name="Output 2 2 32 3 2 3" xfId="57323"/>
    <cellStyle name="Output 2 2 32 3 3" xfId="31660"/>
    <cellStyle name="Output 2 2 32 3 4" xfId="57324"/>
    <cellStyle name="Output 2 2 32 4" xfId="31661"/>
    <cellStyle name="Output 2 2 32 4 2" xfId="31662"/>
    <cellStyle name="Output 2 2 32 4 2 2" xfId="57325"/>
    <cellStyle name="Output 2 2 32 4 2 3" xfId="57326"/>
    <cellStyle name="Output 2 2 32 4 3" xfId="31663"/>
    <cellStyle name="Output 2 2 32 4 4" xfId="57327"/>
    <cellStyle name="Output 2 2 32 5" xfId="31664"/>
    <cellStyle name="Output 2 2 32 5 2" xfId="31665"/>
    <cellStyle name="Output 2 2 32 5 2 2" xfId="57328"/>
    <cellStyle name="Output 2 2 32 5 2 3" xfId="57329"/>
    <cellStyle name="Output 2 2 32 5 3" xfId="31666"/>
    <cellStyle name="Output 2 2 32 5 4" xfId="57330"/>
    <cellStyle name="Output 2 2 32 6" xfId="31667"/>
    <cellStyle name="Output 2 2 32 6 2" xfId="31668"/>
    <cellStyle name="Output 2 2 32 6 2 2" xfId="57331"/>
    <cellStyle name="Output 2 2 32 6 2 3" xfId="57332"/>
    <cellStyle name="Output 2 2 32 6 3" xfId="31669"/>
    <cellStyle name="Output 2 2 32 6 4" xfId="57333"/>
    <cellStyle name="Output 2 2 32 7" xfId="31670"/>
    <cellStyle name="Output 2 2 32 7 2" xfId="31671"/>
    <cellStyle name="Output 2 2 32 7 2 2" xfId="57334"/>
    <cellStyle name="Output 2 2 32 7 2 3" xfId="57335"/>
    <cellStyle name="Output 2 2 32 7 3" xfId="31672"/>
    <cellStyle name="Output 2 2 32 7 4" xfId="57336"/>
    <cellStyle name="Output 2 2 32 8" xfId="31673"/>
    <cellStyle name="Output 2 2 32 8 2" xfId="31674"/>
    <cellStyle name="Output 2 2 32 8 3" xfId="31675"/>
    <cellStyle name="Output 2 2 32 9" xfId="31676"/>
    <cellStyle name="Output 2 2 33" xfId="31677"/>
    <cellStyle name="Output 2 2 33 10" xfId="57337"/>
    <cellStyle name="Output 2 2 33 2" xfId="31678"/>
    <cellStyle name="Output 2 2 33 2 2" xfId="31679"/>
    <cellStyle name="Output 2 2 33 2 2 2" xfId="57338"/>
    <cellStyle name="Output 2 2 33 2 2 3" xfId="57339"/>
    <cellStyle name="Output 2 2 33 2 3" xfId="31680"/>
    <cellStyle name="Output 2 2 33 2 4" xfId="57340"/>
    <cellStyle name="Output 2 2 33 3" xfId="31681"/>
    <cellStyle name="Output 2 2 33 3 2" xfId="31682"/>
    <cellStyle name="Output 2 2 33 3 2 2" xfId="57341"/>
    <cellStyle name="Output 2 2 33 3 2 3" xfId="57342"/>
    <cellStyle name="Output 2 2 33 3 3" xfId="31683"/>
    <cellStyle name="Output 2 2 33 3 4" xfId="57343"/>
    <cellStyle name="Output 2 2 33 4" xfId="31684"/>
    <cellStyle name="Output 2 2 33 4 2" xfId="31685"/>
    <cellStyle name="Output 2 2 33 4 2 2" xfId="57344"/>
    <cellStyle name="Output 2 2 33 4 2 3" xfId="57345"/>
    <cellStyle name="Output 2 2 33 4 3" xfId="31686"/>
    <cellStyle name="Output 2 2 33 4 4" xfId="57346"/>
    <cellStyle name="Output 2 2 33 5" xfId="31687"/>
    <cellStyle name="Output 2 2 33 5 2" xfId="31688"/>
    <cellStyle name="Output 2 2 33 5 2 2" xfId="57347"/>
    <cellStyle name="Output 2 2 33 5 2 3" xfId="57348"/>
    <cellStyle name="Output 2 2 33 5 3" xfId="31689"/>
    <cellStyle name="Output 2 2 33 5 4" xfId="57349"/>
    <cellStyle name="Output 2 2 33 6" xfId="31690"/>
    <cellStyle name="Output 2 2 33 6 2" xfId="31691"/>
    <cellStyle name="Output 2 2 33 6 2 2" xfId="57350"/>
    <cellStyle name="Output 2 2 33 6 2 3" xfId="57351"/>
    <cellStyle name="Output 2 2 33 6 3" xfId="31692"/>
    <cellStyle name="Output 2 2 33 6 4" xfId="57352"/>
    <cellStyle name="Output 2 2 33 7" xfId="31693"/>
    <cellStyle name="Output 2 2 33 7 2" xfId="31694"/>
    <cellStyle name="Output 2 2 33 7 2 2" xfId="57353"/>
    <cellStyle name="Output 2 2 33 7 2 3" xfId="57354"/>
    <cellStyle name="Output 2 2 33 7 3" xfId="31695"/>
    <cellStyle name="Output 2 2 33 7 4" xfId="57355"/>
    <cellStyle name="Output 2 2 33 8" xfId="31696"/>
    <cellStyle name="Output 2 2 33 8 2" xfId="31697"/>
    <cellStyle name="Output 2 2 33 8 3" xfId="31698"/>
    <cellStyle name="Output 2 2 33 9" xfId="31699"/>
    <cellStyle name="Output 2 2 34" xfId="31700"/>
    <cellStyle name="Output 2 2 34 10" xfId="57356"/>
    <cellStyle name="Output 2 2 34 2" xfId="31701"/>
    <cellStyle name="Output 2 2 34 2 2" xfId="31702"/>
    <cellStyle name="Output 2 2 34 2 2 2" xfId="57357"/>
    <cellStyle name="Output 2 2 34 2 2 3" xfId="57358"/>
    <cellStyle name="Output 2 2 34 2 3" xfId="31703"/>
    <cellStyle name="Output 2 2 34 2 4" xfId="57359"/>
    <cellStyle name="Output 2 2 34 3" xfId="31704"/>
    <cellStyle name="Output 2 2 34 3 2" xfId="31705"/>
    <cellStyle name="Output 2 2 34 3 2 2" xfId="57360"/>
    <cellStyle name="Output 2 2 34 3 2 3" xfId="57361"/>
    <cellStyle name="Output 2 2 34 3 3" xfId="31706"/>
    <cellStyle name="Output 2 2 34 3 4" xfId="57362"/>
    <cellStyle name="Output 2 2 34 4" xfId="31707"/>
    <cellStyle name="Output 2 2 34 4 2" xfId="31708"/>
    <cellStyle name="Output 2 2 34 4 2 2" xfId="57363"/>
    <cellStyle name="Output 2 2 34 4 2 3" xfId="57364"/>
    <cellStyle name="Output 2 2 34 4 3" xfId="31709"/>
    <cellStyle name="Output 2 2 34 4 4" xfId="57365"/>
    <cellStyle name="Output 2 2 34 5" xfId="31710"/>
    <cellStyle name="Output 2 2 34 5 2" xfId="31711"/>
    <cellStyle name="Output 2 2 34 5 2 2" xfId="57366"/>
    <cellStyle name="Output 2 2 34 5 2 3" xfId="57367"/>
    <cellStyle name="Output 2 2 34 5 3" xfId="31712"/>
    <cellStyle name="Output 2 2 34 5 4" xfId="57368"/>
    <cellStyle name="Output 2 2 34 6" xfId="31713"/>
    <cellStyle name="Output 2 2 34 6 2" xfId="31714"/>
    <cellStyle name="Output 2 2 34 6 2 2" xfId="57369"/>
    <cellStyle name="Output 2 2 34 6 2 3" xfId="57370"/>
    <cellStyle name="Output 2 2 34 6 3" xfId="31715"/>
    <cellStyle name="Output 2 2 34 6 4" xfId="57371"/>
    <cellStyle name="Output 2 2 34 7" xfId="31716"/>
    <cellStyle name="Output 2 2 34 7 2" xfId="31717"/>
    <cellStyle name="Output 2 2 34 7 2 2" xfId="57372"/>
    <cellStyle name="Output 2 2 34 7 2 3" xfId="57373"/>
    <cellStyle name="Output 2 2 34 7 3" xfId="31718"/>
    <cellStyle name="Output 2 2 34 7 4" xfId="57374"/>
    <cellStyle name="Output 2 2 34 8" xfId="31719"/>
    <cellStyle name="Output 2 2 34 8 2" xfId="31720"/>
    <cellStyle name="Output 2 2 34 8 3" xfId="31721"/>
    <cellStyle name="Output 2 2 34 9" xfId="31722"/>
    <cellStyle name="Output 2 2 35" xfId="31723"/>
    <cellStyle name="Output 2 2 35 10" xfId="57375"/>
    <cellStyle name="Output 2 2 35 2" xfId="31724"/>
    <cellStyle name="Output 2 2 35 2 2" xfId="31725"/>
    <cellStyle name="Output 2 2 35 2 2 2" xfId="57376"/>
    <cellStyle name="Output 2 2 35 2 2 3" xfId="57377"/>
    <cellStyle name="Output 2 2 35 2 3" xfId="31726"/>
    <cellStyle name="Output 2 2 35 2 4" xfId="57378"/>
    <cellStyle name="Output 2 2 35 3" xfId="31727"/>
    <cellStyle name="Output 2 2 35 3 2" xfId="31728"/>
    <cellStyle name="Output 2 2 35 3 2 2" xfId="57379"/>
    <cellStyle name="Output 2 2 35 3 2 3" xfId="57380"/>
    <cellStyle name="Output 2 2 35 3 3" xfId="31729"/>
    <cellStyle name="Output 2 2 35 3 4" xfId="57381"/>
    <cellStyle name="Output 2 2 35 4" xfId="31730"/>
    <cellStyle name="Output 2 2 35 4 2" xfId="31731"/>
    <cellStyle name="Output 2 2 35 4 2 2" xfId="57382"/>
    <cellStyle name="Output 2 2 35 4 2 3" xfId="57383"/>
    <cellStyle name="Output 2 2 35 4 3" xfId="31732"/>
    <cellStyle name="Output 2 2 35 4 4" xfId="57384"/>
    <cellStyle name="Output 2 2 35 5" xfId="31733"/>
    <cellStyle name="Output 2 2 35 5 2" xfId="31734"/>
    <cellStyle name="Output 2 2 35 5 2 2" xfId="57385"/>
    <cellStyle name="Output 2 2 35 5 2 3" xfId="57386"/>
    <cellStyle name="Output 2 2 35 5 3" xfId="31735"/>
    <cellStyle name="Output 2 2 35 5 4" xfId="57387"/>
    <cellStyle name="Output 2 2 35 6" xfId="31736"/>
    <cellStyle name="Output 2 2 35 6 2" xfId="31737"/>
    <cellStyle name="Output 2 2 35 6 2 2" xfId="57388"/>
    <cellStyle name="Output 2 2 35 6 2 3" xfId="57389"/>
    <cellStyle name="Output 2 2 35 6 3" xfId="31738"/>
    <cellStyle name="Output 2 2 35 6 4" xfId="57390"/>
    <cellStyle name="Output 2 2 35 7" xfId="31739"/>
    <cellStyle name="Output 2 2 35 7 2" xfId="31740"/>
    <cellStyle name="Output 2 2 35 7 2 2" xfId="57391"/>
    <cellStyle name="Output 2 2 35 7 2 3" xfId="57392"/>
    <cellStyle name="Output 2 2 35 7 3" xfId="31741"/>
    <cellStyle name="Output 2 2 35 7 4" xfId="57393"/>
    <cellStyle name="Output 2 2 35 8" xfId="31742"/>
    <cellStyle name="Output 2 2 35 8 2" xfId="31743"/>
    <cellStyle name="Output 2 2 35 8 3" xfId="31744"/>
    <cellStyle name="Output 2 2 35 9" xfId="31745"/>
    <cellStyle name="Output 2 2 36" xfId="31746"/>
    <cellStyle name="Output 2 2 36 10" xfId="57394"/>
    <cellStyle name="Output 2 2 36 2" xfId="31747"/>
    <cellStyle name="Output 2 2 36 2 2" xfId="31748"/>
    <cellStyle name="Output 2 2 36 2 2 2" xfId="57395"/>
    <cellStyle name="Output 2 2 36 2 2 3" xfId="57396"/>
    <cellStyle name="Output 2 2 36 2 3" xfId="31749"/>
    <cellStyle name="Output 2 2 36 2 4" xfId="57397"/>
    <cellStyle name="Output 2 2 36 3" xfId="31750"/>
    <cellStyle name="Output 2 2 36 3 2" xfId="31751"/>
    <cellStyle name="Output 2 2 36 3 2 2" xfId="57398"/>
    <cellStyle name="Output 2 2 36 3 2 3" xfId="57399"/>
    <cellStyle name="Output 2 2 36 3 3" xfId="31752"/>
    <cellStyle name="Output 2 2 36 3 4" xfId="57400"/>
    <cellStyle name="Output 2 2 36 4" xfId="31753"/>
    <cellStyle name="Output 2 2 36 4 2" xfId="31754"/>
    <cellStyle name="Output 2 2 36 4 2 2" xfId="57401"/>
    <cellStyle name="Output 2 2 36 4 2 3" xfId="57402"/>
    <cellStyle name="Output 2 2 36 4 3" xfId="31755"/>
    <cellStyle name="Output 2 2 36 4 4" xfId="57403"/>
    <cellStyle name="Output 2 2 36 5" xfId="31756"/>
    <cellStyle name="Output 2 2 36 5 2" xfId="31757"/>
    <cellStyle name="Output 2 2 36 5 2 2" xfId="57404"/>
    <cellStyle name="Output 2 2 36 5 2 3" xfId="57405"/>
    <cellStyle name="Output 2 2 36 5 3" xfId="31758"/>
    <cellStyle name="Output 2 2 36 5 4" xfId="57406"/>
    <cellStyle name="Output 2 2 36 6" xfId="31759"/>
    <cellStyle name="Output 2 2 36 6 2" xfId="31760"/>
    <cellStyle name="Output 2 2 36 6 2 2" xfId="57407"/>
    <cellStyle name="Output 2 2 36 6 2 3" xfId="57408"/>
    <cellStyle name="Output 2 2 36 6 3" xfId="31761"/>
    <cellStyle name="Output 2 2 36 6 4" xfId="57409"/>
    <cellStyle name="Output 2 2 36 7" xfId="31762"/>
    <cellStyle name="Output 2 2 36 7 2" xfId="31763"/>
    <cellStyle name="Output 2 2 36 7 2 2" xfId="57410"/>
    <cellStyle name="Output 2 2 36 7 2 3" xfId="57411"/>
    <cellStyle name="Output 2 2 36 7 3" xfId="31764"/>
    <cellStyle name="Output 2 2 36 7 4" xfId="57412"/>
    <cellStyle name="Output 2 2 36 8" xfId="31765"/>
    <cellStyle name="Output 2 2 36 8 2" xfId="31766"/>
    <cellStyle name="Output 2 2 36 8 3" xfId="31767"/>
    <cellStyle name="Output 2 2 36 9" xfId="31768"/>
    <cellStyle name="Output 2 2 37" xfId="31769"/>
    <cellStyle name="Output 2 2 37 10" xfId="57413"/>
    <cellStyle name="Output 2 2 37 2" xfId="31770"/>
    <cellStyle name="Output 2 2 37 2 2" xfId="31771"/>
    <cellStyle name="Output 2 2 37 2 2 2" xfId="57414"/>
    <cellStyle name="Output 2 2 37 2 2 3" xfId="57415"/>
    <cellStyle name="Output 2 2 37 2 3" xfId="31772"/>
    <cellStyle name="Output 2 2 37 2 4" xfId="57416"/>
    <cellStyle name="Output 2 2 37 3" xfId="31773"/>
    <cellStyle name="Output 2 2 37 3 2" xfId="31774"/>
    <cellStyle name="Output 2 2 37 3 2 2" xfId="57417"/>
    <cellStyle name="Output 2 2 37 3 2 3" xfId="57418"/>
    <cellStyle name="Output 2 2 37 3 3" xfId="31775"/>
    <cellStyle name="Output 2 2 37 3 4" xfId="57419"/>
    <cellStyle name="Output 2 2 37 4" xfId="31776"/>
    <cellStyle name="Output 2 2 37 4 2" xfId="31777"/>
    <cellStyle name="Output 2 2 37 4 2 2" xfId="57420"/>
    <cellStyle name="Output 2 2 37 4 2 3" xfId="57421"/>
    <cellStyle name="Output 2 2 37 4 3" xfId="31778"/>
    <cellStyle name="Output 2 2 37 4 4" xfId="57422"/>
    <cellStyle name="Output 2 2 37 5" xfId="31779"/>
    <cellStyle name="Output 2 2 37 5 2" xfId="31780"/>
    <cellStyle name="Output 2 2 37 5 2 2" xfId="57423"/>
    <cellStyle name="Output 2 2 37 5 2 3" xfId="57424"/>
    <cellStyle name="Output 2 2 37 5 3" xfId="31781"/>
    <cellStyle name="Output 2 2 37 5 4" xfId="57425"/>
    <cellStyle name="Output 2 2 37 6" xfId="31782"/>
    <cellStyle name="Output 2 2 37 6 2" xfId="31783"/>
    <cellStyle name="Output 2 2 37 6 2 2" xfId="57426"/>
    <cellStyle name="Output 2 2 37 6 2 3" xfId="57427"/>
    <cellStyle name="Output 2 2 37 6 3" xfId="31784"/>
    <cellStyle name="Output 2 2 37 6 4" xfId="57428"/>
    <cellStyle name="Output 2 2 37 7" xfId="31785"/>
    <cellStyle name="Output 2 2 37 7 2" xfId="31786"/>
    <cellStyle name="Output 2 2 37 7 2 2" xfId="57429"/>
    <cellStyle name="Output 2 2 37 7 2 3" xfId="57430"/>
    <cellStyle name="Output 2 2 37 7 3" xfId="31787"/>
    <cellStyle name="Output 2 2 37 7 4" xfId="57431"/>
    <cellStyle name="Output 2 2 37 8" xfId="31788"/>
    <cellStyle name="Output 2 2 37 8 2" xfId="31789"/>
    <cellStyle name="Output 2 2 37 8 3" xfId="31790"/>
    <cellStyle name="Output 2 2 37 9" xfId="31791"/>
    <cellStyle name="Output 2 2 38" xfId="31792"/>
    <cellStyle name="Output 2 2 38 2" xfId="31793"/>
    <cellStyle name="Output 2 2 38 2 2" xfId="57432"/>
    <cellStyle name="Output 2 2 38 2 3" xfId="57433"/>
    <cellStyle name="Output 2 2 38 3" xfId="31794"/>
    <cellStyle name="Output 2 2 38 4" xfId="57434"/>
    <cellStyle name="Output 2 2 39" xfId="31795"/>
    <cellStyle name="Output 2 2 39 2" xfId="31796"/>
    <cellStyle name="Output 2 2 39 2 2" xfId="57435"/>
    <cellStyle name="Output 2 2 39 2 3" xfId="57436"/>
    <cellStyle name="Output 2 2 39 3" xfId="31797"/>
    <cellStyle name="Output 2 2 39 4" xfId="57437"/>
    <cellStyle name="Output 2 2 4" xfId="31798"/>
    <cellStyle name="Output 2 2 4 10" xfId="57438"/>
    <cellStyle name="Output 2 2 4 11" xfId="57439"/>
    <cellStyle name="Output 2 2 4 12" xfId="57440"/>
    <cellStyle name="Output 2 2 4 2" xfId="31799"/>
    <cellStyle name="Output 2 2 4 2 2" xfId="31800"/>
    <cellStyle name="Output 2 2 4 2 2 2" xfId="31801"/>
    <cellStyle name="Output 2 2 4 2 2 2 2" xfId="31802"/>
    <cellStyle name="Output 2 2 4 2 2 2 2 2" xfId="31803"/>
    <cellStyle name="Output 2 2 4 2 2 2 2 2 2" xfId="31804"/>
    <cellStyle name="Output 2 2 4 2 2 2 2 2 2 2" xfId="31805"/>
    <cellStyle name="Output 2 2 4 2 2 2 2 2 3" xfId="31806"/>
    <cellStyle name="Output 2 2 4 2 2 2 2 3" xfId="31807"/>
    <cellStyle name="Output 2 2 4 2 2 2 2 3 2" xfId="31808"/>
    <cellStyle name="Output 2 2 4 2 2 2 2 3 2 2" xfId="31809"/>
    <cellStyle name="Output 2 2 4 2 2 2 2 3 3" xfId="31810"/>
    <cellStyle name="Output 2 2 4 2 2 2 2 4" xfId="31811"/>
    <cellStyle name="Output 2 2 4 2 2 2 2 4 2" xfId="31812"/>
    <cellStyle name="Output 2 2 4 2 2 2 2 5" xfId="31813"/>
    <cellStyle name="Output 2 2 4 2 2 2 3" xfId="31814"/>
    <cellStyle name="Output 2 2 4 2 2 2 3 2" xfId="31815"/>
    <cellStyle name="Output 2 2 4 2 2 2 3 2 2" xfId="31816"/>
    <cellStyle name="Output 2 2 4 2 2 2 3 3" xfId="31817"/>
    <cellStyle name="Output 2 2 4 2 2 2 4" xfId="31818"/>
    <cellStyle name="Output 2 2 4 2 2 2 4 2" xfId="31819"/>
    <cellStyle name="Output 2 2 4 2 2 2 4 2 2" xfId="31820"/>
    <cellStyle name="Output 2 2 4 2 2 2 4 3" xfId="31821"/>
    <cellStyle name="Output 2 2 4 2 2 2 5" xfId="31822"/>
    <cellStyle name="Output 2 2 4 2 2 2 5 2" xfId="31823"/>
    <cellStyle name="Output 2 2 4 2 2 2 6" xfId="31824"/>
    <cellStyle name="Output 2 2 4 2 2 3" xfId="57441"/>
    <cellStyle name="Output 2 2 4 2 2 4" xfId="57442"/>
    <cellStyle name="Output 2 2 4 2 2 5" xfId="57443"/>
    <cellStyle name="Output 2 2 4 2 2 6" xfId="57444"/>
    <cellStyle name="Output 2 2 4 2 2 7" xfId="57445"/>
    <cellStyle name="Output 2 2 4 2 3" xfId="31825"/>
    <cellStyle name="Output 2 2 4 2 3 2" xfId="31826"/>
    <cellStyle name="Output 2 2 4 2 3 2 2" xfId="31827"/>
    <cellStyle name="Output 2 2 4 2 3 2 2 2" xfId="31828"/>
    <cellStyle name="Output 2 2 4 2 3 2 2 2 2" xfId="31829"/>
    <cellStyle name="Output 2 2 4 2 3 2 2 3" xfId="31830"/>
    <cellStyle name="Output 2 2 4 2 3 2 3" xfId="31831"/>
    <cellStyle name="Output 2 2 4 2 3 2 3 2" xfId="31832"/>
    <cellStyle name="Output 2 2 4 2 3 2 3 2 2" xfId="31833"/>
    <cellStyle name="Output 2 2 4 2 3 2 3 3" xfId="31834"/>
    <cellStyle name="Output 2 2 4 2 3 2 4" xfId="31835"/>
    <cellStyle name="Output 2 2 4 2 3 2 4 2" xfId="31836"/>
    <cellStyle name="Output 2 2 4 2 3 2 5" xfId="31837"/>
    <cellStyle name="Output 2 2 4 2 3 3" xfId="31838"/>
    <cellStyle name="Output 2 2 4 2 3 3 2" xfId="31839"/>
    <cellStyle name="Output 2 2 4 2 3 3 2 2" xfId="31840"/>
    <cellStyle name="Output 2 2 4 2 3 3 3" xfId="31841"/>
    <cellStyle name="Output 2 2 4 2 3 4" xfId="31842"/>
    <cellStyle name="Output 2 2 4 2 3 4 2" xfId="31843"/>
    <cellStyle name="Output 2 2 4 2 3 4 2 2" xfId="31844"/>
    <cellStyle name="Output 2 2 4 2 3 4 3" xfId="31845"/>
    <cellStyle name="Output 2 2 4 2 3 5" xfId="31846"/>
    <cellStyle name="Output 2 2 4 2 3 5 2" xfId="31847"/>
    <cellStyle name="Output 2 2 4 2 3 6" xfId="31848"/>
    <cellStyle name="Output 2 2 4 2 4" xfId="31849"/>
    <cellStyle name="Output 2 2 4 2 5" xfId="31850"/>
    <cellStyle name="Output 2 2 4 2 6" xfId="57446"/>
    <cellStyle name="Output 2 2 4 2 7" xfId="57447"/>
    <cellStyle name="Output 2 2 4 3" xfId="31851"/>
    <cellStyle name="Output 2 2 4 3 2" xfId="31852"/>
    <cellStyle name="Output 2 2 4 3 2 2" xfId="31853"/>
    <cellStyle name="Output 2 2 4 3 2 2 2" xfId="31854"/>
    <cellStyle name="Output 2 2 4 3 2 2 2 2" xfId="31855"/>
    <cellStyle name="Output 2 2 4 3 2 2 2 2 2" xfId="31856"/>
    <cellStyle name="Output 2 2 4 3 2 2 2 3" xfId="31857"/>
    <cellStyle name="Output 2 2 4 3 2 2 3" xfId="31858"/>
    <cellStyle name="Output 2 2 4 3 2 2 3 2" xfId="31859"/>
    <cellStyle name="Output 2 2 4 3 2 2 3 2 2" xfId="31860"/>
    <cellStyle name="Output 2 2 4 3 2 2 3 3" xfId="31861"/>
    <cellStyle name="Output 2 2 4 3 2 2 4" xfId="31862"/>
    <cellStyle name="Output 2 2 4 3 2 2 4 2" xfId="31863"/>
    <cellStyle name="Output 2 2 4 3 2 2 5" xfId="31864"/>
    <cellStyle name="Output 2 2 4 3 2 3" xfId="31865"/>
    <cellStyle name="Output 2 2 4 3 2 3 2" xfId="31866"/>
    <cellStyle name="Output 2 2 4 3 2 3 2 2" xfId="31867"/>
    <cellStyle name="Output 2 2 4 3 2 3 3" xfId="31868"/>
    <cellStyle name="Output 2 2 4 3 2 4" xfId="31869"/>
    <cellStyle name="Output 2 2 4 3 2 4 2" xfId="31870"/>
    <cellStyle name="Output 2 2 4 3 2 4 2 2" xfId="31871"/>
    <cellStyle name="Output 2 2 4 3 2 4 3" xfId="31872"/>
    <cellStyle name="Output 2 2 4 3 2 5" xfId="31873"/>
    <cellStyle name="Output 2 2 4 3 2 5 2" xfId="31874"/>
    <cellStyle name="Output 2 2 4 3 2 6" xfId="31875"/>
    <cellStyle name="Output 2 2 4 3 3" xfId="31876"/>
    <cellStyle name="Output 2 2 4 3 4" xfId="31877"/>
    <cellStyle name="Output 2 2 4 3 5" xfId="31878"/>
    <cellStyle name="Output 2 2 4 3 6" xfId="57448"/>
    <cellStyle name="Output 2 2 4 3 7" xfId="57449"/>
    <cellStyle name="Output 2 2 4 3 8" xfId="57450"/>
    <cellStyle name="Output 2 2 4 4" xfId="31879"/>
    <cellStyle name="Output 2 2 4 4 2" xfId="31880"/>
    <cellStyle name="Output 2 2 4 4 2 2" xfId="31881"/>
    <cellStyle name="Output 2 2 4 4 2 2 2" xfId="31882"/>
    <cellStyle name="Output 2 2 4 4 2 2 2 2" xfId="31883"/>
    <cellStyle name="Output 2 2 4 4 2 2 3" xfId="31884"/>
    <cellStyle name="Output 2 2 4 4 2 3" xfId="31885"/>
    <cellStyle name="Output 2 2 4 4 2 3 2" xfId="31886"/>
    <cellStyle name="Output 2 2 4 4 2 3 2 2" xfId="31887"/>
    <cellStyle name="Output 2 2 4 4 2 3 3" xfId="31888"/>
    <cellStyle name="Output 2 2 4 4 2 4" xfId="31889"/>
    <cellStyle name="Output 2 2 4 4 2 4 2" xfId="31890"/>
    <cellStyle name="Output 2 2 4 4 2 5" xfId="31891"/>
    <cellStyle name="Output 2 2 4 4 3" xfId="31892"/>
    <cellStyle name="Output 2 2 4 4 3 2" xfId="31893"/>
    <cellStyle name="Output 2 2 4 4 3 2 2" xfId="31894"/>
    <cellStyle name="Output 2 2 4 4 3 3" xfId="31895"/>
    <cellStyle name="Output 2 2 4 4 4" xfId="31896"/>
    <cellStyle name="Output 2 2 4 4 4 2" xfId="31897"/>
    <cellStyle name="Output 2 2 4 4 4 2 2" xfId="31898"/>
    <cellStyle name="Output 2 2 4 4 4 3" xfId="31899"/>
    <cellStyle name="Output 2 2 4 4 5" xfId="31900"/>
    <cellStyle name="Output 2 2 4 4 5 2" xfId="31901"/>
    <cellStyle name="Output 2 2 4 4 6" xfId="31902"/>
    <cellStyle name="Output 2 2 4 4 7" xfId="31903"/>
    <cellStyle name="Output 2 2 4 4 8" xfId="31904"/>
    <cellStyle name="Output 2 2 4 4 9" xfId="31905"/>
    <cellStyle name="Output 2 2 4 5" xfId="31906"/>
    <cellStyle name="Output 2 2 4 5 2" xfId="31907"/>
    <cellStyle name="Output 2 2 4 5 2 2" xfId="57451"/>
    <cellStyle name="Output 2 2 4 5 2 3" xfId="57452"/>
    <cellStyle name="Output 2 2 4 5 3" xfId="31908"/>
    <cellStyle name="Output 2 2 4 5 4" xfId="57453"/>
    <cellStyle name="Output 2 2 4 6" xfId="31909"/>
    <cellStyle name="Output 2 2 4 6 2" xfId="31910"/>
    <cellStyle name="Output 2 2 4 6 2 2" xfId="57454"/>
    <cellStyle name="Output 2 2 4 6 2 3" xfId="57455"/>
    <cellStyle name="Output 2 2 4 6 3" xfId="31911"/>
    <cellStyle name="Output 2 2 4 6 4" xfId="57456"/>
    <cellStyle name="Output 2 2 4 7" xfId="31912"/>
    <cellStyle name="Output 2 2 4 7 2" xfId="31913"/>
    <cellStyle name="Output 2 2 4 7 2 2" xfId="57457"/>
    <cellStyle name="Output 2 2 4 7 2 3" xfId="57458"/>
    <cellStyle name="Output 2 2 4 7 3" xfId="31914"/>
    <cellStyle name="Output 2 2 4 7 4" xfId="57459"/>
    <cellStyle name="Output 2 2 4 8" xfId="31915"/>
    <cellStyle name="Output 2 2 4 8 2" xfId="57460"/>
    <cellStyle name="Output 2 2 4 8 3" xfId="57461"/>
    <cellStyle name="Output 2 2 4 9" xfId="57462"/>
    <cellStyle name="Output 2 2 40" xfId="31916"/>
    <cellStyle name="Output 2 2 40 2" xfId="31917"/>
    <cellStyle name="Output 2 2 40 2 2" xfId="57463"/>
    <cellStyle name="Output 2 2 40 2 3" xfId="57464"/>
    <cellStyle name="Output 2 2 40 3" xfId="31918"/>
    <cellStyle name="Output 2 2 40 4" xfId="57465"/>
    <cellStyle name="Output 2 2 41" xfId="31919"/>
    <cellStyle name="Output 2 2 41 2" xfId="31920"/>
    <cellStyle name="Output 2 2 41 2 2" xfId="57466"/>
    <cellStyle name="Output 2 2 41 2 3" xfId="57467"/>
    <cellStyle name="Output 2 2 41 3" xfId="31921"/>
    <cellStyle name="Output 2 2 41 4" xfId="57468"/>
    <cellStyle name="Output 2 2 42" xfId="31922"/>
    <cellStyle name="Output 2 2 42 2" xfId="57469"/>
    <cellStyle name="Output 2 2 42 3" xfId="57470"/>
    <cellStyle name="Output 2 2 43" xfId="57471"/>
    <cellStyle name="Output 2 2 44" xfId="57472"/>
    <cellStyle name="Output 2 2 45" xfId="57473"/>
    <cellStyle name="Output 2 2 46" xfId="57474"/>
    <cellStyle name="Output 2 2 5" xfId="31923"/>
    <cellStyle name="Output 2 2 5 10" xfId="31924"/>
    <cellStyle name="Output 2 2 5 11" xfId="31925"/>
    <cellStyle name="Output 2 2 5 12" xfId="57475"/>
    <cellStyle name="Output 2 2 5 13" xfId="57476"/>
    <cellStyle name="Output 2 2 5 14" xfId="57477"/>
    <cellStyle name="Output 2 2 5 2" xfId="31926"/>
    <cellStyle name="Output 2 2 5 2 2" xfId="31927"/>
    <cellStyle name="Output 2 2 5 2 2 2" xfId="31928"/>
    <cellStyle name="Output 2 2 5 2 2 2 2" xfId="31929"/>
    <cellStyle name="Output 2 2 5 2 2 2 2 2" xfId="31930"/>
    <cellStyle name="Output 2 2 5 2 2 2 2 2 2" xfId="31931"/>
    <cellStyle name="Output 2 2 5 2 2 2 2 3" xfId="31932"/>
    <cellStyle name="Output 2 2 5 2 2 2 3" xfId="31933"/>
    <cellStyle name="Output 2 2 5 2 2 2 3 2" xfId="31934"/>
    <cellStyle name="Output 2 2 5 2 2 2 3 2 2" xfId="31935"/>
    <cellStyle name="Output 2 2 5 2 2 2 3 3" xfId="31936"/>
    <cellStyle name="Output 2 2 5 2 2 2 4" xfId="31937"/>
    <cellStyle name="Output 2 2 5 2 2 2 4 2" xfId="31938"/>
    <cellStyle name="Output 2 2 5 2 2 2 5" xfId="31939"/>
    <cellStyle name="Output 2 2 5 2 2 3" xfId="31940"/>
    <cellStyle name="Output 2 2 5 2 2 3 2" xfId="31941"/>
    <cellStyle name="Output 2 2 5 2 2 3 2 2" xfId="31942"/>
    <cellStyle name="Output 2 2 5 2 2 3 3" xfId="31943"/>
    <cellStyle name="Output 2 2 5 2 2 4" xfId="31944"/>
    <cellStyle name="Output 2 2 5 2 2 4 2" xfId="31945"/>
    <cellStyle name="Output 2 2 5 2 2 4 2 2" xfId="31946"/>
    <cellStyle name="Output 2 2 5 2 2 4 3" xfId="31947"/>
    <cellStyle name="Output 2 2 5 2 2 5" xfId="31948"/>
    <cellStyle name="Output 2 2 5 2 2 5 2" xfId="31949"/>
    <cellStyle name="Output 2 2 5 2 2 6" xfId="31950"/>
    <cellStyle name="Output 2 2 5 2 3" xfId="31951"/>
    <cellStyle name="Output 2 2 5 2 4" xfId="31952"/>
    <cellStyle name="Output 2 2 5 2 5" xfId="31953"/>
    <cellStyle name="Output 2 2 5 2 6" xfId="57478"/>
    <cellStyle name="Output 2 2 5 2 7" xfId="57479"/>
    <cellStyle name="Output 2 2 5 2 8" xfId="57480"/>
    <cellStyle name="Output 2 2 5 3" xfId="31954"/>
    <cellStyle name="Output 2 2 5 3 2" xfId="31955"/>
    <cellStyle name="Output 2 2 5 3 2 2" xfId="31956"/>
    <cellStyle name="Output 2 2 5 3 2 2 2" xfId="31957"/>
    <cellStyle name="Output 2 2 5 3 2 2 2 2" xfId="31958"/>
    <cellStyle name="Output 2 2 5 3 2 2 3" xfId="31959"/>
    <cellStyle name="Output 2 2 5 3 2 3" xfId="31960"/>
    <cellStyle name="Output 2 2 5 3 2 3 2" xfId="31961"/>
    <cellStyle name="Output 2 2 5 3 2 3 2 2" xfId="31962"/>
    <cellStyle name="Output 2 2 5 3 2 3 3" xfId="31963"/>
    <cellStyle name="Output 2 2 5 3 2 4" xfId="31964"/>
    <cellStyle name="Output 2 2 5 3 2 4 2" xfId="31965"/>
    <cellStyle name="Output 2 2 5 3 2 5" xfId="31966"/>
    <cellStyle name="Output 2 2 5 3 3" xfId="31967"/>
    <cellStyle name="Output 2 2 5 3 3 2" xfId="31968"/>
    <cellStyle name="Output 2 2 5 3 3 2 2" xfId="31969"/>
    <cellStyle name="Output 2 2 5 3 3 3" xfId="31970"/>
    <cellStyle name="Output 2 2 5 3 4" xfId="31971"/>
    <cellStyle name="Output 2 2 5 3 4 2" xfId="31972"/>
    <cellStyle name="Output 2 2 5 3 4 2 2" xfId="31973"/>
    <cellStyle name="Output 2 2 5 3 4 3" xfId="31974"/>
    <cellStyle name="Output 2 2 5 3 5" xfId="31975"/>
    <cellStyle name="Output 2 2 5 3 5 2" xfId="31976"/>
    <cellStyle name="Output 2 2 5 3 6" xfId="31977"/>
    <cellStyle name="Output 2 2 5 3 7" xfId="31978"/>
    <cellStyle name="Output 2 2 5 3 8" xfId="31979"/>
    <cellStyle name="Output 2 2 5 3 9" xfId="31980"/>
    <cellStyle name="Output 2 2 5 4" xfId="31981"/>
    <cellStyle name="Output 2 2 5 4 2" xfId="31982"/>
    <cellStyle name="Output 2 2 5 4 2 2" xfId="57481"/>
    <cellStyle name="Output 2 2 5 4 2 3" xfId="57482"/>
    <cellStyle name="Output 2 2 5 4 3" xfId="31983"/>
    <cellStyle name="Output 2 2 5 4 4" xfId="57483"/>
    <cellStyle name="Output 2 2 5 5" xfId="31984"/>
    <cellStyle name="Output 2 2 5 5 2" xfId="31985"/>
    <cellStyle name="Output 2 2 5 5 2 2" xfId="57484"/>
    <cellStyle name="Output 2 2 5 5 2 3" xfId="57485"/>
    <cellStyle name="Output 2 2 5 5 3" xfId="31986"/>
    <cellStyle name="Output 2 2 5 5 4" xfId="57486"/>
    <cellStyle name="Output 2 2 5 6" xfId="31987"/>
    <cellStyle name="Output 2 2 5 6 2" xfId="31988"/>
    <cellStyle name="Output 2 2 5 6 2 2" xfId="57487"/>
    <cellStyle name="Output 2 2 5 6 2 3" xfId="57488"/>
    <cellStyle name="Output 2 2 5 6 3" xfId="31989"/>
    <cellStyle name="Output 2 2 5 6 4" xfId="57489"/>
    <cellStyle name="Output 2 2 5 7" xfId="31990"/>
    <cellStyle name="Output 2 2 5 7 2" xfId="31991"/>
    <cellStyle name="Output 2 2 5 7 2 2" xfId="57490"/>
    <cellStyle name="Output 2 2 5 7 2 3" xfId="57491"/>
    <cellStyle name="Output 2 2 5 7 3" xfId="31992"/>
    <cellStyle name="Output 2 2 5 7 4" xfId="57492"/>
    <cellStyle name="Output 2 2 5 8" xfId="31993"/>
    <cellStyle name="Output 2 2 5 8 2" xfId="31994"/>
    <cellStyle name="Output 2 2 5 8 2 2" xfId="57493"/>
    <cellStyle name="Output 2 2 5 8 2 3" xfId="57494"/>
    <cellStyle name="Output 2 2 5 8 3" xfId="31995"/>
    <cellStyle name="Output 2 2 5 8 4" xfId="57495"/>
    <cellStyle name="Output 2 2 5 9" xfId="31996"/>
    <cellStyle name="Output 2 2 5 9 2" xfId="31997"/>
    <cellStyle name="Output 2 2 5 9 3" xfId="31998"/>
    <cellStyle name="Output 2 2 6" xfId="31999"/>
    <cellStyle name="Output 2 2 6 10" xfId="32000"/>
    <cellStyle name="Output 2 2 6 11" xfId="32001"/>
    <cellStyle name="Output 2 2 6 12" xfId="57496"/>
    <cellStyle name="Output 2 2 6 13" xfId="57497"/>
    <cellStyle name="Output 2 2 6 14" xfId="57498"/>
    <cellStyle name="Output 2 2 6 2" xfId="32002"/>
    <cellStyle name="Output 2 2 6 2 2" xfId="32003"/>
    <cellStyle name="Output 2 2 6 2 2 2" xfId="32004"/>
    <cellStyle name="Output 2 2 6 2 2 2 2" xfId="32005"/>
    <cellStyle name="Output 2 2 6 2 2 2 2 2" xfId="32006"/>
    <cellStyle name="Output 2 2 6 2 2 2 2 2 2" xfId="32007"/>
    <cellStyle name="Output 2 2 6 2 2 2 2 3" xfId="32008"/>
    <cellStyle name="Output 2 2 6 2 2 2 3" xfId="32009"/>
    <cellStyle name="Output 2 2 6 2 2 2 3 2" xfId="32010"/>
    <cellStyle name="Output 2 2 6 2 2 2 3 2 2" xfId="32011"/>
    <cellStyle name="Output 2 2 6 2 2 2 3 3" xfId="32012"/>
    <cellStyle name="Output 2 2 6 2 2 2 4" xfId="32013"/>
    <cellStyle name="Output 2 2 6 2 2 2 4 2" xfId="32014"/>
    <cellStyle name="Output 2 2 6 2 2 2 5" xfId="32015"/>
    <cellStyle name="Output 2 2 6 2 2 3" xfId="32016"/>
    <cellStyle name="Output 2 2 6 2 2 3 2" xfId="32017"/>
    <cellStyle name="Output 2 2 6 2 2 3 2 2" xfId="32018"/>
    <cellStyle name="Output 2 2 6 2 2 3 3" xfId="32019"/>
    <cellStyle name="Output 2 2 6 2 2 4" xfId="32020"/>
    <cellStyle name="Output 2 2 6 2 2 4 2" xfId="32021"/>
    <cellStyle name="Output 2 2 6 2 2 4 2 2" xfId="32022"/>
    <cellStyle name="Output 2 2 6 2 2 4 3" xfId="32023"/>
    <cellStyle name="Output 2 2 6 2 2 5" xfId="32024"/>
    <cellStyle name="Output 2 2 6 2 2 5 2" xfId="32025"/>
    <cellStyle name="Output 2 2 6 2 2 6" xfId="32026"/>
    <cellStyle name="Output 2 2 6 2 3" xfId="32027"/>
    <cellStyle name="Output 2 2 6 2 4" xfId="32028"/>
    <cellStyle name="Output 2 2 6 2 5" xfId="32029"/>
    <cellStyle name="Output 2 2 6 2 6" xfId="57499"/>
    <cellStyle name="Output 2 2 6 2 7" xfId="57500"/>
    <cellStyle name="Output 2 2 6 2 8" xfId="57501"/>
    <cellStyle name="Output 2 2 6 3" xfId="32030"/>
    <cellStyle name="Output 2 2 6 3 2" xfId="32031"/>
    <cellStyle name="Output 2 2 6 3 2 2" xfId="32032"/>
    <cellStyle name="Output 2 2 6 3 2 2 2" xfId="32033"/>
    <cellStyle name="Output 2 2 6 3 2 2 2 2" xfId="32034"/>
    <cellStyle name="Output 2 2 6 3 2 2 3" xfId="32035"/>
    <cellStyle name="Output 2 2 6 3 2 3" xfId="32036"/>
    <cellStyle name="Output 2 2 6 3 2 3 2" xfId="32037"/>
    <cellStyle name="Output 2 2 6 3 2 3 2 2" xfId="32038"/>
    <cellStyle name="Output 2 2 6 3 2 3 3" xfId="32039"/>
    <cellStyle name="Output 2 2 6 3 2 4" xfId="32040"/>
    <cellStyle name="Output 2 2 6 3 2 4 2" xfId="32041"/>
    <cellStyle name="Output 2 2 6 3 2 5" xfId="32042"/>
    <cellStyle name="Output 2 2 6 3 3" xfId="32043"/>
    <cellStyle name="Output 2 2 6 3 3 2" xfId="32044"/>
    <cellStyle name="Output 2 2 6 3 3 2 2" xfId="32045"/>
    <cellStyle name="Output 2 2 6 3 3 3" xfId="32046"/>
    <cellStyle name="Output 2 2 6 3 4" xfId="32047"/>
    <cellStyle name="Output 2 2 6 3 4 2" xfId="32048"/>
    <cellStyle name="Output 2 2 6 3 4 2 2" xfId="32049"/>
    <cellStyle name="Output 2 2 6 3 4 3" xfId="32050"/>
    <cellStyle name="Output 2 2 6 3 5" xfId="32051"/>
    <cellStyle name="Output 2 2 6 3 5 2" xfId="32052"/>
    <cellStyle name="Output 2 2 6 3 6" xfId="32053"/>
    <cellStyle name="Output 2 2 6 3 7" xfId="32054"/>
    <cellStyle name="Output 2 2 6 3 8" xfId="32055"/>
    <cellStyle name="Output 2 2 6 3 9" xfId="32056"/>
    <cellStyle name="Output 2 2 6 4" xfId="32057"/>
    <cellStyle name="Output 2 2 6 4 2" xfId="32058"/>
    <cellStyle name="Output 2 2 6 4 2 2" xfId="57502"/>
    <cellStyle name="Output 2 2 6 4 2 3" xfId="57503"/>
    <cellStyle name="Output 2 2 6 4 3" xfId="32059"/>
    <cellStyle name="Output 2 2 6 4 4" xfId="57504"/>
    <cellStyle name="Output 2 2 6 5" xfId="32060"/>
    <cellStyle name="Output 2 2 6 5 2" xfId="32061"/>
    <cellStyle name="Output 2 2 6 5 2 2" xfId="57505"/>
    <cellStyle name="Output 2 2 6 5 2 3" xfId="57506"/>
    <cellStyle name="Output 2 2 6 5 3" xfId="32062"/>
    <cellStyle name="Output 2 2 6 5 4" xfId="57507"/>
    <cellStyle name="Output 2 2 6 6" xfId="32063"/>
    <cellStyle name="Output 2 2 6 6 2" xfId="32064"/>
    <cellStyle name="Output 2 2 6 6 2 2" xfId="57508"/>
    <cellStyle name="Output 2 2 6 6 2 3" xfId="57509"/>
    <cellStyle name="Output 2 2 6 6 3" xfId="32065"/>
    <cellStyle name="Output 2 2 6 6 4" xfId="57510"/>
    <cellStyle name="Output 2 2 6 7" xfId="32066"/>
    <cellStyle name="Output 2 2 6 7 2" xfId="32067"/>
    <cellStyle name="Output 2 2 6 7 2 2" xfId="57511"/>
    <cellStyle name="Output 2 2 6 7 2 3" xfId="57512"/>
    <cellStyle name="Output 2 2 6 7 3" xfId="32068"/>
    <cellStyle name="Output 2 2 6 7 4" xfId="57513"/>
    <cellStyle name="Output 2 2 6 8" xfId="32069"/>
    <cellStyle name="Output 2 2 6 8 2" xfId="32070"/>
    <cellStyle name="Output 2 2 6 8 2 2" xfId="57514"/>
    <cellStyle name="Output 2 2 6 8 2 3" xfId="57515"/>
    <cellStyle name="Output 2 2 6 8 3" xfId="32071"/>
    <cellStyle name="Output 2 2 6 8 4" xfId="57516"/>
    <cellStyle name="Output 2 2 6 9" xfId="32072"/>
    <cellStyle name="Output 2 2 6 9 2" xfId="32073"/>
    <cellStyle name="Output 2 2 6 9 3" xfId="32074"/>
    <cellStyle name="Output 2 2 7" xfId="32075"/>
    <cellStyle name="Output 2 2 7 10" xfId="32076"/>
    <cellStyle name="Output 2 2 7 11" xfId="32077"/>
    <cellStyle name="Output 2 2 7 12" xfId="57517"/>
    <cellStyle name="Output 2 2 7 13" xfId="57518"/>
    <cellStyle name="Output 2 2 7 14" xfId="57519"/>
    <cellStyle name="Output 2 2 7 2" xfId="32078"/>
    <cellStyle name="Output 2 2 7 2 2" xfId="32079"/>
    <cellStyle name="Output 2 2 7 2 2 2" xfId="32080"/>
    <cellStyle name="Output 2 2 7 2 2 2 2" xfId="32081"/>
    <cellStyle name="Output 2 2 7 2 2 2 2 2" xfId="32082"/>
    <cellStyle name="Output 2 2 7 2 2 2 2 2 2" xfId="32083"/>
    <cellStyle name="Output 2 2 7 2 2 2 2 3" xfId="32084"/>
    <cellStyle name="Output 2 2 7 2 2 2 3" xfId="32085"/>
    <cellStyle name="Output 2 2 7 2 2 2 3 2" xfId="32086"/>
    <cellStyle name="Output 2 2 7 2 2 2 3 2 2" xfId="32087"/>
    <cellStyle name="Output 2 2 7 2 2 2 3 3" xfId="32088"/>
    <cellStyle name="Output 2 2 7 2 2 2 4" xfId="32089"/>
    <cellStyle name="Output 2 2 7 2 2 2 4 2" xfId="32090"/>
    <cellStyle name="Output 2 2 7 2 2 2 5" xfId="32091"/>
    <cellStyle name="Output 2 2 7 2 2 3" xfId="32092"/>
    <cellStyle name="Output 2 2 7 2 2 3 2" xfId="32093"/>
    <cellStyle name="Output 2 2 7 2 2 3 2 2" xfId="32094"/>
    <cellStyle name="Output 2 2 7 2 2 3 3" xfId="32095"/>
    <cellStyle name="Output 2 2 7 2 2 4" xfId="32096"/>
    <cellStyle name="Output 2 2 7 2 2 4 2" xfId="32097"/>
    <cellStyle name="Output 2 2 7 2 2 4 2 2" xfId="32098"/>
    <cellStyle name="Output 2 2 7 2 2 4 3" xfId="32099"/>
    <cellStyle name="Output 2 2 7 2 2 5" xfId="32100"/>
    <cellStyle name="Output 2 2 7 2 2 5 2" xfId="32101"/>
    <cellStyle name="Output 2 2 7 2 2 6" xfId="32102"/>
    <cellStyle name="Output 2 2 7 2 3" xfId="32103"/>
    <cellStyle name="Output 2 2 7 2 4" xfId="32104"/>
    <cellStyle name="Output 2 2 7 2 5" xfId="32105"/>
    <cellStyle name="Output 2 2 7 2 6" xfId="57520"/>
    <cellStyle name="Output 2 2 7 2 7" xfId="57521"/>
    <cellStyle name="Output 2 2 7 2 8" xfId="57522"/>
    <cellStyle name="Output 2 2 7 3" xfId="32106"/>
    <cellStyle name="Output 2 2 7 3 2" xfId="32107"/>
    <cellStyle name="Output 2 2 7 3 2 2" xfId="32108"/>
    <cellStyle name="Output 2 2 7 3 2 2 2" xfId="32109"/>
    <cellStyle name="Output 2 2 7 3 2 2 2 2" xfId="32110"/>
    <cellStyle name="Output 2 2 7 3 2 2 3" xfId="32111"/>
    <cellStyle name="Output 2 2 7 3 2 3" xfId="32112"/>
    <cellStyle name="Output 2 2 7 3 2 3 2" xfId="32113"/>
    <cellStyle name="Output 2 2 7 3 2 3 2 2" xfId="32114"/>
    <cellStyle name="Output 2 2 7 3 2 3 3" xfId="32115"/>
    <cellStyle name="Output 2 2 7 3 2 4" xfId="32116"/>
    <cellStyle name="Output 2 2 7 3 2 4 2" xfId="32117"/>
    <cellStyle name="Output 2 2 7 3 2 5" xfId="32118"/>
    <cellStyle name="Output 2 2 7 3 3" xfId="32119"/>
    <cellStyle name="Output 2 2 7 3 3 2" xfId="32120"/>
    <cellStyle name="Output 2 2 7 3 3 2 2" xfId="32121"/>
    <cellStyle name="Output 2 2 7 3 3 3" xfId="32122"/>
    <cellStyle name="Output 2 2 7 3 4" xfId="32123"/>
    <cellStyle name="Output 2 2 7 3 4 2" xfId="32124"/>
    <cellStyle name="Output 2 2 7 3 4 2 2" xfId="32125"/>
    <cellStyle name="Output 2 2 7 3 4 3" xfId="32126"/>
    <cellStyle name="Output 2 2 7 3 5" xfId="32127"/>
    <cellStyle name="Output 2 2 7 3 5 2" xfId="32128"/>
    <cellStyle name="Output 2 2 7 3 6" xfId="32129"/>
    <cellStyle name="Output 2 2 7 3 7" xfId="32130"/>
    <cellStyle name="Output 2 2 7 3 8" xfId="32131"/>
    <cellStyle name="Output 2 2 7 3 9" xfId="32132"/>
    <cellStyle name="Output 2 2 7 4" xfId="32133"/>
    <cellStyle name="Output 2 2 7 4 2" xfId="32134"/>
    <cellStyle name="Output 2 2 7 4 2 2" xfId="57523"/>
    <cellStyle name="Output 2 2 7 4 2 3" xfId="57524"/>
    <cellStyle name="Output 2 2 7 4 3" xfId="32135"/>
    <cellStyle name="Output 2 2 7 4 4" xfId="57525"/>
    <cellStyle name="Output 2 2 7 5" xfId="32136"/>
    <cellStyle name="Output 2 2 7 5 2" xfId="32137"/>
    <cellStyle name="Output 2 2 7 5 2 2" xfId="57526"/>
    <cellStyle name="Output 2 2 7 5 2 3" xfId="57527"/>
    <cellStyle name="Output 2 2 7 5 3" xfId="32138"/>
    <cellStyle name="Output 2 2 7 5 4" xfId="57528"/>
    <cellStyle name="Output 2 2 7 6" xfId="32139"/>
    <cellStyle name="Output 2 2 7 6 2" xfId="32140"/>
    <cellStyle name="Output 2 2 7 6 2 2" xfId="57529"/>
    <cellStyle name="Output 2 2 7 6 2 3" xfId="57530"/>
    <cellStyle name="Output 2 2 7 6 3" xfId="32141"/>
    <cellStyle name="Output 2 2 7 6 4" xfId="57531"/>
    <cellStyle name="Output 2 2 7 7" xfId="32142"/>
    <cellStyle name="Output 2 2 7 7 2" xfId="32143"/>
    <cellStyle name="Output 2 2 7 7 2 2" xfId="57532"/>
    <cellStyle name="Output 2 2 7 7 2 3" xfId="57533"/>
    <cellStyle name="Output 2 2 7 7 3" xfId="32144"/>
    <cellStyle name="Output 2 2 7 7 4" xfId="57534"/>
    <cellStyle name="Output 2 2 7 8" xfId="32145"/>
    <cellStyle name="Output 2 2 7 8 2" xfId="32146"/>
    <cellStyle name="Output 2 2 7 8 2 2" xfId="57535"/>
    <cellStyle name="Output 2 2 7 8 2 3" xfId="57536"/>
    <cellStyle name="Output 2 2 7 8 3" xfId="32147"/>
    <cellStyle name="Output 2 2 7 8 4" xfId="57537"/>
    <cellStyle name="Output 2 2 7 9" xfId="32148"/>
    <cellStyle name="Output 2 2 7 9 2" xfId="32149"/>
    <cellStyle name="Output 2 2 7 9 3" xfId="32150"/>
    <cellStyle name="Output 2 2 8" xfId="32151"/>
    <cellStyle name="Output 2 2 8 10" xfId="32152"/>
    <cellStyle name="Output 2 2 8 11" xfId="32153"/>
    <cellStyle name="Output 2 2 8 12" xfId="57538"/>
    <cellStyle name="Output 2 2 8 13" xfId="57539"/>
    <cellStyle name="Output 2 2 8 14" xfId="57540"/>
    <cellStyle name="Output 2 2 8 2" xfId="32154"/>
    <cellStyle name="Output 2 2 8 2 2" xfId="32155"/>
    <cellStyle name="Output 2 2 8 2 2 2" xfId="32156"/>
    <cellStyle name="Output 2 2 8 2 2 2 2" xfId="32157"/>
    <cellStyle name="Output 2 2 8 2 2 2 2 2" xfId="32158"/>
    <cellStyle name="Output 2 2 8 2 2 2 2 2 2" xfId="32159"/>
    <cellStyle name="Output 2 2 8 2 2 2 2 3" xfId="32160"/>
    <cellStyle name="Output 2 2 8 2 2 2 3" xfId="32161"/>
    <cellStyle name="Output 2 2 8 2 2 2 3 2" xfId="32162"/>
    <cellStyle name="Output 2 2 8 2 2 2 3 2 2" xfId="32163"/>
    <cellStyle name="Output 2 2 8 2 2 2 3 3" xfId="32164"/>
    <cellStyle name="Output 2 2 8 2 2 2 4" xfId="32165"/>
    <cellStyle name="Output 2 2 8 2 2 2 4 2" xfId="32166"/>
    <cellStyle name="Output 2 2 8 2 2 2 5" xfId="32167"/>
    <cellStyle name="Output 2 2 8 2 2 3" xfId="32168"/>
    <cellStyle name="Output 2 2 8 2 2 3 2" xfId="32169"/>
    <cellStyle name="Output 2 2 8 2 2 3 2 2" xfId="32170"/>
    <cellStyle name="Output 2 2 8 2 2 3 3" xfId="32171"/>
    <cellStyle name="Output 2 2 8 2 2 4" xfId="32172"/>
    <cellStyle name="Output 2 2 8 2 2 4 2" xfId="32173"/>
    <cellStyle name="Output 2 2 8 2 2 4 2 2" xfId="32174"/>
    <cellStyle name="Output 2 2 8 2 2 4 3" xfId="32175"/>
    <cellStyle name="Output 2 2 8 2 2 5" xfId="32176"/>
    <cellStyle name="Output 2 2 8 2 2 5 2" xfId="32177"/>
    <cellStyle name="Output 2 2 8 2 2 6" xfId="32178"/>
    <cellStyle name="Output 2 2 8 2 3" xfId="32179"/>
    <cellStyle name="Output 2 2 8 2 4" xfId="32180"/>
    <cellStyle name="Output 2 2 8 2 5" xfId="32181"/>
    <cellStyle name="Output 2 2 8 2 6" xfId="57541"/>
    <cellStyle name="Output 2 2 8 2 7" xfId="57542"/>
    <cellStyle name="Output 2 2 8 2 8" xfId="57543"/>
    <cellStyle name="Output 2 2 8 3" xfId="32182"/>
    <cellStyle name="Output 2 2 8 3 2" xfId="32183"/>
    <cellStyle name="Output 2 2 8 3 2 2" xfId="32184"/>
    <cellStyle name="Output 2 2 8 3 2 2 2" xfId="32185"/>
    <cellStyle name="Output 2 2 8 3 2 2 2 2" xfId="32186"/>
    <cellStyle name="Output 2 2 8 3 2 2 3" xfId="32187"/>
    <cellStyle name="Output 2 2 8 3 2 3" xfId="32188"/>
    <cellStyle name="Output 2 2 8 3 2 3 2" xfId="32189"/>
    <cellStyle name="Output 2 2 8 3 2 3 2 2" xfId="32190"/>
    <cellStyle name="Output 2 2 8 3 2 3 3" xfId="32191"/>
    <cellStyle name="Output 2 2 8 3 2 4" xfId="32192"/>
    <cellStyle name="Output 2 2 8 3 2 4 2" xfId="32193"/>
    <cellStyle name="Output 2 2 8 3 2 5" xfId="32194"/>
    <cellStyle name="Output 2 2 8 3 3" xfId="32195"/>
    <cellStyle name="Output 2 2 8 3 3 2" xfId="32196"/>
    <cellStyle name="Output 2 2 8 3 3 2 2" xfId="32197"/>
    <cellStyle name="Output 2 2 8 3 3 3" xfId="32198"/>
    <cellStyle name="Output 2 2 8 3 4" xfId="32199"/>
    <cellStyle name="Output 2 2 8 3 4 2" xfId="32200"/>
    <cellStyle name="Output 2 2 8 3 4 2 2" xfId="32201"/>
    <cellStyle name="Output 2 2 8 3 4 3" xfId="32202"/>
    <cellStyle name="Output 2 2 8 3 5" xfId="32203"/>
    <cellStyle name="Output 2 2 8 3 5 2" xfId="32204"/>
    <cellStyle name="Output 2 2 8 3 6" xfId="32205"/>
    <cellStyle name="Output 2 2 8 3 7" xfId="32206"/>
    <cellStyle name="Output 2 2 8 3 8" xfId="32207"/>
    <cellStyle name="Output 2 2 8 3 9" xfId="32208"/>
    <cellStyle name="Output 2 2 8 4" xfId="32209"/>
    <cellStyle name="Output 2 2 8 4 2" xfId="32210"/>
    <cellStyle name="Output 2 2 8 4 2 2" xfId="57544"/>
    <cellStyle name="Output 2 2 8 4 2 3" xfId="57545"/>
    <cellStyle name="Output 2 2 8 4 3" xfId="32211"/>
    <cellStyle name="Output 2 2 8 4 4" xfId="57546"/>
    <cellStyle name="Output 2 2 8 5" xfId="32212"/>
    <cellStyle name="Output 2 2 8 5 2" xfId="32213"/>
    <cellStyle name="Output 2 2 8 5 2 2" xfId="57547"/>
    <cellStyle name="Output 2 2 8 5 2 3" xfId="57548"/>
    <cellStyle name="Output 2 2 8 5 3" xfId="32214"/>
    <cellStyle name="Output 2 2 8 5 4" xfId="57549"/>
    <cellStyle name="Output 2 2 8 6" xfId="32215"/>
    <cellStyle name="Output 2 2 8 6 2" xfId="32216"/>
    <cellStyle name="Output 2 2 8 6 2 2" xfId="57550"/>
    <cellStyle name="Output 2 2 8 6 2 3" xfId="57551"/>
    <cellStyle name="Output 2 2 8 6 3" xfId="32217"/>
    <cellStyle name="Output 2 2 8 6 4" xfId="57552"/>
    <cellStyle name="Output 2 2 8 7" xfId="32218"/>
    <cellStyle name="Output 2 2 8 7 2" xfId="32219"/>
    <cellStyle name="Output 2 2 8 7 2 2" xfId="57553"/>
    <cellStyle name="Output 2 2 8 7 2 3" xfId="57554"/>
    <cellStyle name="Output 2 2 8 7 3" xfId="32220"/>
    <cellStyle name="Output 2 2 8 7 4" xfId="57555"/>
    <cellStyle name="Output 2 2 8 8" xfId="32221"/>
    <cellStyle name="Output 2 2 8 8 2" xfId="32222"/>
    <cellStyle name="Output 2 2 8 8 2 2" xfId="57556"/>
    <cellStyle name="Output 2 2 8 8 2 3" xfId="57557"/>
    <cellStyle name="Output 2 2 8 8 3" xfId="32223"/>
    <cellStyle name="Output 2 2 8 8 4" xfId="57558"/>
    <cellStyle name="Output 2 2 8 9" xfId="32224"/>
    <cellStyle name="Output 2 2 8 9 2" xfId="32225"/>
    <cellStyle name="Output 2 2 8 9 3" xfId="32226"/>
    <cellStyle name="Output 2 2 9" xfId="32227"/>
    <cellStyle name="Output 2 2 9 10" xfId="32228"/>
    <cellStyle name="Output 2 2 9 11" xfId="32229"/>
    <cellStyle name="Output 2 2 9 2" xfId="32230"/>
    <cellStyle name="Output 2 2 9 2 2" xfId="32231"/>
    <cellStyle name="Output 2 2 9 2 2 2" xfId="32232"/>
    <cellStyle name="Output 2 2 9 2 2 2 2" xfId="32233"/>
    <cellStyle name="Output 2 2 9 2 2 3" xfId="32234"/>
    <cellStyle name="Output 2 2 9 2 3" xfId="32235"/>
    <cellStyle name="Output 2 2 9 2 3 2" xfId="32236"/>
    <cellStyle name="Output 2 2 9 2 3 2 2" xfId="32237"/>
    <cellStyle name="Output 2 2 9 2 3 3" xfId="32238"/>
    <cellStyle name="Output 2 2 9 2 4" xfId="32239"/>
    <cellStyle name="Output 2 2 9 2 4 2" xfId="32240"/>
    <cellStyle name="Output 2 2 9 2 5" xfId="32241"/>
    <cellStyle name="Output 2 2 9 2 6" xfId="32242"/>
    <cellStyle name="Output 2 2 9 2 7" xfId="32243"/>
    <cellStyle name="Output 2 2 9 2 8" xfId="32244"/>
    <cellStyle name="Output 2 2 9 3" xfId="32245"/>
    <cellStyle name="Output 2 2 9 3 2" xfId="32246"/>
    <cellStyle name="Output 2 2 9 3 2 2" xfId="32247"/>
    <cellStyle name="Output 2 2 9 3 2 3" xfId="57559"/>
    <cellStyle name="Output 2 2 9 3 3" xfId="32248"/>
    <cellStyle name="Output 2 2 9 3 4" xfId="32249"/>
    <cellStyle name="Output 2 2 9 3 5" xfId="32250"/>
    <cellStyle name="Output 2 2 9 3 6" xfId="32251"/>
    <cellStyle name="Output 2 2 9 4" xfId="32252"/>
    <cellStyle name="Output 2 2 9 4 2" xfId="32253"/>
    <cellStyle name="Output 2 2 9 4 2 2" xfId="32254"/>
    <cellStyle name="Output 2 2 9 4 2 3" xfId="57560"/>
    <cellStyle name="Output 2 2 9 4 3" xfId="32255"/>
    <cellStyle name="Output 2 2 9 4 4" xfId="32256"/>
    <cellStyle name="Output 2 2 9 4 5" xfId="32257"/>
    <cellStyle name="Output 2 2 9 4 6" xfId="32258"/>
    <cellStyle name="Output 2 2 9 5" xfId="32259"/>
    <cellStyle name="Output 2 2 9 5 2" xfId="32260"/>
    <cellStyle name="Output 2 2 9 5 2 2" xfId="57561"/>
    <cellStyle name="Output 2 2 9 5 2 3" xfId="57562"/>
    <cellStyle name="Output 2 2 9 5 3" xfId="32261"/>
    <cellStyle name="Output 2 2 9 5 4" xfId="32262"/>
    <cellStyle name="Output 2 2 9 5 5" xfId="32263"/>
    <cellStyle name="Output 2 2 9 6" xfId="32264"/>
    <cellStyle name="Output 2 2 9 6 2" xfId="32265"/>
    <cellStyle name="Output 2 2 9 6 2 2" xfId="57563"/>
    <cellStyle name="Output 2 2 9 6 2 3" xfId="57564"/>
    <cellStyle name="Output 2 2 9 6 3" xfId="32266"/>
    <cellStyle name="Output 2 2 9 6 4" xfId="32267"/>
    <cellStyle name="Output 2 2 9 7" xfId="32268"/>
    <cellStyle name="Output 2 2 9 7 2" xfId="32269"/>
    <cellStyle name="Output 2 2 9 7 2 2" xfId="57565"/>
    <cellStyle name="Output 2 2 9 7 2 3" xfId="57566"/>
    <cellStyle name="Output 2 2 9 7 3" xfId="32270"/>
    <cellStyle name="Output 2 2 9 7 4" xfId="57567"/>
    <cellStyle name="Output 2 2 9 8" xfId="32271"/>
    <cellStyle name="Output 2 2 9 8 2" xfId="32272"/>
    <cellStyle name="Output 2 2 9 8 2 2" xfId="57568"/>
    <cellStyle name="Output 2 2 9 8 2 3" xfId="57569"/>
    <cellStyle name="Output 2 2 9 8 3" xfId="32273"/>
    <cellStyle name="Output 2 2 9 8 4" xfId="57570"/>
    <cellStyle name="Output 2 2 9 9" xfId="32274"/>
    <cellStyle name="Output 2 2 9 9 2" xfId="32275"/>
    <cellStyle name="Output 2 2 9 9 3" xfId="32276"/>
    <cellStyle name="Output 2 20" xfId="32277"/>
    <cellStyle name="Output 2 20 10" xfId="57571"/>
    <cellStyle name="Output 2 20 2" xfId="32278"/>
    <cellStyle name="Output 2 20 2 2" xfId="32279"/>
    <cellStyle name="Output 2 20 2 2 2" xfId="57572"/>
    <cellStyle name="Output 2 20 2 2 3" xfId="57573"/>
    <cellStyle name="Output 2 20 2 3" xfId="32280"/>
    <cellStyle name="Output 2 20 2 4" xfId="57574"/>
    <cellStyle name="Output 2 20 3" xfId="32281"/>
    <cellStyle name="Output 2 20 3 2" xfId="32282"/>
    <cellStyle name="Output 2 20 3 2 2" xfId="57575"/>
    <cellStyle name="Output 2 20 3 2 3" xfId="57576"/>
    <cellStyle name="Output 2 20 3 3" xfId="32283"/>
    <cellStyle name="Output 2 20 3 4" xfId="57577"/>
    <cellStyle name="Output 2 20 4" xfId="32284"/>
    <cellStyle name="Output 2 20 4 2" xfId="32285"/>
    <cellStyle name="Output 2 20 4 2 2" xfId="57578"/>
    <cellStyle name="Output 2 20 4 2 3" xfId="57579"/>
    <cellStyle name="Output 2 20 4 3" xfId="32286"/>
    <cellStyle name="Output 2 20 4 4" xfId="57580"/>
    <cellStyle name="Output 2 20 5" xfId="32287"/>
    <cellStyle name="Output 2 20 5 2" xfId="32288"/>
    <cellStyle name="Output 2 20 5 2 2" xfId="57581"/>
    <cellStyle name="Output 2 20 5 2 3" xfId="57582"/>
    <cellStyle name="Output 2 20 5 3" xfId="32289"/>
    <cellStyle name="Output 2 20 5 4" xfId="57583"/>
    <cellStyle name="Output 2 20 6" xfId="32290"/>
    <cellStyle name="Output 2 20 6 2" xfId="32291"/>
    <cellStyle name="Output 2 20 6 2 2" xfId="57584"/>
    <cellStyle name="Output 2 20 6 2 3" xfId="57585"/>
    <cellStyle name="Output 2 20 6 3" xfId="32292"/>
    <cellStyle name="Output 2 20 6 4" xfId="57586"/>
    <cellStyle name="Output 2 20 7" xfId="32293"/>
    <cellStyle name="Output 2 20 7 2" xfId="32294"/>
    <cellStyle name="Output 2 20 7 2 2" xfId="57587"/>
    <cellStyle name="Output 2 20 7 2 3" xfId="57588"/>
    <cellStyle name="Output 2 20 7 3" xfId="32295"/>
    <cellStyle name="Output 2 20 7 4" xfId="57589"/>
    <cellStyle name="Output 2 20 8" xfId="32296"/>
    <cellStyle name="Output 2 20 8 2" xfId="32297"/>
    <cellStyle name="Output 2 20 8 3" xfId="32298"/>
    <cellStyle name="Output 2 20 9" xfId="32299"/>
    <cellStyle name="Output 2 21" xfId="32300"/>
    <cellStyle name="Output 2 21 10" xfId="57590"/>
    <cellStyle name="Output 2 21 2" xfId="32301"/>
    <cellStyle name="Output 2 21 2 2" xfId="32302"/>
    <cellStyle name="Output 2 21 2 2 2" xfId="57591"/>
    <cellStyle name="Output 2 21 2 2 3" xfId="57592"/>
    <cellStyle name="Output 2 21 2 3" xfId="32303"/>
    <cellStyle name="Output 2 21 2 4" xfId="57593"/>
    <cellStyle name="Output 2 21 3" xfId="32304"/>
    <cellStyle name="Output 2 21 3 2" xfId="32305"/>
    <cellStyle name="Output 2 21 3 2 2" xfId="57594"/>
    <cellStyle name="Output 2 21 3 2 3" xfId="57595"/>
    <cellStyle name="Output 2 21 3 3" xfId="32306"/>
    <cellStyle name="Output 2 21 3 4" xfId="57596"/>
    <cellStyle name="Output 2 21 4" xfId="32307"/>
    <cellStyle name="Output 2 21 4 2" xfId="32308"/>
    <cellStyle name="Output 2 21 4 2 2" xfId="57597"/>
    <cellStyle name="Output 2 21 4 2 3" xfId="57598"/>
    <cellStyle name="Output 2 21 4 3" xfId="32309"/>
    <cellStyle name="Output 2 21 4 4" xfId="57599"/>
    <cellStyle name="Output 2 21 5" xfId="32310"/>
    <cellStyle name="Output 2 21 5 2" xfId="32311"/>
    <cellStyle name="Output 2 21 5 2 2" xfId="57600"/>
    <cellStyle name="Output 2 21 5 2 3" xfId="57601"/>
    <cellStyle name="Output 2 21 5 3" xfId="32312"/>
    <cellStyle name="Output 2 21 5 4" xfId="57602"/>
    <cellStyle name="Output 2 21 6" xfId="32313"/>
    <cellStyle name="Output 2 21 6 2" xfId="32314"/>
    <cellStyle name="Output 2 21 6 2 2" xfId="57603"/>
    <cellStyle name="Output 2 21 6 2 3" xfId="57604"/>
    <cellStyle name="Output 2 21 6 3" xfId="32315"/>
    <cellStyle name="Output 2 21 6 4" xfId="57605"/>
    <cellStyle name="Output 2 21 7" xfId="32316"/>
    <cellStyle name="Output 2 21 7 2" xfId="32317"/>
    <cellStyle name="Output 2 21 7 2 2" xfId="57606"/>
    <cellStyle name="Output 2 21 7 2 3" xfId="57607"/>
    <cellStyle name="Output 2 21 7 3" xfId="32318"/>
    <cellStyle name="Output 2 21 7 4" xfId="57608"/>
    <cellStyle name="Output 2 21 8" xfId="32319"/>
    <cellStyle name="Output 2 21 8 2" xfId="32320"/>
    <cellStyle name="Output 2 21 8 3" xfId="32321"/>
    <cellStyle name="Output 2 21 9" xfId="32322"/>
    <cellStyle name="Output 2 22" xfId="32323"/>
    <cellStyle name="Output 2 22 10" xfId="57609"/>
    <cellStyle name="Output 2 22 2" xfId="32324"/>
    <cellStyle name="Output 2 22 2 2" xfId="32325"/>
    <cellStyle name="Output 2 22 2 2 2" xfId="57610"/>
    <cellStyle name="Output 2 22 2 2 3" xfId="57611"/>
    <cellStyle name="Output 2 22 2 3" xfId="32326"/>
    <cellStyle name="Output 2 22 2 4" xfId="57612"/>
    <cellStyle name="Output 2 22 3" xfId="32327"/>
    <cellStyle name="Output 2 22 3 2" xfId="32328"/>
    <cellStyle name="Output 2 22 3 2 2" xfId="57613"/>
    <cellStyle name="Output 2 22 3 2 3" xfId="57614"/>
    <cellStyle name="Output 2 22 3 3" xfId="32329"/>
    <cellStyle name="Output 2 22 3 4" xfId="57615"/>
    <cellStyle name="Output 2 22 4" xfId="32330"/>
    <cellStyle name="Output 2 22 4 2" xfId="32331"/>
    <cellStyle name="Output 2 22 4 2 2" xfId="57616"/>
    <cellStyle name="Output 2 22 4 2 3" xfId="57617"/>
    <cellStyle name="Output 2 22 4 3" xfId="32332"/>
    <cellStyle name="Output 2 22 4 4" xfId="57618"/>
    <cellStyle name="Output 2 22 5" xfId="32333"/>
    <cellStyle name="Output 2 22 5 2" xfId="32334"/>
    <cellStyle name="Output 2 22 5 2 2" xfId="57619"/>
    <cellStyle name="Output 2 22 5 2 3" xfId="57620"/>
    <cellStyle name="Output 2 22 5 3" xfId="32335"/>
    <cellStyle name="Output 2 22 5 4" xfId="57621"/>
    <cellStyle name="Output 2 22 6" xfId="32336"/>
    <cellStyle name="Output 2 22 6 2" xfId="32337"/>
    <cellStyle name="Output 2 22 6 2 2" xfId="57622"/>
    <cellStyle name="Output 2 22 6 2 3" xfId="57623"/>
    <cellStyle name="Output 2 22 6 3" xfId="32338"/>
    <cellStyle name="Output 2 22 6 4" xfId="57624"/>
    <cellStyle name="Output 2 22 7" xfId="32339"/>
    <cellStyle name="Output 2 22 7 2" xfId="32340"/>
    <cellStyle name="Output 2 22 7 2 2" xfId="57625"/>
    <cellStyle name="Output 2 22 7 2 3" xfId="57626"/>
    <cellStyle name="Output 2 22 7 3" xfId="32341"/>
    <cellStyle name="Output 2 22 7 4" xfId="57627"/>
    <cellStyle name="Output 2 22 8" xfId="32342"/>
    <cellStyle name="Output 2 22 8 2" xfId="32343"/>
    <cellStyle name="Output 2 22 8 3" xfId="32344"/>
    <cellStyle name="Output 2 22 9" xfId="32345"/>
    <cellStyle name="Output 2 23" xfId="32346"/>
    <cellStyle name="Output 2 23 10" xfId="57628"/>
    <cellStyle name="Output 2 23 2" xfId="32347"/>
    <cellStyle name="Output 2 23 2 2" xfId="32348"/>
    <cellStyle name="Output 2 23 2 2 2" xfId="57629"/>
    <cellStyle name="Output 2 23 2 2 3" xfId="57630"/>
    <cellStyle name="Output 2 23 2 3" xfId="32349"/>
    <cellStyle name="Output 2 23 2 4" xfId="57631"/>
    <cellStyle name="Output 2 23 3" xfId="32350"/>
    <cellStyle name="Output 2 23 3 2" xfId="32351"/>
    <cellStyle name="Output 2 23 3 2 2" xfId="57632"/>
    <cellStyle name="Output 2 23 3 2 3" xfId="57633"/>
    <cellStyle name="Output 2 23 3 3" xfId="32352"/>
    <cellStyle name="Output 2 23 3 4" xfId="57634"/>
    <cellStyle name="Output 2 23 4" xfId="32353"/>
    <cellStyle name="Output 2 23 4 2" xfId="32354"/>
    <cellStyle name="Output 2 23 4 2 2" xfId="57635"/>
    <cellStyle name="Output 2 23 4 2 3" xfId="57636"/>
    <cellStyle name="Output 2 23 4 3" xfId="32355"/>
    <cellStyle name="Output 2 23 4 4" xfId="57637"/>
    <cellStyle name="Output 2 23 5" xfId="32356"/>
    <cellStyle name="Output 2 23 5 2" xfId="32357"/>
    <cellStyle name="Output 2 23 5 2 2" xfId="57638"/>
    <cellStyle name="Output 2 23 5 2 3" xfId="57639"/>
    <cellStyle name="Output 2 23 5 3" xfId="32358"/>
    <cellStyle name="Output 2 23 5 4" xfId="57640"/>
    <cellStyle name="Output 2 23 6" xfId="32359"/>
    <cellStyle name="Output 2 23 6 2" xfId="32360"/>
    <cellStyle name="Output 2 23 6 2 2" xfId="57641"/>
    <cellStyle name="Output 2 23 6 2 3" xfId="57642"/>
    <cellStyle name="Output 2 23 6 3" xfId="32361"/>
    <cellStyle name="Output 2 23 6 4" xfId="57643"/>
    <cellStyle name="Output 2 23 7" xfId="32362"/>
    <cellStyle name="Output 2 23 7 2" xfId="32363"/>
    <cellStyle name="Output 2 23 7 2 2" xfId="57644"/>
    <cellStyle name="Output 2 23 7 2 3" xfId="57645"/>
    <cellStyle name="Output 2 23 7 3" xfId="32364"/>
    <cellStyle name="Output 2 23 7 4" xfId="57646"/>
    <cellStyle name="Output 2 23 8" xfId="32365"/>
    <cellStyle name="Output 2 23 8 2" xfId="32366"/>
    <cellStyle name="Output 2 23 8 3" xfId="32367"/>
    <cellStyle name="Output 2 23 9" xfId="32368"/>
    <cellStyle name="Output 2 24" xfId="32369"/>
    <cellStyle name="Output 2 24 2" xfId="32370"/>
    <cellStyle name="Output 2 24 2 2" xfId="57647"/>
    <cellStyle name="Output 2 24 2 3" xfId="57648"/>
    <cellStyle name="Output 2 24 3" xfId="32371"/>
    <cellStyle name="Output 2 24 4" xfId="57649"/>
    <cellStyle name="Output 2 25" xfId="32372"/>
    <cellStyle name="Output 2 25 2" xfId="32373"/>
    <cellStyle name="Output 2 25 2 2" xfId="57650"/>
    <cellStyle name="Output 2 25 2 3" xfId="57651"/>
    <cellStyle name="Output 2 25 3" xfId="32374"/>
    <cellStyle name="Output 2 25 4" xfId="57652"/>
    <cellStyle name="Output 2 26" xfId="32375"/>
    <cellStyle name="Output 2 26 2" xfId="32376"/>
    <cellStyle name="Output 2 26 2 2" xfId="57653"/>
    <cellStyle name="Output 2 26 2 3" xfId="57654"/>
    <cellStyle name="Output 2 26 3" xfId="32377"/>
    <cellStyle name="Output 2 26 4" xfId="57655"/>
    <cellStyle name="Output 2 27" xfId="32378"/>
    <cellStyle name="Output 2 27 2" xfId="32379"/>
    <cellStyle name="Output 2 27 2 2" xfId="57656"/>
    <cellStyle name="Output 2 27 2 3" xfId="57657"/>
    <cellStyle name="Output 2 27 3" xfId="32380"/>
    <cellStyle name="Output 2 27 4" xfId="57658"/>
    <cellStyle name="Output 2 28" xfId="32381"/>
    <cellStyle name="Output 2 28 2" xfId="57659"/>
    <cellStyle name="Output 2 28 3" xfId="57660"/>
    <cellStyle name="Output 2 29" xfId="57661"/>
    <cellStyle name="Output 2 3" xfId="32382"/>
    <cellStyle name="Output 2 3 10" xfId="32383"/>
    <cellStyle name="Output 2 3 10 2" xfId="57662"/>
    <cellStyle name="Output 2 3 10 3" xfId="57663"/>
    <cellStyle name="Output 2 3 11" xfId="57664"/>
    <cellStyle name="Output 2 3 12" xfId="57665"/>
    <cellStyle name="Output 2 3 13" xfId="57666"/>
    <cellStyle name="Output 2 3 14" xfId="57667"/>
    <cellStyle name="Output 2 3 2" xfId="32384"/>
    <cellStyle name="Output 2 3 2 2" xfId="32385"/>
    <cellStyle name="Output 2 3 2 2 2" xfId="32386"/>
    <cellStyle name="Output 2 3 2 2 2 2" xfId="32387"/>
    <cellStyle name="Output 2 3 2 2 2 2 2" xfId="32388"/>
    <cellStyle name="Output 2 3 2 2 2 2 2 2" xfId="32389"/>
    <cellStyle name="Output 2 3 2 2 2 2 2 2 2" xfId="32390"/>
    <cellStyle name="Output 2 3 2 2 2 2 2 2 2 2" xfId="32391"/>
    <cellStyle name="Output 2 3 2 2 2 2 2 2 3" xfId="32392"/>
    <cellStyle name="Output 2 3 2 2 2 2 2 3" xfId="32393"/>
    <cellStyle name="Output 2 3 2 2 2 2 2 3 2" xfId="32394"/>
    <cellStyle name="Output 2 3 2 2 2 2 2 3 2 2" xfId="32395"/>
    <cellStyle name="Output 2 3 2 2 2 2 2 3 3" xfId="32396"/>
    <cellStyle name="Output 2 3 2 2 2 2 2 4" xfId="32397"/>
    <cellStyle name="Output 2 3 2 2 2 2 2 4 2" xfId="32398"/>
    <cellStyle name="Output 2 3 2 2 2 2 2 5" xfId="32399"/>
    <cellStyle name="Output 2 3 2 2 2 2 3" xfId="32400"/>
    <cellStyle name="Output 2 3 2 2 2 2 3 2" xfId="32401"/>
    <cellStyle name="Output 2 3 2 2 2 2 3 2 2" xfId="32402"/>
    <cellStyle name="Output 2 3 2 2 2 2 3 3" xfId="32403"/>
    <cellStyle name="Output 2 3 2 2 2 2 4" xfId="32404"/>
    <cellStyle name="Output 2 3 2 2 2 2 4 2" xfId="32405"/>
    <cellStyle name="Output 2 3 2 2 2 2 4 2 2" xfId="32406"/>
    <cellStyle name="Output 2 3 2 2 2 2 4 3" xfId="32407"/>
    <cellStyle name="Output 2 3 2 2 2 2 5" xfId="32408"/>
    <cellStyle name="Output 2 3 2 2 2 2 5 2" xfId="32409"/>
    <cellStyle name="Output 2 3 2 2 2 2 6" xfId="32410"/>
    <cellStyle name="Output 2 3 2 2 2 3" xfId="57668"/>
    <cellStyle name="Output 2 3 2 2 2 4" xfId="57669"/>
    <cellStyle name="Output 2 3 2 2 2 5" xfId="57670"/>
    <cellStyle name="Output 2 3 2 2 2 6" xfId="57671"/>
    <cellStyle name="Output 2 3 2 2 3" xfId="32411"/>
    <cellStyle name="Output 2 3 2 2 3 2" xfId="32412"/>
    <cellStyle name="Output 2 3 2 2 3 2 2" xfId="32413"/>
    <cellStyle name="Output 2 3 2 2 3 2 2 2" xfId="32414"/>
    <cellStyle name="Output 2 3 2 2 3 2 2 2 2" xfId="32415"/>
    <cellStyle name="Output 2 3 2 2 3 2 2 3" xfId="32416"/>
    <cellStyle name="Output 2 3 2 2 3 2 3" xfId="32417"/>
    <cellStyle name="Output 2 3 2 2 3 2 3 2" xfId="32418"/>
    <cellStyle name="Output 2 3 2 2 3 2 3 2 2" xfId="32419"/>
    <cellStyle name="Output 2 3 2 2 3 2 3 3" xfId="32420"/>
    <cellStyle name="Output 2 3 2 2 3 2 4" xfId="32421"/>
    <cellStyle name="Output 2 3 2 2 3 2 4 2" xfId="32422"/>
    <cellStyle name="Output 2 3 2 2 3 2 5" xfId="32423"/>
    <cellStyle name="Output 2 3 2 2 3 3" xfId="32424"/>
    <cellStyle name="Output 2 3 2 2 3 3 2" xfId="32425"/>
    <cellStyle name="Output 2 3 2 2 3 3 2 2" xfId="32426"/>
    <cellStyle name="Output 2 3 2 2 3 3 3" xfId="32427"/>
    <cellStyle name="Output 2 3 2 2 3 4" xfId="32428"/>
    <cellStyle name="Output 2 3 2 2 3 4 2" xfId="32429"/>
    <cellStyle name="Output 2 3 2 2 3 4 2 2" xfId="32430"/>
    <cellStyle name="Output 2 3 2 2 3 4 3" xfId="32431"/>
    <cellStyle name="Output 2 3 2 2 3 5" xfId="32432"/>
    <cellStyle name="Output 2 3 2 2 3 5 2" xfId="32433"/>
    <cellStyle name="Output 2 3 2 2 3 6" xfId="32434"/>
    <cellStyle name="Output 2 3 2 2 4" xfId="57672"/>
    <cellStyle name="Output 2 3 2 2 5" xfId="57673"/>
    <cellStyle name="Output 2 3 2 2 6" xfId="57674"/>
    <cellStyle name="Output 2 3 2 2 7" xfId="57675"/>
    <cellStyle name="Output 2 3 2 2 8" xfId="57676"/>
    <cellStyle name="Output 2 3 2 3" xfId="32435"/>
    <cellStyle name="Output 2 3 2 3 2" xfId="32436"/>
    <cellStyle name="Output 2 3 2 3 2 2" xfId="32437"/>
    <cellStyle name="Output 2 3 2 3 2 2 2" xfId="32438"/>
    <cellStyle name="Output 2 3 2 3 2 2 2 2" xfId="32439"/>
    <cellStyle name="Output 2 3 2 3 2 2 2 2 2" xfId="32440"/>
    <cellStyle name="Output 2 3 2 3 2 2 2 3" xfId="32441"/>
    <cellStyle name="Output 2 3 2 3 2 2 3" xfId="32442"/>
    <cellStyle name="Output 2 3 2 3 2 2 3 2" xfId="32443"/>
    <cellStyle name="Output 2 3 2 3 2 2 3 2 2" xfId="32444"/>
    <cellStyle name="Output 2 3 2 3 2 2 3 3" xfId="32445"/>
    <cellStyle name="Output 2 3 2 3 2 2 4" xfId="32446"/>
    <cellStyle name="Output 2 3 2 3 2 2 4 2" xfId="32447"/>
    <cellStyle name="Output 2 3 2 3 2 2 5" xfId="32448"/>
    <cellStyle name="Output 2 3 2 3 2 3" xfId="32449"/>
    <cellStyle name="Output 2 3 2 3 2 3 2" xfId="32450"/>
    <cellStyle name="Output 2 3 2 3 2 3 2 2" xfId="32451"/>
    <cellStyle name="Output 2 3 2 3 2 3 3" xfId="32452"/>
    <cellStyle name="Output 2 3 2 3 2 4" xfId="32453"/>
    <cellStyle name="Output 2 3 2 3 2 4 2" xfId="32454"/>
    <cellStyle name="Output 2 3 2 3 2 4 2 2" xfId="32455"/>
    <cellStyle name="Output 2 3 2 3 2 4 3" xfId="32456"/>
    <cellStyle name="Output 2 3 2 3 2 5" xfId="32457"/>
    <cellStyle name="Output 2 3 2 3 2 5 2" xfId="32458"/>
    <cellStyle name="Output 2 3 2 3 2 6" xfId="32459"/>
    <cellStyle name="Output 2 3 2 3 3" xfId="57677"/>
    <cellStyle name="Output 2 3 2 3 4" xfId="57678"/>
    <cellStyle name="Output 2 3 2 3 5" xfId="57679"/>
    <cellStyle name="Output 2 3 2 3 6" xfId="57680"/>
    <cellStyle name="Output 2 3 2 4" xfId="32460"/>
    <cellStyle name="Output 2 3 2 4 2" xfId="32461"/>
    <cellStyle name="Output 2 3 2 4 2 2" xfId="32462"/>
    <cellStyle name="Output 2 3 2 4 2 2 2" xfId="32463"/>
    <cellStyle name="Output 2 3 2 4 2 2 2 2" xfId="32464"/>
    <cellStyle name="Output 2 3 2 4 2 2 3" xfId="32465"/>
    <cellStyle name="Output 2 3 2 4 2 3" xfId="32466"/>
    <cellStyle name="Output 2 3 2 4 2 3 2" xfId="32467"/>
    <cellStyle name="Output 2 3 2 4 2 3 2 2" xfId="32468"/>
    <cellStyle name="Output 2 3 2 4 2 3 3" xfId="32469"/>
    <cellStyle name="Output 2 3 2 4 2 4" xfId="32470"/>
    <cellStyle name="Output 2 3 2 4 2 4 2" xfId="32471"/>
    <cellStyle name="Output 2 3 2 4 2 5" xfId="32472"/>
    <cellStyle name="Output 2 3 2 4 3" xfId="32473"/>
    <cellStyle name="Output 2 3 2 4 3 2" xfId="32474"/>
    <cellStyle name="Output 2 3 2 4 3 2 2" xfId="32475"/>
    <cellStyle name="Output 2 3 2 4 3 3" xfId="32476"/>
    <cellStyle name="Output 2 3 2 4 4" xfId="32477"/>
    <cellStyle name="Output 2 3 2 4 4 2" xfId="32478"/>
    <cellStyle name="Output 2 3 2 4 4 2 2" xfId="32479"/>
    <cellStyle name="Output 2 3 2 4 4 3" xfId="32480"/>
    <cellStyle name="Output 2 3 2 4 5" xfId="32481"/>
    <cellStyle name="Output 2 3 2 4 5 2" xfId="32482"/>
    <cellStyle name="Output 2 3 2 4 6" xfId="32483"/>
    <cellStyle name="Output 2 3 2 5" xfId="32484"/>
    <cellStyle name="Output 2 3 2 6" xfId="32485"/>
    <cellStyle name="Output 2 3 2 7" xfId="57681"/>
    <cellStyle name="Output 2 3 2 8" xfId="57682"/>
    <cellStyle name="Output 2 3 3" xfId="32486"/>
    <cellStyle name="Output 2 3 3 2" xfId="32487"/>
    <cellStyle name="Output 2 3 3 2 2" xfId="32488"/>
    <cellStyle name="Output 2 3 3 2 2 2" xfId="32489"/>
    <cellStyle name="Output 2 3 3 2 2 2 2" xfId="32490"/>
    <cellStyle name="Output 2 3 3 2 2 2 2 2" xfId="32491"/>
    <cellStyle name="Output 2 3 3 2 2 2 2 2 2" xfId="32492"/>
    <cellStyle name="Output 2 3 3 2 2 2 2 3" xfId="32493"/>
    <cellStyle name="Output 2 3 3 2 2 2 3" xfId="32494"/>
    <cellStyle name="Output 2 3 3 2 2 2 3 2" xfId="32495"/>
    <cellStyle name="Output 2 3 3 2 2 2 3 2 2" xfId="32496"/>
    <cellStyle name="Output 2 3 3 2 2 2 3 3" xfId="32497"/>
    <cellStyle name="Output 2 3 3 2 2 2 4" xfId="32498"/>
    <cellStyle name="Output 2 3 3 2 2 2 4 2" xfId="32499"/>
    <cellStyle name="Output 2 3 3 2 2 2 5" xfId="32500"/>
    <cellStyle name="Output 2 3 3 2 2 3" xfId="32501"/>
    <cellStyle name="Output 2 3 3 2 2 3 2" xfId="32502"/>
    <cellStyle name="Output 2 3 3 2 2 3 2 2" xfId="32503"/>
    <cellStyle name="Output 2 3 3 2 2 3 3" xfId="32504"/>
    <cellStyle name="Output 2 3 3 2 2 4" xfId="32505"/>
    <cellStyle name="Output 2 3 3 2 2 4 2" xfId="32506"/>
    <cellStyle name="Output 2 3 3 2 2 4 2 2" xfId="32507"/>
    <cellStyle name="Output 2 3 3 2 2 4 3" xfId="32508"/>
    <cellStyle name="Output 2 3 3 2 2 5" xfId="32509"/>
    <cellStyle name="Output 2 3 3 2 2 5 2" xfId="32510"/>
    <cellStyle name="Output 2 3 3 2 2 6" xfId="32511"/>
    <cellStyle name="Output 2 3 3 2 3" xfId="57683"/>
    <cellStyle name="Output 2 3 3 2 4" xfId="57684"/>
    <cellStyle name="Output 2 3 3 2 5" xfId="57685"/>
    <cellStyle name="Output 2 3 3 2 6" xfId="57686"/>
    <cellStyle name="Output 2 3 3 2 7" xfId="57687"/>
    <cellStyle name="Output 2 3 3 3" xfId="32512"/>
    <cellStyle name="Output 2 3 3 3 2" xfId="32513"/>
    <cellStyle name="Output 2 3 3 3 2 2" xfId="32514"/>
    <cellStyle name="Output 2 3 3 3 2 2 2" xfId="32515"/>
    <cellStyle name="Output 2 3 3 3 2 2 2 2" xfId="32516"/>
    <cellStyle name="Output 2 3 3 3 2 2 3" xfId="32517"/>
    <cellStyle name="Output 2 3 3 3 2 3" xfId="32518"/>
    <cellStyle name="Output 2 3 3 3 2 3 2" xfId="32519"/>
    <cellStyle name="Output 2 3 3 3 2 3 2 2" xfId="32520"/>
    <cellStyle name="Output 2 3 3 3 2 3 3" xfId="32521"/>
    <cellStyle name="Output 2 3 3 3 2 4" xfId="32522"/>
    <cellStyle name="Output 2 3 3 3 2 4 2" xfId="32523"/>
    <cellStyle name="Output 2 3 3 3 2 5" xfId="32524"/>
    <cellStyle name="Output 2 3 3 3 3" xfId="32525"/>
    <cellStyle name="Output 2 3 3 3 3 2" xfId="32526"/>
    <cellStyle name="Output 2 3 3 3 3 2 2" xfId="32527"/>
    <cellStyle name="Output 2 3 3 3 3 3" xfId="32528"/>
    <cellStyle name="Output 2 3 3 3 4" xfId="32529"/>
    <cellStyle name="Output 2 3 3 3 4 2" xfId="32530"/>
    <cellStyle name="Output 2 3 3 3 4 2 2" xfId="32531"/>
    <cellStyle name="Output 2 3 3 3 4 3" xfId="32532"/>
    <cellStyle name="Output 2 3 3 3 5" xfId="32533"/>
    <cellStyle name="Output 2 3 3 3 5 2" xfId="32534"/>
    <cellStyle name="Output 2 3 3 3 6" xfId="32535"/>
    <cellStyle name="Output 2 3 3 4" xfId="32536"/>
    <cellStyle name="Output 2 3 3 5" xfId="32537"/>
    <cellStyle name="Output 2 3 3 6" xfId="32538"/>
    <cellStyle name="Output 2 3 3 7" xfId="57688"/>
    <cellStyle name="Output 2 3 3 8" xfId="57689"/>
    <cellStyle name="Output 2 3 4" xfId="32539"/>
    <cellStyle name="Output 2 3 4 2" xfId="32540"/>
    <cellStyle name="Output 2 3 4 2 2" xfId="32541"/>
    <cellStyle name="Output 2 3 4 2 2 2" xfId="32542"/>
    <cellStyle name="Output 2 3 4 2 2 2 2" xfId="32543"/>
    <cellStyle name="Output 2 3 4 2 2 2 2 2" xfId="32544"/>
    <cellStyle name="Output 2 3 4 2 2 2 2 2 2" xfId="32545"/>
    <cellStyle name="Output 2 3 4 2 2 2 2 3" xfId="32546"/>
    <cellStyle name="Output 2 3 4 2 2 2 3" xfId="32547"/>
    <cellStyle name="Output 2 3 4 2 2 2 3 2" xfId="32548"/>
    <cellStyle name="Output 2 3 4 2 2 2 3 2 2" xfId="32549"/>
    <cellStyle name="Output 2 3 4 2 2 2 3 3" xfId="32550"/>
    <cellStyle name="Output 2 3 4 2 2 2 4" xfId="32551"/>
    <cellStyle name="Output 2 3 4 2 2 2 4 2" xfId="32552"/>
    <cellStyle name="Output 2 3 4 2 2 2 5" xfId="32553"/>
    <cellStyle name="Output 2 3 4 2 2 3" xfId="32554"/>
    <cellStyle name="Output 2 3 4 2 2 3 2" xfId="32555"/>
    <cellStyle name="Output 2 3 4 2 2 3 2 2" xfId="32556"/>
    <cellStyle name="Output 2 3 4 2 2 3 3" xfId="32557"/>
    <cellStyle name="Output 2 3 4 2 2 4" xfId="32558"/>
    <cellStyle name="Output 2 3 4 2 2 4 2" xfId="32559"/>
    <cellStyle name="Output 2 3 4 2 2 4 2 2" xfId="32560"/>
    <cellStyle name="Output 2 3 4 2 2 4 3" xfId="32561"/>
    <cellStyle name="Output 2 3 4 2 2 5" xfId="32562"/>
    <cellStyle name="Output 2 3 4 2 2 5 2" xfId="32563"/>
    <cellStyle name="Output 2 3 4 2 2 6" xfId="32564"/>
    <cellStyle name="Output 2 3 4 2 3" xfId="57690"/>
    <cellStyle name="Output 2 3 4 2 4" xfId="57691"/>
    <cellStyle name="Output 2 3 4 2 5" xfId="57692"/>
    <cellStyle name="Output 2 3 4 2 6" xfId="57693"/>
    <cellStyle name="Output 2 3 4 2 7" xfId="57694"/>
    <cellStyle name="Output 2 3 4 3" xfId="32565"/>
    <cellStyle name="Output 2 3 4 3 2" xfId="32566"/>
    <cellStyle name="Output 2 3 4 3 2 2" xfId="32567"/>
    <cellStyle name="Output 2 3 4 3 2 2 2" xfId="32568"/>
    <cellStyle name="Output 2 3 4 3 2 2 2 2" xfId="32569"/>
    <cellStyle name="Output 2 3 4 3 2 2 3" xfId="32570"/>
    <cellStyle name="Output 2 3 4 3 2 3" xfId="32571"/>
    <cellStyle name="Output 2 3 4 3 2 3 2" xfId="32572"/>
    <cellStyle name="Output 2 3 4 3 2 3 2 2" xfId="32573"/>
    <cellStyle name="Output 2 3 4 3 2 3 3" xfId="32574"/>
    <cellStyle name="Output 2 3 4 3 2 4" xfId="32575"/>
    <cellStyle name="Output 2 3 4 3 2 4 2" xfId="32576"/>
    <cellStyle name="Output 2 3 4 3 2 5" xfId="32577"/>
    <cellStyle name="Output 2 3 4 3 3" xfId="32578"/>
    <cellStyle name="Output 2 3 4 3 3 2" xfId="32579"/>
    <cellStyle name="Output 2 3 4 3 3 2 2" xfId="32580"/>
    <cellStyle name="Output 2 3 4 3 3 3" xfId="32581"/>
    <cellStyle name="Output 2 3 4 3 4" xfId="32582"/>
    <cellStyle name="Output 2 3 4 3 4 2" xfId="32583"/>
    <cellStyle name="Output 2 3 4 3 4 2 2" xfId="32584"/>
    <cellStyle name="Output 2 3 4 3 4 3" xfId="32585"/>
    <cellStyle name="Output 2 3 4 3 5" xfId="32586"/>
    <cellStyle name="Output 2 3 4 3 5 2" xfId="32587"/>
    <cellStyle name="Output 2 3 4 3 6" xfId="32588"/>
    <cellStyle name="Output 2 3 4 4" xfId="32589"/>
    <cellStyle name="Output 2 3 4 5" xfId="32590"/>
    <cellStyle name="Output 2 3 4 6" xfId="32591"/>
    <cellStyle name="Output 2 3 4 7" xfId="57695"/>
    <cellStyle name="Output 2 3 4 8" xfId="57696"/>
    <cellStyle name="Output 2 3 5" xfId="32592"/>
    <cellStyle name="Output 2 3 5 2" xfId="32593"/>
    <cellStyle name="Output 2 3 5 2 2" xfId="32594"/>
    <cellStyle name="Output 2 3 5 2 2 2" xfId="32595"/>
    <cellStyle name="Output 2 3 5 2 2 2 2" xfId="32596"/>
    <cellStyle name="Output 2 3 5 2 2 2 2 2" xfId="32597"/>
    <cellStyle name="Output 2 3 5 2 2 2 2 2 2" xfId="32598"/>
    <cellStyle name="Output 2 3 5 2 2 2 2 3" xfId="32599"/>
    <cellStyle name="Output 2 3 5 2 2 2 3" xfId="32600"/>
    <cellStyle name="Output 2 3 5 2 2 2 3 2" xfId="32601"/>
    <cellStyle name="Output 2 3 5 2 2 2 3 2 2" xfId="32602"/>
    <cellStyle name="Output 2 3 5 2 2 2 3 3" xfId="32603"/>
    <cellStyle name="Output 2 3 5 2 2 2 4" xfId="32604"/>
    <cellStyle name="Output 2 3 5 2 2 2 4 2" xfId="32605"/>
    <cellStyle name="Output 2 3 5 2 2 2 5" xfId="32606"/>
    <cellStyle name="Output 2 3 5 2 2 3" xfId="32607"/>
    <cellStyle name="Output 2 3 5 2 2 3 2" xfId="32608"/>
    <cellStyle name="Output 2 3 5 2 2 3 2 2" xfId="32609"/>
    <cellStyle name="Output 2 3 5 2 2 3 3" xfId="32610"/>
    <cellStyle name="Output 2 3 5 2 2 4" xfId="32611"/>
    <cellStyle name="Output 2 3 5 2 2 4 2" xfId="32612"/>
    <cellStyle name="Output 2 3 5 2 2 4 2 2" xfId="32613"/>
    <cellStyle name="Output 2 3 5 2 2 4 3" xfId="32614"/>
    <cellStyle name="Output 2 3 5 2 2 5" xfId="32615"/>
    <cellStyle name="Output 2 3 5 2 2 5 2" xfId="32616"/>
    <cellStyle name="Output 2 3 5 2 2 6" xfId="32617"/>
    <cellStyle name="Output 2 3 5 2 3" xfId="57697"/>
    <cellStyle name="Output 2 3 5 2 4" xfId="57698"/>
    <cellStyle name="Output 2 3 5 2 5" xfId="57699"/>
    <cellStyle name="Output 2 3 5 2 6" xfId="57700"/>
    <cellStyle name="Output 2 3 5 2 7" xfId="57701"/>
    <cellStyle name="Output 2 3 5 3" xfId="32618"/>
    <cellStyle name="Output 2 3 5 3 2" xfId="32619"/>
    <cellStyle name="Output 2 3 5 3 2 2" xfId="32620"/>
    <cellStyle name="Output 2 3 5 3 2 2 2" xfId="32621"/>
    <cellStyle name="Output 2 3 5 3 2 2 2 2" xfId="32622"/>
    <cellStyle name="Output 2 3 5 3 2 2 3" xfId="32623"/>
    <cellStyle name="Output 2 3 5 3 2 3" xfId="32624"/>
    <cellStyle name="Output 2 3 5 3 2 3 2" xfId="32625"/>
    <cellStyle name="Output 2 3 5 3 2 3 2 2" xfId="32626"/>
    <cellStyle name="Output 2 3 5 3 2 3 3" xfId="32627"/>
    <cellStyle name="Output 2 3 5 3 2 4" xfId="32628"/>
    <cellStyle name="Output 2 3 5 3 2 4 2" xfId="32629"/>
    <cellStyle name="Output 2 3 5 3 2 5" xfId="32630"/>
    <cellStyle name="Output 2 3 5 3 3" xfId="32631"/>
    <cellStyle name="Output 2 3 5 3 3 2" xfId="32632"/>
    <cellStyle name="Output 2 3 5 3 3 2 2" xfId="32633"/>
    <cellStyle name="Output 2 3 5 3 3 3" xfId="32634"/>
    <cellStyle name="Output 2 3 5 3 4" xfId="32635"/>
    <cellStyle name="Output 2 3 5 3 4 2" xfId="32636"/>
    <cellStyle name="Output 2 3 5 3 4 2 2" xfId="32637"/>
    <cellStyle name="Output 2 3 5 3 4 3" xfId="32638"/>
    <cellStyle name="Output 2 3 5 3 5" xfId="32639"/>
    <cellStyle name="Output 2 3 5 3 5 2" xfId="32640"/>
    <cellStyle name="Output 2 3 5 3 6" xfId="32641"/>
    <cellStyle name="Output 2 3 5 4" xfId="32642"/>
    <cellStyle name="Output 2 3 5 5" xfId="32643"/>
    <cellStyle name="Output 2 3 5 6" xfId="32644"/>
    <cellStyle name="Output 2 3 5 7" xfId="57702"/>
    <cellStyle name="Output 2 3 5 8" xfId="57703"/>
    <cellStyle name="Output 2 3 6" xfId="32645"/>
    <cellStyle name="Output 2 3 6 2" xfId="32646"/>
    <cellStyle name="Output 2 3 6 2 2" xfId="32647"/>
    <cellStyle name="Output 2 3 6 2 2 2" xfId="32648"/>
    <cellStyle name="Output 2 3 6 2 2 2 2" xfId="32649"/>
    <cellStyle name="Output 2 3 6 2 2 2 2 2" xfId="32650"/>
    <cellStyle name="Output 2 3 6 2 2 2 2 2 2" xfId="32651"/>
    <cellStyle name="Output 2 3 6 2 2 2 2 3" xfId="32652"/>
    <cellStyle name="Output 2 3 6 2 2 2 3" xfId="32653"/>
    <cellStyle name="Output 2 3 6 2 2 2 3 2" xfId="32654"/>
    <cellStyle name="Output 2 3 6 2 2 2 3 2 2" xfId="32655"/>
    <cellStyle name="Output 2 3 6 2 2 2 3 3" xfId="32656"/>
    <cellStyle name="Output 2 3 6 2 2 2 4" xfId="32657"/>
    <cellStyle name="Output 2 3 6 2 2 2 4 2" xfId="32658"/>
    <cellStyle name="Output 2 3 6 2 2 2 5" xfId="32659"/>
    <cellStyle name="Output 2 3 6 2 2 3" xfId="32660"/>
    <cellStyle name="Output 2 3 6 2 2 3 2" xfId="32661"/>
    <cellStyle name="Output 2 3 6 2 2 3 2 2" xfId="32662"/>
    <cellStyle name="Output 2 3 6 2 2 3 3" xfId="32663"/>
    <cellStyle name="Output 2 3 6 2 2 4" xfId="32664"/>
    <cellStyle name="Output 2 3 6 2 2 4 2" xfId="32665"/>
    <cellStyle name="Output 2 3 6 2 2 4 2 2" xfId="32666"/>
    <cellStyle name="Output 2 3 6 2 2 4 3" xfId="32667"/>
    <cellStyle name="Output 2 3 6 2 2 5" xfId="32668"/>
    <cellStyle name="Output 2 3 6 2 2 5 2" xfId="32669"/>
    <cellStyle name="Output 2 3 6 2 2 6" xfId="32670"/>
    <cellStyle name="Output 2 3 6 2 3" xfId="57704"/>
    <cellStyle name="Output 2 3 6 2 4" xfId="57705"/>
    <cellStyle name="Output 2 3 6 2 5" xfId="57706"/>
    <cellStyle name="Output 2 3 6 2 6" xfId="57707"/>
    <cellStyle name="Output 2 3 6 2 7" xfId="57708"/>
    <cellStyle name="Output 2 3 6 3" xfId="32671"/>
    <cellStyle name="Output 2 3 6 3 2" xfId="32672"/>
    <cellStyle name="Output 2 3 6 3 2 2" xfId="32673"/>
    <cellStyle name="Output 2 3 6 3 2 2 2" xfId="32674"/>
    <cellStyle name="Output 2 3 6 3 2 2 2 2" xfId="32675"/>
    <cellStyle name="Output 2 3 6 3 2 2 3" xfId="32676"/>
    <cellStyle name="Output 2 3 6 3 2 3" xfId="32677"/>
    <cellStyle name="Output 2 3 6 3 2 3 2" xfId="32678"/>
    <cellStyle name="Output 2 3 6 3 2 3 2 2" xfId="32679"/>
    <cellStyle name="Output 2 3 6 3 2 3 3" xfId="32680"/>
    <cellStyle name="Output 2 3 6 3 2 4" xfId="32681"/>
    <cellStyle name="Output 2 3 6 3 2 4 2" xfId="32682"/>
    <cellStyle name="Output 2 3 6 3 2 5" xfId="32683"/>
    <cellStyle name="Output 2 3 6 3 3" xfId="32684"/>
    <cellStyle name="Output 2 3 6 3 3 2" xfId="32685"/>
    <cellStyle name="Output 2 3 6 3 3 2 2" xfId="32686"/>
    <cellStyle name="Output 2 3 6 3 3 3" xfId="32687"/>
    <cellStyle name="Output 2 3 6 3 4" xfId="32688"/>
    <cellStyle name="Output 2 3 6 3 4 2" xfId="32689"/>
    <cellStyle name="Output 2 3 6 3 4 2 2" xfId="32690"/>
    <cellStyle name="Output 2 3 6 3 4 3" xfId="32691"/>
    <cellStyle name="Output 2 3 6 3 5" xfId="32692"/>
    <cellStyle name="Output 2 3 6 3 5 2" xfId="32693"/>
    <cellStyle name="Output 2 3 6 3 6" xfId="32694"/>
    <cellStyle name="Output 2 3 6 4" xfId="32695"/>
    <cellStyle name="Output 2 3 6 5" xfId="32696"/>
    <cellStyle name="Output 2 3 6 6" xfId="32697"/>
    <cellStyle name="Output 2 3 6 7" xfId="57709"/>
    <cellStyle name="Output 2 3 6 8" xfId="57710"/>
    <cellStyle name="Output 2 3 7" xfId="32698"/>
    <cellStyle name="Output 2 3 7 2" xfId="32699"/>
    <cellStyle name="Output 2 3 7 2 2" xfId="32700"/>
    <cellStyle name="Output 2 3 7 2 2 2" xfId="32701"/>
    <cellStyle name="Output 2 3 7 2 2 2 2" xfId="32702"/>
    <cellStyle name="Output 2 3 7 2 2 3" xfId="32703"/>
    <cellStyle name="Output 2 3 7 2 3" xfId="32704"/>
    <cellStyle name="Output 2 3 7 2 3 2" xfId="32705"/>
    <cellStyle name="Output 2 3 7 2 3 2 2" xfId="32706"/>
    <cellStyle name="Output 2 3 7 2 3 3" xfId="32707"/>
    <cellStyle name="Output 2 3 7 2 4" xfId="32708"/>
    <cellStyle name="Output 2 3 7 2 4 2" xfId="32709"/>
    <cellStyle name="Output 2 3 7 2 5" xfId="32710"/>
    <cellStyle name="Output 2 3 7 3" xfId="32711"/>
    <cellStyle name="Output 2 3 7 3 2" xfId="32712"/>
    <cellStyle name="Output 2 3 7 3 2 2" xfId="32713"/>
    <cellStyle name="Output 2 3 7 3 3" xfId="32714"/>
    <cellStyle name="Output 2 3 7 4" xfId="32715"/>
    <cellStyle name="Output 2 3 7 4 2" xfId="32716"/>
    <cellStyle name="Output 2 3 7 4 2 2" xfId="32717"/>
    <cellStyle name="Output 2 3 7 4 3" xfId="32718"/>
    <cellStyle name="Output 2 3 7 5" xfId="32719"/>
    <cellStyle name="Output 2 3 7 5 2" xfId="32720"/>
    <cellStyle name="Output 2 3 7 6" xfId="32721"/>
    <cellStyle name="Output 2 3 7 7" xfId="32722"/>
    <cellStyle name="Output 2 3 7 8" xfId="32723"/>
    <cellStyle name="Output 2 3 7 9" xfId="32724"/>
    <cellStyle name="Output 2 3 8" xfId="32725"/>
    <cellStyle name="Output 2 3 8 2" xfId="32726"/>
    <cellStyle name="Output 2 3 8 2 2" xfId="57711"/>
    <cellStyle name="Output 2 3 8 2 3" xfId="57712"/>
    <cellStyle name="Output 2 3 8 3" xfId="32727"/>
    <cellStyle name="Output 2 3 8 4" xfId="57713"/>
    <cellStyle name="Output 2 3 9" xfId="32728"/>
    <cellStyle name="Output 2 3 9 2" xfId="32729"/>
    <cellStyle name="Output 2 3 9 2 2" xfId="57714"/>
    <cellStyle name="Output 2 3 9 2 3" xfId="57715"/>
    <cellStyle name="Output 2 3 9 3" xfId="32730"/>
    <cellStyle name="Output 2 3 9 4" xfId="57716"/>
    <cellStyle name="Output 2 30" xfId="57717"/>
    <cellStyle name="Output 2 31" xfId="57718"/>
    <cellStyle name="Output 2 32" xfId="57719"/>
    <cellStyle name="Output 2 4" xfId="32731"/>
    <cellStyle name="Output 2 4 10" xfId="32732"/>
    <cellStyle name="Output 2 4 10 2" xfId="57720"/>
    <cellStyle name="Output 2 4 10 3" xfId="57721"/>
    <cellStyle name="Output 2 4 11" xfId="57722"/>
    <cellStyle name="Output 2 4 12" xfId="57723"/>
    <cellStyle name="Output 2 4 13" xfId="57724"/>
    <cellStyle name="Output 2 4 14" xfId="57725"/>
    <cellStyle name="Output 2 4 2" xfId="32733"/>
    <cellStyle name="Output 2 4 2 2" xfId="32734"/>
    <cellStyle name="Output 2 4 2 2 2" xfId="32735"/>
    <cellStyle name="Output 2 4 2 2 2 2" xfId="32736"/>
    <cellStyle name="Output 2 4 2 2 2 2 2" xfId="32737"/>
    <cellStyle name="Output 2 4 2 2 2 2 2 2" xfId="32738"/>
    <cellStyle name="Output 2 4 2 2 2 2 2 2 2" xfId="32739"/>
    <cellStyle name="Output 2 4 2 2 2 2 2 2 2 2" xfId="32740"/>
    <cellStyle name="Output 2 4 2 2 2 2 2 2 3" xfId="32741"/>
    <cellStyle name="Output 2 4 2 2 2 2 2 3" xfId="32742"/>
    <cellStyle name="Output 2 4 2 2 2 2 2 3 2" xfId="32743"/>
    <cellStyle name="Output 2 4 2 2 2 2 2 3 2 2" xfId="32744"/>
    <cellStyle name="Output 2 4 2 2 2 2 2 3 3" xfId="32745"/>
    <cellStyle name="Output 2 4 2 2 2 2 2 4" xfId="32746"/>
    <cellStyle name="Output 2 4 2 2 2 2 2 4 2" xfId="32747"/>
    <cellStyle name="Output 2 4 2 2 2 2 2 5" xfId="32748"/>
    <cellStyle name="Output 2 4 2 2 2 2 3" xfId="32749"/>
    <cellStyle name="Output 2 4 2 2 2 2 3 2" xfId="32750"/>
    <cellStyle name="Output 2 4 2 2 2 2 3 2 2" xfId="32751"/>
    <cellStyle name="Output 2 4 2 2 2 2 3 3" xfId="32752"/>
    <cellStyle name="Output 2 4 2 2 2 2 4" xfId="32753"/>
    <cellStyle name="Output 2 4 2 2 2 2 4 2" xfId="32754"/>
    <cellStyle name="Output 2 4 2 2 2 2 4 2 2" xfId="32755"/>
    <cellStyle name="Output 2 4 2 2 2 2 4 3" xfId="32756"/>
    <cellStyle name="Output 2 4 2 2 2 2 5" xfId="32757"/>
    <cellStyle name="Output 2 4 2 2 2 2 5 2" xfId="32758"/>
    <cellStyle name="Output 2 4 2 2 2 2 6" xfId="32759"/>
    <cellStyle name="Output 2 4 2 2 2 3" xfId="57726"/>
    <cellStyle name="Output 2 4 2 2 2 4" xfId="57727"/>
    <cellStyle name="Output 2 4 2 2 2 5" xfId="57728"/>
    <cellStyle name="Output 2 4 2 2 2 6" xfId="57729"/>
    <cellStyle name="Output 2 4 2 2 3" xfId="32760"/>
    <cellStyle name="Output 2 4 2 2 3 2" xfId="32761"/>
    <cellStyle name="Output 2 4 2 2 3 2 2" xfId="32762"/>
    <cellStyle name="Output 2 4 2 2 3 2 2 2" xfId="32763"/>
    <cellStyle name="Output 2 4 2 2 3 2 2 2 2" xfId="32764"/>
    <cellStyle name="Output 2 4 2 2 3 2 2 3" xfId="32765"/>
    <cellStyle name="Output 2 4 2 2 3 2 3" xfId="32766"/>
    <cellStyle name="Output 2 4 2 2 3 2 3 2" xfId="32767"/>
    <cellStyle name="Output 2 4 2 2 3 2 3 2 2" xfId="32768"/>
    <cellStyle name="Output 2 4 2 2 3 2 3 3" xfId="32769"/>
    <cellStyle name="Output 2 4 2 2 3 2 4" xfId="32770"/>
    <cellStyle name="Output 2 4 2 2 3 2 4 2" xfId="32771"/>
    <cellStyle name="Output 2 4 2 2 3 2 5" xfId="32772"/>
    <cellStyle name="Output 2 4 2 2 3 3" xfId="32773"/>
    <cellStyle name="Output 2 4 2 2 3 3 2" xfId="32774"/>
    <cellStyle name="Output 2 4 2 2 3 3 2 2" xfId="32775"/>
    <cellStyle name="Output 2 4 2 2 3 3 3" xfId="32776"/>
    <cellStyle name="Output 2 4 2 2 3 4" xfId="32777"/>
    <cellStyle name="Output 2 4 2 2 3 4 2" xfId="32778"/>
    <cellStyle name="Output 2 4 2 2 3 4 2 2" xfId="32779"/>
    <cellStyle name="Output 2 4 2 2 3 4 3" xfId="32780"/>
    <cellStyle name="Output 2 4 2 2 3 5" xfId="32781"/>
    <cellStyle name="Output 2 4 2 2 3 5 2" xfId="32782"/>
    <cellStyle name="Output 2 4 2 2 3 6" xfId="32783"/>
    <cellStyle name="Output 2 4 2 2 4" xfId="57730"/>
    <cellStyle name="Output 2 4 2 2 5" xfId="57731"/>
    <cellStyle name="Output 2 4 2 2 6" xfId="57732"/>
    <cellStyle name="Output 2 4 2 2 7" xfId="57733"/>
    <cellStyle name="Output 2 4 2 2 8" xfId="57734"/>
    <cellStyle name="Output 2 4 2 3" xfId="32784"/>
    <cellStyle name="Output 2 4 2 3 2" xfId="32785"/>
    <cellStyle name="Output 2 4 2 3 2 2" xfId="32786"/>
    <cellStyle name="Output 2 4 2 3 2 2 2" xfId="32787"/>
    <cellStyle name="Output 2 4 2 3 2 2 2 2" xfId="32788"/>
    <cellStyle name="Output 2 4 2 3 2 2 2 2 2" xfId="32789"/>
    <cellStyle name="Output 2 4 2 3 2 2 2 3" xfId="32790"/>
    <cellStyle name="Output 2 4 2 3 2 2 3" xfId="32791"/>
    <cellStyle name="Output 2 4 2 3 2 2 3 2" xfId="32792"/>
    <cellStyle name="Output 2 4 2 3 2 2 3 2 2" xfId="32793"/>
    <cellStyle name="Output 2 4 2 3 2 2 3 3" xfId="32794"/>
    <cellStyle name="Output 2 4 2 3 2 2 4" xfId="32795"/>
    <cellStyle name="Output 2 4 2 3 2 2 4 2" xfId="32796"/>
    <cellStyle name="Output 2 4 2 3 2 2 5" xfId="32797"/>
    <cellStyle name="Output 2 4 2 3 2 3" xfId="32798"/>
    <cellStyle name="Output 2 4 2 3 2 3 2" xfId="32799"/>
    <cellStyle name="Output 2 4 2 3 2 3 2 2" xfId="32800"/>
    <cellStyle name="Output 2 4 2 3 2 3 3" xfId="32801"/>
    <cellStyle name="Output 2 4 2 3 2 4" xfId="32802"/>
    <cellStyle name="Output 2 4 2 3 2 4 2" xfId="32803"/>
    <cellStyle name="Output 2 4 2 3 2 4 2 2" xfId="32804"/>
    <cellStyle name="Output 2 4 2 3 2 4 3" xfId="32805"/>
    <cellStyle name="Output 2 4 2 3 2 5" xfId="32806"/>
    <cellStyle name="Output 2 4 2 3 2 5 2" xfId="32807"/>
    <cellStyle name="Output 2 4 2 3 2 6" xfId="32808"/>
    <cellStyle name="Output 2 4 2 3 3" xfId="57735"/>
    <cellStyle name="Output 2 4 2 3 4" xfId="57736"/>
    <cellStyle name="Output 2 4 2 3 5" xfId="57737"/>
    <cellStyle name="Output 2 4 2 3 6" xfId="57738"/>
    <cellStyle name="Output 2 4 2 4" xfId="32809"/>
    <cellStyle name="Output 2 4 2 4 2" xfId="32810"/>
    <cellStyle name="Output 2 4 2 4 2 2" xfId="32811"/>
    <cellStyle name="Output 2 4 2 4 2 2 2" xfId="32812"/>
    <cellStyle name="Output 2 4 2 4 2 2 2 2" xfId="32813"/>
    <cellStyle name="Output 2 4 2 4 2 2 3" xfId="32814"/>
    <cellStyle name="Output 2 4 2 4 2 3" xfId="32815"/>
    <cellStyle name="Output 2 4 2 4 2 3 2" xfId="32816"/>
    <cellStyle name="Output 2 4 2 4 2 3 2 2" xfId="32817"/>
    <cellStyle name="Output 2 4 2 4 2 3 3" xfId="32818"/>
    <cellStyle name="Output 2 4 2 4 2 4" xfId="32819"/>
    <cellStyle name="Output 2 4 2 4 2 4 2" xfId="32820"/>
    <cellStyle name="Output 2 4 2 4 2 5" xfId="32821"/>
    <cellStyle name="Output 2 4 2 4 3" xfId="32822"/>
    <cellStyle name="Output 2 4 2 4 3 2" xfId="32823"/>
    <cellStyle name="Output 2 4 2 4 3 2 2" xfId="32824"/>
    <cellStyle name="Output 2 4 2 4 3 3" xfId="32825"/>
    <cellStyle name="Output 2 4 2 4 4" xfId="32826"/>
    <cellStyle name="Output 2 4 2 4 4 2" xfId="32827"/>
    <cellStyle name="Output 2 4 2 4 4 2 2" xfId="32828"/>
    <cellStyle name="Output 2 4 2 4 4 3" xfId="32829"/>
    <cellStyle name="Output 2 4 2 4 5" xfId="32830"/>
    <cellStyle name="Output 2 4 2 4 5 2" xfId="32831"/>
    <cellStyle name="Output 2 4 2 4 6" xfId="32832"/>
    <cellStyle name="Output 2 4 2 5" xfId="32833"/>
    <cellStyle name="Output 2 4 2 6" xfId="32834"/>
    <cellStyle name="Output 2 4 2 7" xfId="57739"/>
    <cellStyle name="Output 2 4 2 8" xfId="57740"/>
    <cellStyle name="Output 2 4 3" xfId="32835"/>
    <cellStyle name="Output 2 4 3 2" xfId="32836"/>
    <cellStyle name="Output 2 4 3 2 2" xfId="32837"/>
    <cellStyle name="Output 2 4 3 2 2 2" xfId="32838"/>
    <cellStyle name="Output 2 4 3 2 2 2 2" xfId="32839"/>
    <cellStyle name="Output 2 4 3 2 2 2 2 2" xfId="32840"/>
    <cellStyle name="Output 2 4 3 2 2 2 2 2 2" xfId="32841"/>
    <cellStyle name="Output 2 4 3 2 2 2 2 3" xfId="32842"/>
    <cellStyle name="Output 2 4 3 2 2 2 3" xfId="32843"/>
    <cellStyle name="Output 2 4 3 2 2 2 3 2" xfId="32844"/>
    <cellStyle name="Output 2 4 3 2 2 2 3 2 2" xfId="32845"/>
    <cellStyle name="Output 2 4 3 2 2 2 3 3" xfId="32846"/>
    <cellStyle name="Output 2 4 3 2 2 2 4" xfId="32847"/>
    <cellStyle name="Output 2 4 3 2 2 2 4 2" xfId="32848"/>
    <cellStyle name="Output 2 4 3 2 2 2 5" xfId="32849"/>
    <cellStyle name="Output 2 4 3 2 2 3" xfId="32850"/>
    <cellStyle name="Output 2 4 3 2 2 3 2" xfId="32851"/>
    <cellStyle name="Output 2 4 3 2 2 3 2 2" xfId="32852"/>
    <cellStyle name="Output 2 4 3 2 2 3 3" xfId="32853"/>
    <cellStyle name="Output 2 4 3 2 2 4" xfId="32854"/>
    <cellStyle name="Output 2 4 3 2 2 4 2" xfId="32855"/>
    <cellStyle name="Output 2 4 3 2 2 4 2 2" xfId="32856"/>
    <cellStyle name="Output 2 4 3 2 2 4 3" xfId="32857"/>
    <cellStyle name="Output 2 4 3 2 2 5" xfId="32858"/>
    <cellStyle name="Output 2 4 3 2 2 5 2" xfId="32859"/>
    <cellStyle name="Output 2 4 3 2 2 6" xfId="32860"/>
    <cellStyle name="Output 2 4 3 2 3" xfId="57741"/>
    <cellStyle name="Output 2 4 3 2 4" xfId="57742"/>
    <cellStyle name="Output 2 4 3 2 5" xfId="57743"/>
    <cellStyle name="Output 2 4 3 2 6" xfId="57744"/>
    <cellStyle name="Output 2 4 3 2 7" xfId="57745"/>
    <cellStyle name="Output 2 4 3 3" xfId="32861"/>
    <cellStyle name="Output 2 4 3 3 2" xfId="32862"/>
    <cellStyle name="Output 2 4 3 3 2 2" xfId="32863"/>
    <cellStyle name="Output 2 4 3 3 2 2 2" xfId="32864"/>
    <cellStyle name="Output 2 4 3 3 2 2 2 2" xfId="32865"/>
    <cellStyle name="Output 2 4 3 3 2 2 3" xfId="32866"/>
    <cellStyle name="Output 2 4 3 3 2 3" xfId="32867"/>
    <cellStyle name="Output 2 4 3 3 2 3 2" xfId="32868"/>
    <cellStyle name="Output 2 4 3 3 2 3 2 2" xfId="32869"/>
    <cellStyle name="Output 2 4 3 3 2 3 3" xfId="32870"/>
    <cellStyle name="Output 2 4 3 3 2 4" xfId="32871"/>
    <cellStyle name="Output 2 4 3 3 2 4 2" xfId="32872"/>
    <cellStyle name="Output 2 4 3 3 2 5" xfId="32873"/>
    <cellStyle name="Output 2 4 3 3 3" xfId="32874"/>
    <cellStyle name="Output 2 4 3 3 3 2" xfId="32875"/>
    <cellStyle name="Output 2 4 3 3 3 2 2" xfId="32876"/>
    <cellStyle name="Output 2 4 3 3 3 3" xfId="32877"/>
    <cellStyle name="Output 2 4 3 3 4" xfId="32878"/>
    <cellStyle name="Output 2 4 3 3 4 2" xfId="32879"/>
    <cellStyle name="Output 2 4 3 3 4 2 2" xfId="32880"/>
    <cellStyle name="Output 2 4 3 3 4 3" xfId="32881"/>
    <cellStyle name="Output 2 4 3 3 5" xfId="32882"/>
    <cellStyle name="Output 2 4 3 3 5 2" xfId="32883"/>
    <cellStyle name="Output 2 4 3 3 6" xfId="32884"/>
    <cellStyle name="Output 2 4 3 4" xfId="32885"/>
    <cellStyle name="Output 2 4 3 5" xfId="32886"/>
    <cellStyle name="Output 2 4 3 6" xfId="32887"/>
    <cellStyle name="Output 2 4 3 7" xfId="57746"/>
    <cellStyle name="Output 2 4 3 8" xfId="57747"/>
    <cellStyle name="Output 2 4 4" xfId="32888"/>
    <cellStyle name="Output 2 4 4 2" xfId="32889"/>
    <cellStyle name="Output 2 4 4 2 2" xfId="32890"/>
    <cellStyle name="Output 2 4 4 2 2 2" xfId="32891"/>
    <cellStyle name="Output 2 4 4 2 2 2 2" xfId="32892"/>
    <cellStyle name="Output 2 4 4 2 2 2 2 2" xfId="32893"/>
    <cellStyle name="Output 2 4 4 2 2 2 2 2 2" xfId="32894"/>
    <cellStyle name="Output 2 4 4 2 2 2 2 3" xfId="32895"/>
    <cellStyle name="Output 2 4 4 2 2 2 3" xfId="32896"/>
    <cellStyle name="Output 2 4 4 2 2 2 3 2" xfId="32897"/>
    <cellStyle name="Output 2 4 4 2 2 2 3 2 2" xfId="32898"/>
    <cellStyle name="Output 2 4 4 2 2 2 3 3" xfId="32899"/>
    <cellStyle name="Output 2 4 4 2 2 2 4" xfId="32900"/>
    <cellStyle name="Output 2 4 4 2 2 2 4 2" xfId="32901"/>
    <cellStyle name="Output 2 4 4 2 2 2 5" xfId="32902"/>
    <cellStyle name="Output 2 4 4 2 2 3" xfId="32903"/>
    <cellStyle name="Output 2 4 4 2 2 3 2" xfId="32904"/>
    <cellStyle name="Output 2 4 4 2 2 3 2 2" xfId="32905"/>
    <cellStyle name="Output 2 4 4 2 2 3 3" xfId="32906"/>
    <cellStyle name="Output 2 4 4 2 2 4" xfId="32907"/>
    <cellStyle name="Output 2 4 4 2 2 4 2" xfId="32908"/>
    <cellStyle name="Output 2 4 4 2 2 4 2 2" xfId="32909"/>
    <cellStyle name="Output 2 4 4 2 2 4 3" xfId="32910"/>
    <cellStyle name="Output 2 4 4 2 2 5" xfId="32911"/>
    <cellStyle name="Output 2 4 4 2 2 5 2" xfId="32912"/>
    <cellStyle name="Output 2 4 4 2 2 6" xfId="32913"/>
    <cellStyle name="Output 2 4 4 2 3" xfId="57748"/>
    <cellStyle name="Output 2 4 4 2 4" xfId="57749"/>
    <cellStyle name="Output 2 4 4 2 5" xfId="57750"/>
    <cellStyle name="Output 2 4 4 2 6" xfId="57751"/>
    <cellStyle name="Output 2 4 4 2 7" xfId="57752"/>
    <cellStyle name="Output 2 4 4 3" xfId="32914"/>
    <cellStyle name="Output 2 4 4 3 2" xfId="32915"/>
    <cellStyle name="Output 2 4 4 3 2 2" xfId="32916"/>
    <cellStyle name="Output 2 4 4 3 2 2 2" xfId="32917"/>
    <cellStyle name="Output 2 4 4 3 2 2 2 2" xfId="32918"/>
    <cellStyle name="Output 2 4 4 3 2 2 3" xfId="32919"/>
    <cellStyle name="Output 2 4 4 3 2 3" xfId="32920"/>
    <cellStyle name="Output 2 4 4 3 2 3 2" xfId="32921"/>
    <cellStyle name="Output 2 4 4 3 2 3 2 2" xfId="32922"/>
    <cellStyle name="Output 2 4 4 3 2 3 3" xfId="32923"/>
    <cellStyle name="Output 2 4 4 3 2 4" xfId="32924"/>
    <cellStyle name="Output 2 4 4 3 2 4 2" xfId="32925"/>
    <cellStyle name="Output 2 4 4 3 2 5" xfId="32926"/>
    <cellStyle name="Output 2 4 4 3 3" xfId="32927"/>
    <cellStyle name="Output 2 4 4 3 3 2" xfId="32928"/>
    <cellStyle name="Output 2 4 4 3 3 2 2" xfId="32929"/>
    <cellStyle name="Output 2 4 4 3 3 3" xfId="32930"/>
    <cellStyle name="Output 2 4 4 3 4" xfId="32931"/>
    <cellStyle name="Output 2 4 4 3 4 2" xfId="32932"/>
    <cellStyle name="Output 2 4 4 3 4 2 2" xfId="32933"/>
    <cellStyle name="Output 2 4 4 3 4 3" xfId="32934"/>
    <cellStyle name="Output 2 4 4 3 5" xfId="32935"/>
    <cellStyle name="Output 2 4 4 3 5 2" xfId="32936"/>
    <cellStyle name="Output 2 4 4 3 6" xfId="32937"/>
    <cellStyle name="Output 2 4 4 4" xfId="32938"/>
    <cellStyle name="Output 2 4 4 5" xfId="32939"/>
    <cellStyle name="Output 2 4 4 6" xfId="32940"/>
    <cellStyle name="Output 2 4 4 7" xfId="57753"/>
    <cellStyle name="Output 2 4 4 8" xfId="57754"/>
    <cellStyle name="Output 2 4 5" xfId="32941"/>
    <cellStyle name="Output 2 4 5 2" xfId="32942"/>
    <cellStyle name="Output 2 4 5 2 2" xfId="32943"/>
    <cellStyle name="Output 2 4 5 2 2 2" xfId="32944"/>
    <cellStyle name="Output 2 4 5 2 2 2 2" xfId="32945"/>
    <cellStyle name="Output 2 4 5 2 2 2 2 2" xfId="32946"/>
    <cellStyle name="Output 2 4 5 2 2 2 2 2 2" xfId="32947"/>
    <cellStyle name="Output 2 4 5 2 2 2 2 3" xfId="32948"/>
    <cellStyle name="Output 2 4 5 2 2 2 3" xfId="32949"/>
    <cellStyle name="Output 2 4 5 2 2 2 3 2" xfId="32950"/>
    <cellStyle name="Output 2 4 5 2 2 2 3 2 2" xfId="32951"/>
    <cellStyle name="Output 2 4 5 2 2 2 3 3" xfId="32952"/>
    <cellStyle name="Output 2 4 5 2 2 2 4" xfId="32953"/>
    <cellStyle name="Output 2 4 5 2 2 2 4 2" xfId="32954"/>
    <cellStyle name="Output 2 4 5 2 2 2 5" xfId="32955"/>
    <cellStyle name="Output 2 4 5 2 2 3" xfId="32956"/>
    <cellStyle name="Output 2 4 5 2 2 3 2" xfId="32957"/>
    <cellStyle name="Output 2 4 5 2 2 3 2 2" xfId="32958"/>
    <cellStyle name="Output 2 4 5 2 2 3 3" xfId="32959"/>
    <cellStyle name="Output 2 4 5 2 2 4" xfId="32960"/>
    <cellStyle name="Output 2 4 5 2 2 4 2" xfId="32961"/>
    <cellStyle name="Output 2 4 5 2 2 4 2 2" xfId="32962"/>
    <cellStyle name="Output 2 4 5 2 2 4 3" xfId="32963"/>
    <cellStyle name="Output 2 4 5 2 2 5" xfId="32964"/>
    <cellStyle name="Output 2 4 5 2 2 5 2" xfId="32965"/>
    <cellStyle name="Output 2 4 5 2 2 6" xfId="32966"/>
    <cellStyle name="Output 2 4 5 2 3" xfId="57755"/>
    <cellStyle name="Output 2 4 5 2 4" xfId="57756"/>
    <cellStyle name="Output 2 4 5 2 5" xfId="57757"/>
    <cellStyle name="Output 2 4 5 2 6" xfId="57758"/>
    <cellStyle name="Output 2 4 5 2 7" xfId="57759"/>
    <cellStyle name="Output 2 4 5 3" xfId="32967"/>
    <cellStyle name="Output 2 4 5 3 2" xfId="32968"/>
    <cellStyle name="Output 2 4 5 3 2 2" xfId="32969"/>
    <cellStyle name="Output 2 4 5 3 2 2 2" xfId="32970"/>
    <cellStyle name="Output 2 4 5 3 2 2 2 2" xfId="32971"/>
    <cellStyle name="Output 2 4 5 3 2 2 3" xfId="32972"/>
    <cellStyle name="Output 2 4 5 3 2 3" xfId="32973"/>
    <cellStyle name="Output 2 4 5 3 2 3 2" xfId="32974"/>
    <cellStyle name="Output 2 4 5 3 2 3 2 2" xfId="32975"/>
    <cellStyle name="Output 2 4 5 3 2 3 3" xfId="32976"/>
    <cellStyle name="Output 2 4 5 3 2 4" xfId="32977"/>
    <cellStyle name="Output 2 4 5 3 2 4 2" xfId="32978"/>
    <cellStyle name="Output 2 4 5 3 2 5" xfId="32979"/>
    <cellStyle name="Output 2 4 5 3 3" xfId="32980"/>
    <cellStyle name="Output 2 4 5 3 3 2" xfId="32981"/>
    <cellStyle name="Output 2 4 5 3 3 2 2" xfId="32982"/>
    <cellStyle name="Output 2 4 5 3 3 3" xfId="32983"/>
    <cellStyle name="Output 2 4 5 3 4" xfId="32984"/>
    <cellStyle name="Output 2 4 5 3 4 2" xfId="32985"/>
    <cellStyle name="Output 2 4 5 3 4 2 2" xfId="32986"/>
    <cellStyle name="Output 2 4 5 3 4 3" xfId="32987"/>
    <cellStyle name="Output 2 4 5 3 5" xfId="32988"/>
    <cellStyle name="Output 2 4 5 3 5 2" xfId="32989"/>
    <cellStyle name="Output 2 4 5 3 6" xfId="32990"/>
    <cellStyle name="Output 2 4 5 4" xfId="32991"/>
    <cellStyle name="Output 2 4 5 5" xfId="32992"/>
    <cellStyle name="Output 2 4 5 6" xfId="32993"/>
    <cellStyle name="Output 2 4 5 7" xfId="57760"/>
    <cellStyle name="Output 2 4 5 8" xfId="57761"/>
    <cellStyle name="Output 2 4 6" xfId="32994"/>
    <cellStyle name="Output 2 4 6 2" xfId="32995"/>
    <cellStyle name="Output 2 4 6 2 2" xfId="32996"/>
    <cellStyle name="Output 2 4 6 2 2 2" xfId="32997"/>
    <cellStyle name="Output 2 4 6 2 2 2 2" xfId="32998"/>
    <cellStyle name="Output 2 4 6 2 2 2 2 2" xfId="32999"/>
    <cellStyle name="Output 2 4 6 2 2 2 2 2 2" xfId="33000"/>
    <cellStyle name="Output 2 4 6 2 2 2 2 3" xfId="33001"/>
    <cellStyle name="Output 2 4 6 2 2 2 3" xfId="33002"/>
    <cellStyle name="Output 2 4 6 2 2 2 3 2" xfId="33003"/>
    <cellStyle name="Output 2 4 6 2 2 2 3 2 2" xfId="33004"/>
    <cellStyle name="Output 2 4 6 2 2 2 3 3" xfId="33005"/>
    <cellStyle name="Output 2 4 6 2 2 2 4" xfId="33006"/>
    <cellStyle name="Output 2 4 6 2 2 2 4 2" xfId="33007"/>
    <cellStyle name="Output 2 4 6 2 2 2 5" xfId="33008"/>
    <cellStyle name="Output 2 4 6 2 2 3" xfId="33009"/>
    <cellStyle name="Output 2 4 6 2 2 3 2" xfId="33010"/>
    <cellStyle name="Output 2 4 6 2 2 3 2 2" xfId="33011"/>
    <cellStyle name="Output 2 4 6 2 2 3 3" xfId="33012"/>
    <cellStyle name="Output 2 4 6 2 2 4" xfId="33013"/>
    <cellStyle name="Output 2 4 6 2 2 4 2" xfId="33014"/>
    <cellStyle name="Output 2 4 6 2 2 4 2 2" xfId="33015"/>
    <cellStyle name="Output 2 4 6 2 2 4 3" xfId="33016"/>
    <cellStyle name="Output 2 4 6 2 2 5" xfId="33017"/>
    <cellStyle name="Output 2 4 6 2 2 5 2" xfId="33018"/>
    <cellStyle name="Output 2 4 6 2 2 6" xfId="33019"/>
    <cellStyle name="Output 2 4 6 2 3" xfId="57762"/>
    <cellStyle name="Output 2 4 6 2 4" xfId="57763"/>
    <cellStyle name="Output 2 4 6 2 5" xfId="57764"/>
    <cellStyle name="Output 2 4 6 2 6" xfId="57765"/>
    <cellStyle name="Output 2 4 6 2 7" xfId="57766"/>
    <cellStyle name="Output 2 4 6 3" xfId="33020"/>
    <cellStyle name="Output 2 4 6 3 2" xfId="33021"/>
    <cellStyle name="Output 2 4 6 3 2 2" xfId="33022"/>
    <cellStyle name="Output 2 4 6 3 2 2 2" xfId="33023"/>
    <cellStyle name="Output 2 4 6 3 2 2 2 2" xfId="33024"/>
    <cellStyle name="Output 2 4 6 3 2 2 3" xfId="33025"/>
    <cellStyle name="Output 2 4 6 3 2 3" xfId="33026"/>
    <cellStyle name="Output 2 4 6 3 2 3 2" xfId="33027"/>
    <cellStyle name="Output 2 4 6 3 2 3 2 2" xfId="33028"/>
    <cellStyle name="Output 2 4 6 3 2 3 3" xfId="33029"/>
    <cellStyle name="Output 2 4 6 3 2 4" xfId="33030"/>
    <cellStyle name="Output 2 4 6 3 2 4 2" xfId="33031"/>
    <cellStyle name="Output 2 4 6 3 2 5" xfId="33032"/>
    <cellStyle name="Output 2 4 6 3 3" xfId="33033"/>
    <cellStyle name="Output 2 4 6 3 3 2" xfId="33034"/>
    <cellStyle name="Output 2 4 6 3 3 2 2" xfId="33035"/>
    <cellStyle name="Output 2 4 6 3 3 3" xfId="33036"/>
    <cellStyle name="Output 2 4 6 3 4" xfId="33037"/>
    <cellStyle name="Output 2 4 6 3 4 2" xfId="33038"/>
    <cellStyle name="Output 2 4 6 3 4 2 2" xfId="33039"/>
    <cellStyle name="Output 2 4 6 3 4 3" xfId="33040"/>
    <cellStyle name="Output 2 4 6 3 5" xfId="33041"/>
    <cellStyle name="Output 2 4 6 3 5 2" xfId="33042"/>
    <cellStyle name="Output 2 4 6 3 6" xfId="33043"/>
    <cellStyle name="Output 2 4 6 4" xfId="33044"/>
    <cellStyle name="Output 2 4 6 5" xfId="33045"/>
    <cellStyle name="Output 2 4 6 6" xfId="33046"/>
    <cellStyle name="Output 2 4 6 7" xfId="57767"/>
    <cellStyle name="Output 2 4 6 8" xfId="57768"/>
    <cellStyle name="Output 2 4 7" xfId="33047"/>
    <cellStyle name="Output 2 4 7 2" xfId="33048"/>
    <cellStyle name="Output 2 4 7 2 2" xfId="33049"/>
    <cellStyle name="Output 2 4 7 2 2 2" xfId="33050"/>
    <cellStyle name="Output 2 4 7 2 2 2 2" xfId="33051"/>
    <cellStyle name="Output 2 4 7 2 2 3" xfId="33052"/>
    <cellStyle name="Output 2 4 7 2 3" xfId="33053"/>
    <cellStyle name="Output 2 4 7 2 3 2" xfId="33054"/>
    <cellStyle name="Output 2 4 7 2 3 2 2" xfId="33055"/>
    <cellStyle name="Output 2 4 7 2 3 3" xfId="33056"/>
    <cellStyle name="Output 2 4 7 2 4" xfId="33057"/>
    <cellStyle name="Output 2 4 7 2 4 2" xfId="33058"/>
    <cellStyle name="Output 2 4 7 2 5" xfId="33059"/>
    <cellStyle name="Output 2 4 7 3" xfId="33060"/>
    <cellStyle name="Output 2 4 7 3 2" xfId="33061"/>
    <cellStyle name="Output 2 4 7 3 2 2" xfId="33062"/>
    <cellStyle name="Output 2 4 7 3 3" xfId="33063"/>
    <cellStyle name="Output 2 4 7 4" xfId="33064"/>
    <cellStyle name="Output 2 4 7 4 2" xfId="33065"/>
    <cellStyle name="Output 2 4 7 4 2 2" xfId="33066"/>
    <cellStyle name="Output 2 4 7 4 3" xfId="33067"/>
    <cellStyle name="Output 2 4 7 5" xfId="33068"/>
    <cellStyle name="Output 2 4 7 5 2" xfId="33069"/>
    <cellStyle name="Output 2 4 7 6" xfId="33070"/>
    <cellStyle name="Output 2 4 7 7" xfId="33071"/>
    <cellStyle name="Output 2 4 7 8" xfId="33072"/>
    <cellStyle name="Output 2 4 7 9" xfId="33073"/>
    <cellStyle name="Output 2 4 8" xfId="33074"/>
    <cellStyle name="Output 2 4 8 2" xfId="33075"/>
    <cellStyle name="Output 2 4 8 2 2" xfId="57769"/>
    <cellStyle name="Output 2 4 8 2 3" xfId="57770"/>
    <cellStyle name="Output 2 4 8 3" xfId="33076"/>
    <cellStyle name="Output 2 4 8 4" xfId="57771"/>
    <cellStyle name="Output 2 4 9" xfId="33077"/>
    <cellStyle name="Output 2 4 9 2" xfId="33078"/>
    <cellStyle name="Output 2 4 9 2 2" xfId="57772"/>
    <cellStyle name="Output 2 4 9 2 3" xfId="57773"/>
    <cellStyle name="Output 2 4 9 3" xfId="33079"/>
    <cellStyle name="Output 2 4 9 4" xfId="57774"/>
    <cellStyle name="Output 2 5" xfId="33080"/>
    <cellStyle name="Output 2 5 10" xfId="57775"/>
    <cellStyle name="Output 2 5 11" xfId="57776"/>
    <cellStyle name="Output 2 5 12" xfId="57777"/>
    <cellStyle name="Output 2 5 2" xfId="33081"/>
    <cellStyle name="Output 2 5 2 2" xfId="33082"/>
    <cellStyle name="Output 2 5 2 2 2" xfId="33083"/>
    <cellStyle name="Output 2 5 2 2 2 2" xfId="33084"/>
    <cellStyle name="Output 2 5 2 2 2 2 2" xfId="33085"/>
    <cellStyle name="Output 2 5 2 2 2 2 2 2" xfId="33086"/>
    <cellStyle name="Output 2 5 2 2 2 2 2 2 2" xfId="33087"/>
    <cellStyle name="Output 2 5 2 2 2 2 2 3" xfId="33088"/>
    <cellStyle name="Output 2 5 2 2 2 2 3" xfId="33089"/>
    <cellStyle name="Output 2 5 2 2 2 2 3 2" xfId="33090"/>
    <cellStyle name="Output 2 5 2 2 2 2 3 2 2" xfId="33091"/>
    <cellStyle name="Output 2 5 2 2 2 2 3 3" xfId="33092"/>
    <cellStyle name="Output 2 5 2 2 2 2 4" xfId="33093"/>
    <cellStyle name="Output 2 5 2 2 2 2 4 2" xfId="33094"/>
    <cellStyle name="Output 2 5 2 2 2 2 5" xfId="33095"/>
    <cellStyle name="Output 2 5 2 2 2 3" xfId="33096"/>
    <cellStyle name="Output 2 5 2 2 2 3 2" xfId="33097"/>
    <cellStyle name="Output 2 5 2 2 2 3 2 2" xfId="33098"/>
    <cellStyle name="Output 2 5 2 2 2 3 3" xfId="33099"/>
    <cellStyle name="Output 2 5 2 2 2 4" xfId="33100"/>
    <cellStyle name="Output 2 5 2 2 2 4 2" xfId="33101"/>
    <cellStyle name="Output 2 5 2 2 2 4 2 2" xfId="33102"/>
    <cellStyle name="Output 2 5 2 2 2 4 3" xfId="33103"/>
    <cellStyle name="Output 2 5 2 2 2 5" xfId="33104"/>
    <cellStyle name="Output 2 5 2 2 2 5 2" xfId="33105"/>
    <cellStyle name="Output 2 5 2 2 2 6" xfId="33106"/>
    <cellStyle name="Output 2 5 2 2 3" xfId="57778"/>
    <cellStyle name="Output 2 5 2 2 4" xfId="57779"/>
    <cellStyle name="Output 2 5 2 2 5" xfId="57780"/>
    <cellStyle name="Output 2 5 2 2 6" xfId="57781"/>
    <cellStyle name="Output 2 5 2 2 7" xfId="57782"/>
    <cellStyle name="Output 2 5 2 3" xfId="33107"/>
    <cellStyle name="Output 2 5 2 3 2" xfId="33108"/>
    <cellStyle name="Output 2 5 2 3 2 2" xfId="33109"/>
    <cellStyle name="Output 2 5 2 3 2 2 2" xfId="33110"/>
    <cellStyle name="Output 2 5 2 3 2 2 2 2" xfId="33111"/>
    <cellStyle name="Output 2 5 2 3 2 2 3" xfId="33112"/>
    <cellStyle name="Output 2 5 2 3 2 3" xfId="33113"/>
    <cellStyle name="Output 2 5 2 3 2 3 2" xfId="33114"/>
    <cellStyle name="Output 2 5 2 3 2 3 2 2" xfId="33115"/>
    <cellStyle name="Output 2 5 2 3 2 3 3" xfId="33116"/>
    <cellStyle name="Output 2 5 2 3 2 4" xfId="33117"/>
    <cellStyle name="Output 2 5 2 3 2 4 2" xfId="33118"/>
    <cellStyle name="Output 2 5 2 3 2 5" xfId="33119"/>
    <cellStyle name="Output 2 5 2 3 3" xfId="33120"/>
    <cellStyle name="Output 2 5 2 3 3 2" xfId="33121"/>
    <cellStyle name="Output 2 5 2 3 3 2 2" xfId="33122"/>
    <cellStyle name="Output 2 5 2 3 3 3" xfId="33123"/>
    <cellStyle name="Output 2 5 2 3 4" xfId="33124"/>
    <cellStyle name="Output 2 5 2 3 4 2" xfId="33125"/>
    <cellStyle name="Output 2 5 2 3 4 2 2" xfId="33126"/>
    <cellStyle name="Output 2 5 2 3 4 3" xfId="33127"/>
    <cellStyle name="Output 2 5 2 3 5" xfId="33128"/>
    <cellStyle name="Output 2 5 2 3 5 2" xfId="33129"/>
    <cellStyle name="Output 2 5 2 3 6" xfId="33130"/>
    <cellStyle name="Output 2 5 2 4" xfId="33131"/>
    <cellStyle name="Output 2 5 2 5" xfId="33132"/>
    <cellStyle name="Output 2 5 2 6" xfId="57783"/>
    <cellStyle name="Output 2 5 2 7" xfId="57784"/>
    <cellStyle name="Output 2 5 3" xfId="33133"/>
    <cellStyle name="Output 2 5 3 2" xfId="33134"/>
    <cellStyle name="Output 2 5 3 2 2" xfId="33135"/>
    <cellStyle name="Output 2 5 3 2 2 2" xfId="33136"/>
    <cellStyle name="Output 2 5 3 2 2 2 2" xfId="33137"/>
    <cellStyle name="Output 2 5 3 2 2 2 2 2" xfId="33138"/>
    <cellStyle name="Output 2 5 3 2 2 2 3" xfId="33139"/>
    <cellStyle name="Output 2 5 3 2 2 3" xfId="33140"/>
    <cellStyle name="Output 2 5 3 2 2 3 2" xfId="33141"/>
    <cellStyle name="Output 2 5 3 2 2 3 2 2" xfId="33142"/>
    <cellStyle name="Output 2 5 3 2 2 3 3" xfId="33143"/>
    <cellStyle name="Output 2 5 3 2 2 4" xfId="33144"/>
    <cellStyle name="Output 2 5 3 2 2 4 2" xfId="33145"/>
    <cellStyle name="Output 2 5 3 2 2 5" xfId="33146"/>
    <cellStyle name="Output 2 5 3 2 3" xfId="33147"/>
    <cellStyle name="Output 2 5 3 2 3 2" xfId="33148"/>
    <cellStyle name="Output 2 5 3 2 3 2 2" xfId="33149"/>
    <cellStyle name="Output 2 5 3 2 3 3" xfId="33150"/>
    <cellStyle name="Output 2 5 3 2 4" xfId="33151"/>
    <cellStyle name="Output 2 5 3 2 4 2" xfId="33152"/>
    <cellStyle name="Output 2 5 3 2 4 2 2" xfId="33153"/>
    <cellStyle name="Output 2 5 3 2 4 3" xfId="33154"/>
    <cellStyle name="Output 2 5 3 2 5" xfId="33155"/>
    <cellStyle name="Output 2 5 3 2 5 2" xfId="33156"/>
    <cellStyle name="Output 2 5 3 2 6" xfId="33157"/>
    <cellStyle name="Output 2 5 3 3" xfId="33158"/>
    <cellStyle name="Output 2 5 3 4" xfId="33159"/>
    <cellStyle name="Output 2 5 3 5" xfId="33160"/>
    <cellStyle name="Output 2 5 3 6" xfId="57785"/>
    <cellStyle name="Output 2 5 3 7" xfId="57786"/>
    <cellStyle name="Output 2 5 3 8" xfId="57787"/>
    <cellStyle name="Output 2 5 4" xfId="33161"/>
    <cellStyle name="Output 2 5 4 2" xfId="33162"/>
    <cellStyle name="Output 2 5 4 2 2" xfId="33163"/>
    <cellStyle name="Output 2 5 4 2 2 2" xfId="33164"/>
    <cellStyle name="Output 2 5 4 2 2 2 2" xfId="33165"/>
    <cellStyle name="Output 2 5 4 2 2 3" xfId="33166"/>
    <cellStyle name="Output 2 5 4 2 3" xfId="33167"/>
    <cellStyle name="Output 2 5 4 2 3 2" xfId="33168"/>
    <cellStyle name="Output 2 5 4 2 3 2 2" xfId="33169"/>
    <cellStyle name="Output 2 5 4 2 3 3" xfId="33170"/>
    <cellStyle name="Output 2 5 4 2 4" xfId="33171"/>
    <cellStyle name="Output 2 5 4 2 4 2" xfId="33172"/>
    <cellStyle name="Output 2 5 4 2 5" xfId="33173"/>
    <cellStyle name="Output 2 5 4 3" xfId="33174"/>
    <cellStyle name="Output 2 5 4 3 2" xfId="33175"/>
    <cellStyle name="Output 2 5 4 3 2 2" xfId="33176"/>
    <cellStyle name="Output 2 5 4 3 3" xfId="33177"/>
    <cellStyle name="Output 2 5 4 4" xfId="33178"/>
    <cellStyle name="Output 2 5 4 4 2" xfId="33179"/>
    <cellStyle name="Output 2 5 4 4 2 2" xfId="33180"/>
    <cellStyle name="Output 2 5 4 4 3" xfId="33181"/>
    <cellStyle name="Output 2 5 4 5" xfId="33182"/>
    <cellStyle name="Output 2 5 4 5 2" xfId="33183"/>
    <cellStyle name="Output 2 5 4 6" xfId="33184"/>
    <cellStyle name="Output 2 5 4 7" xfId="33185"/>
    <cellStyle name="Output 2 5 4 8" xfId="33186"/>
    <cellStyle name="Output 2 5 4 9" xfId="33187"/>
    <cellStyle name="Output 2 5 5" xfId="33188"/>
    <cellStyle name="Output 2 5 5 2" xfId="33189"/>
    <cellStyle name="Output 2 5 5 2 2" xfId="57788"/>
    <cellStyle name="Output 2 5 5 2 3" xfId="57789"/>
    <cellStyle name="Output 2 5 5 3" xfId="33190"/>
    <cellStyle name="Output 2 5 5 4" xfId="57790"/>
    <cellStyle name="Output 2 5 6" xfId="33191"/>
    <cellStyle name="Output 2 5 6 2" xfId="33192"/>
    <cellStyle name="Output 2 5 6 2 2" xfId="57791"/>
    <cellStyle name="Output 2 5 6 2 3" xfId="57792"/>
    <cellStyle name="Output 2 5 6 3" xfId="33193"/>
    <cellStyle name="Output 2 5 6 4" xfId="57793"/>
    <cellStyle name="Output 2 5 7" xfId="33194"/>
    <cellStyle name="Output 2 5 7 2" xfId="33195"/>
    <cellStyle name="Output 2 5 7 2 2" xfId="57794"/>
    <cellStyle name="Output 2 5 7 2 3" xfId="57795"/>
    <cellStyle name="Output 2 5 7 3" xfId="33196"/>
    <cellStyle name="Output 2 5 7 4" xfId="57796"/>
    <cellStyle name="Output 2 5 8" xfId="33197"/>
    <cellStyle name="Output 2 5 8 2" xfId="57797"/>
    <cellStyle name="Output 2 5 8 3" xfId="57798"/>
    <cellStyle name="Output 2 5 9" xfId="57799"/>
    <cellStyle name="Output 2 6" xfId="33198"/>
    <cellStyle name="Output 2 6 10" xfId="33199"/>
    <cellStyle name="Output 2 6 11" xfId="57800"/>
    <cellStyle name="Output 2 6 12" xfId="57801"/>
    <cellStyle name="Output 2 6 13" xfId="57802"/>
    <cellStyle name="Output 2 6 14" xfId="57803"/>
    <cellStyle name="Output 2 6 2" xfId="33200"/>
    <cellStyle name="Output 2 6 2 2" xfId="33201"/>
    <cellStyle name="Output 2 6 2 2 2" xfId="33202"/>
    <cellStyle name="Output 2 6 2 2 2 2" xfId="33203"/>
    <cellStyle name="Output 2 6 2 2 2 2 2" xfId="33204"/>
    <cellStyle name="Output 2 6 2 2 2 2 2 2" xfId="33205"/>
    <cellStyle name="Output 2 6 2 2 2 2 3" xfId="33206"/>
    <cellStyle name="Output 2 6 2 2 2 3" xfId="33207"/>
    <cellStyle name="Output 2 6 2 2 2 3 2" xfId="33208"/>
    <cellStyle name="Output 2 6 2 2 2 3 2 2" xfId="33209"/>
    <cellStyle name="Output 2 6 2 2 2 3 3" xfId="33210"/>
    <cellStyle name="Output 2 6 2 2 2 4" xfId="33211"/>
    <cellStyle name="Output 2 6 2 2 2 4 2" xfId="33212"/>
    <cellStyle name="Output 2 6 2 2 2 5" xfId="33213"/>
    <cellStyle name="Output 2 6 2 2 3" xfId="33214"/>
    <cellStyle name="Output 2 6 2 2 3 2" xfId="33215"/>
    <cellStyle name="Output 2 6 2 2 3 2 2" xfId="33216"/>
    <cellStyle name="Output 2 6 2 2 3 3" xfId="33217"/>
    <cellStyle name="Output 2 6 2 2 4" xfId="33218"/>
    <cellStyle name="Output 2 6 2 2 4 2" xfId="33219"/>
    <cellStyle name="Output 2 6 2 2 4 2 2" xfId="33220"/>
    <cellStyle name="Output 2 6 2 2 4 3" xfId="33221"/>
    <cellStyle name="Output 2 6 2 2 5" xfId="33222"/>
    <cellStyle name="Output 2 6 2 2 5 2" xfId="33223"/>
    <cellStyle name="Output 2 6 2 2 6" xfId="33224"/>
    <cellStyle name="Output 2 6 2 3" xfId="33225"/>
    <cellStyle name="Output 2 6 2 4" xfId="33226"/>
    <cellStyle name="Output 2 6 2 5" xfId="33227"/>
    <cellStyle name="Output 2 6 2 6" xfId="57804"/>
    <cellStyle name="Output 2 6 2 7" xfId="57805"/>
    <cellStyle name="Output 2 6 2 8" xfId="57806"/>
    <cellStyle name="Output 2 6 3" xfId="33228"/>
    <cellStyle name="Output 2 6 3 2" xfId="33229"/>
    <cellStyle name="Output 2 6 3 2 2" xfId="33230"/>
    <cellStyle name="Output 2 6 3 2 2 2" xfId="33231"/>
    <cellStyle name="Output 2 6 3 2 2 2 2" xfId="33232"/>
    <cellStyle name="Output 2 6 3 2 2 3" xfId="33233"/>
    <cellStyle name="Output 2 6 3 2 3" xfId="33234"/>
    <cellStyle name="Output 2 6 3 2 3 2" xfId="33235"/>
    <cellStyle name="Output 2 6 3 2 3 2 2" xfId="33236"/>
    <cellStyle name="Output 2 6 3 2 3 3" xfId="33237"/>
    <cellStyle name="Output 2 6 3 2 4" xfId="33238"/>
    <cellStyle name="Output 2 6 3 2 4 2" xfId="33239"/>
    <cellStyle name="Output 2 6 3 2 5" xfId="33240"/>
    <cellStyle name="Output 2 6 3 3" xfId="33241"/>
    <cellStyle name="Output 2 6 3 3 2" xfId="33242"/>
    <cellStyle name="Output 2 6 3 3 2 2" xfId="33243"/>
    <cellStyle name="Output 2 6 3 3 3" xfId="33244"/>
    <cellStyle name="Output 2 6 3 4" xfId="33245"/>
    <cellStyle name="Output 2 6 3 4 2" xfId="33246"/>
    <cellStyle name="Output 2 6 3 4 2 2" xfId="33247"/>
    <cellStyle name="Output 2 6 3 4 3" xfId="33248"/>
    <cellStyle name="Output 2 6 3 5" xfId="33249"/>
    <cellStyle name="Output 2 6 3 5 2" xfId="33250"/>
    <cellStyle name="Output 2 6 3 6" xfId="33251"/>
    <cellStyle name="Output 2 6 3 7" xfId="33252"/>
    <cellStyle name="Output 2 6 3 8" xfId="33253"/>
    <cellStyle name="Output 2 6 3 9" xfId="33254"/>
    <cellStyle name="Output 2 6 4" xfId="33255"/>
    <cellStyle name="Output 2 6 4 2" xfId="33256"/>
    <cellStyle name="Output 2 6 4 2 2" xfId="57807"/>
    <cellStyle name="Output 2 6 4 2 3" xfId="57808"/>
    <cellStyle name="Output 2 6 4 3" xfId="33257"/>
    <cellStyle name="Output 2 6 4 4" xfId="57809"/>
    <cellStyle name="Output 2 6 5" xfId="33258"/>
    <cellStyle name="Output 2 6 5 2" xfId="33259"/>
    <cellStyle name="Output 2 6 5 2 2" xfId="57810"/>
    <cellStyle name="Output 2 6 5 2 3" xfId="57811"/>
    <cellStyle name="Output 2 6 5 3" xfId="33260"/>
    <cellStyle name="Output 2 6 5 4" xfId="57812"/>
    <cellStyle name="Output 2 6 6" xfId="33261"/>
    <cellStyle name="Output 2 6 6 2" xfId="33262"/>
    <cellStyle name="Output 2 6 6 2 2" xfId="57813"/>
    <cellStyle name="Output 2 6 6 2 3" xfId="57814"/>
    <cellStyle name="Output 2 6 6 3" xfId="33263"/>
    <cellStyle name="Output 2 6 6 4" xfId="57815"/>
    <cellStyle name="Output 2 6 7" xfId="33264"/>
    <cellStyle name="Output 2 6 7 2" xfId="33265"/>
    <cellStyle name="Output 2 6 7 2 2" xfId="57816"/>
    <cellStyle name="Output 2 6 7 2 3" xfId="57817"/>
    <cellStyle name="Output 2 6 7 3" xfId="33266"/>
    <cellStyle name="Output 2 6 7 4" xfId="57818"/>
    <cellStyle name="Output 2 6 8" xfId="33267"/>
    <cellStyle name="Output 2 6 8 2" xfId="33268"/>
    <cellStyle name="Output 2 6 8 2 2" xfId="57819"/>
    <cellStyle name="Output 2 6 8 2 3" xfId="57820"/>
    <cellStyle name="Output 2 6 8 3" xfId="33269"/>
    <cellStyle name="Output 2 6 8 4" xfId="57821"/>
    <cellStyle name="Output 2 6 9" xfId="33270"/>
    <cellStyle name="Output 2 6 9 2" xfId="33271"/>
    <cellStyle name="Output 2 6 9 3" xfId="33272"/>
    <cellStyle name="Output 2 7" xfId="33273"/>
    <cellStyle name="Output 2 7 10" xfId="33274"/>
    <cellStyle name="Output 2 7 11" xfId="33275"/>
    <cellStyle name="Output 2 7 12" xfId="57822"/>
    <cellStyle name="Output 2 7 13" xfId="57823"/>
    <cellStyle name="Output 2 7 14" xfId="57824"/>
    <cellStyle name="Output 2 7 2" xfId="33276"/>
    <cellStyle name="Output 2 7 2 2" xfId="33277"/>
    <cellStyle name="Output 2 7 2 2 2" xfId="33278"/>
    <cellStyle name="Output 2 7 2 2 2 2" xfId="33279"/>
    <cellStyle name="Output 2 7 2 2 2 2 2" xfId="33280"/>
    <cellStyle name="Output 2 7 2 2 2 2 2 2" xfId="33281"/>
    <cellStyle name="Output 2 7 2 2 2 2 3" xfId="33282"/>
    <cellStyle name="Output 2 7 2 2 2 3" xfId="33283"/>
    <cellStyle name="Output 2 7 2 2 2 3 2" xfId="33284"/>
    <cellStyle name="Output 2 7 2 2 2 3 2 2" xfId="33285"/>
    <cellStyle name="Output 2 7 2 2 2 3 3" xfId="33286"/>
    <cellStyle name="Output 2 7 2 2 2 4" xfId="33287"/>
    <cellStyle name="Output 2 7 2 2 2 4 2" xfId="33288"/>
    <cellStyle name="Output 2 7 2 2 2 5" xfId="33289"/>
    <cellStyle name="Output 2 7 2 2 3" xfId="33290"/>
    <cellStyle name="Output 2 7 2 2 3 2" xfId="33291"/>
    <cellStyle name="Output 2 7 2 2 3 2 2" xfId="33292"/>
    <cellStyle name="Output 2 7 2 2 3 3" xfId="33293"/>
    <cellStyle name="Output 2 7 2 2 4" xfId="33294"/>
    <cellStyle name="Output 2 7 2 2 4 2" xfId="33295"/>
    <cellStyle name="Output 2 7 2 2 4 2 2" xfId="33296"/>
    <cellStyle name="Output 2 7 2 2 4 3" xfId="33297"/>
    <cellStyle name="Output 2 7 2 2 5" xfId="33298"/>
    <cellStyle name="Output 2 7 2 2 5 2" xfId="33299"/>
    <cellStyle name="Output 2 7 2 2 6" xfId="33300"/>
    <cellStyle name="Output 2 7 2 3" xfId="33301"/>
    <cellStyle name="Output 2 7 2 4" xfId="33302"/>
    <cellStyle name="Output 2 7 2 5" xfId="33303"/>
    <cellStyle name="Output 2 7 2 6" xfId="57825"/>
    <cellStyle name="Output 2 7 2 7" xfId="57826"/>
    <cellStyle name="Output 2 7 2 8" xfId="57827"/>
    <cellStyle name="Output 2 7 3" xfId="33304"/>
    <cellStyle name="Output 2 7 3 2" xfId="33305"/>
    <cellStyle name="Output 2 7 3 2 2" xfId="33306"/>
    <cellStyle name="Output 2 7 3 2 2 2" xfId="33307"/>
    <cellStyle name="Output 2 7 3 2 2 2 2" xfId="33308"/>
    <cellStyle name="Output 2 7 3 2 2 3" xfId="33309"/>
    <cellStyle name="Output 2 7 3 2 3" xfId="33310"/>
    <cellStyle name="Output 2 7 3 2 3 2" xfId="33311"/>
    <cellStyle name="Output 2 7 3 2 3 2 2" xfId="33312"/>
    <cellStyle name="Output 2 7 3 2 3 3" xfId="33313"/>
    <cellStyle name="Output 2 7 3 2 4" xfId="33314"/>
    <cellStyle name="Output 2 7 3 2 4 2" xfId="33315"/>
    <cellStyle name="Output 2 7 3 2 5" xfId="33316"/>
    <cellStyle name="Output 2 7 3 3" xfId="33317"/>
    <cellStyle name="Output 2 7 3 3 2" xfId="33318"/>
    <cellStyle name="Output 2 7 3 3 2 2" xfId="33319"/>
    <cellStyle name="Output 2 7 3 3 3" xfId="33320"/>
    <cellStyle name="Output 2 7 3 4" xfId="33321"/>
    <cellStyle name="Output 2 7 3 4 2" xfId="33322"/>
    <cellStyle name="Output 2 7 3 4 2 2" xfId="33323"/>
    <cellStyle name="Output 2 7 3 4 3" xfId="33324"/>
    <cellStyle name="Output 2 7 3 5" xfId="33325"/>
    <cellStyle name="Output 2 7 3 5 2" xfId="33326"/>
    <cellStyle name="Output 2 7 3 6" xfId="33327"/>
    <cellStyle name="Output 2 7 3 7" xfId="33328"/>
    <cellStyle name="Output 2 7 3 8" xfId="33329"/>
    <cellStyle name="Output 2 7 3 9" xfId="33330"/>
    <cellStyle name="Output 2 7 4" xfId="33331"/>
    <cellStyle name="Output 2 7 4 2" xfId="33332"/>
    <cellStyle name="Output 2 7 4 2 2" xfId="57828"/>
    <cellStyle name="Output 2 7 4 2 3" xfId="57829"/>
    <cellStyle name="Output 2 7 4 3" xfId="33333"/>
    <cellStyle name="Output 2 7 4 4" xfId="57830"/>
    <cellStyle name="Output 2 7 5" xfId="33334"/>
    <cellStyle name="Output 2 7 5 2" xfId="33335"/>
    <cellStyle name="Output 2 7 5 2 2" xfId="57831"/>
    <cellStyle name="Output 2 7 5 2 3" xfId="57832"/>
    <cellStyle name="Output 2 7 5 3" xfId="33336"/>
    <cellStyle name="Output 2 7 5 4" xfId="57833"/>
    <cellStyle name="Output 2 7 6" xfId="33337"/>
    <cellStyle name="Output 2 7 6 2" xfId="33338"/>
    <cellStyle name="Output 2 7 6 2 2" xfId="57834"/>
    <cellStyle name="Output 2 7 6 2 3" xfId="57835"/>
    <cellStyle name="Output 2 7 6 3" xfId="33339"/>
    <cellStyle name="Output 2 7 6 4" xfId="57836"/>
    <cellStyle name="Output 2 7 7" xfId="33340"/>
    <cellStyle name="Output 2 7 7 2" xfId="33341"/>
    <cellStyle name="Output 2 7 7 2 2" xfId="57837"/>
    <cellStyle name="Output 2 7 7 2 3" xfId="57838"/>
    <cellStyle name="Output 2 7 7 3" xfId="33342"/>
    <cellStyle name="Output 2 7 7 4" xfId="57839"/>
    <cellStyle name="Output 2 7 8" xfId="33343"/>
    <cellStyle name="Output 2 7 8 2" xfId="33344"/>
    <cellStyle name="Output 2 7 8 2 2" xfId="57840"/>
    <cellStyle name="Output 2 7 8 2 3" xfId="57841"/>
    <cellStyle name="Output 2 7 8 3" xfId="33345"/>
    <cellStyle name="Output 2 7 8 4" xfId="57842"/>
    <cellStyle name="Output 2 7 9" xfId="33346"/>
    <cellStyle name="Output 2 7 9 2" xfId="33347"/>
    <cellStyle name="Output 2 7 9 3" xfId="33348"/>
    <cellStyle name="Output 2 8" xfId="33349"/>
    <cellStyle name="Output 2 8 10" xfId="33350"/>
    <cellStyle name="Output 2 8 11" xfId="33351"/>
    <cellStyle name="Output 2 8 12" xfId="57843"/>
    <cellStyle name="Output 2 8 13" xfId="57844"/>
    <cellStyle name="Output 2 8 14" xfId="57845"/>
    <cellStyle name="Output 2 8 2" xfId="33352"/>
    <cellStyle name="Output 2 8 2 2" xfId="33353"/>
    <cellStyle name="Output 2 8 2 2 2" xfId="33354"/>
    <cellStyle name="Output 2 8 2 2 2 2" xfId="33355"/>
    <cellStyle name="Output 2 8 2 2 2 2 2" xfId="33356"/>
    <cellStyle name="Output 2 8 2 2 2 2 2 2" xfId="33357"/>
    <cellStyle name="Output 2 8 2 2 2 2 3" xfId="33358"/>
    <cellStyle name="Output 2 8 2 2 2 3" xfId="33359"/>
    <cellStyle name="Output 2 8 2 2 2 3 2" xfId="33360"/>
    <cellStyle name="Output 2 8 2 2 2 3 2 2" xfId="33361"/>
    <cellStyle name="Output 2 8 2 2 2 3 3" xfId="33362"/>
    <cellStyle name="Output 2 8 2 2 2 4" xfId="33363"/>
    <cellStyle name="Output 2 8 2 2 2 4 2" xfId="33364"/>
    <cellStyle name="Output 2 8 2 2 2 5" xfId="33365"/>
    <cellStyle name="Output 2 8 2 2 3" xfId="33366"/>
    <cellStyle name="Output 2 8 2 2 3 2" xfId="33367"/>
    <cellStyle name="Output 2 8 2 2 3 2 2" xfId="33368"/>
    <cellStyle name="Output 2 8 2 2 3 3" xfId="33369"/>
    <cellStyle name="Output 2 8 2 2 4" xfId="33370"/>
    <cellStyle name="Output 2 8 2 2 4 2" xfId="33371"/>
    <cellStyle name="Output 2 8 2 2 4 2 2" xfId="33372"/>
    <cellStyle name="Output 2 8 2 2 4 3" xfId="33373"/>
    <cellStyle name="Output 2 8 2 2 5" xfId="33374"/>
    <cellStyle name="Output 2 8 2 2 5 2" xfId="33375"/>
    <cellStyle name="Output 2 8 2 2 6" xfId="33376"/>
    <cellStyle name="Output 2 8 2 3" xfId="33377"/>
    <cellStyle name="Output 2 8 2 4" xfId="33378"/>
    <cellStyle name="Output 2 8 2 5" xfId="33379"/>
    <cellStyle name="Output 2 8 2 6" xfId="57846"/>
    <cellStyle name="Output 2 8 2 7" xfId="57847"/>
    <cellStyle name="Output 2 8 2 8" xfId="57848"/>
    <cellStyle name="Output 2 8 3" xfId="33380"/>
    <cellStyle name="Output 2 8 3 2" xfId="33381"/>
    <cellStyle name="Output 2 8 3 2 2" xfId="33382"/>
    <cellStyle name="Output 2 8 3 2 2 2" xfId="33383"/>
    <cellStyle name="Output 2 8 3 2 2 2 2" xfId="33384"/>
    <cellStyle name="Output 2 8 3 2 2 3" xfId="33385"/>
    <cellStyle name="Output 2 8 3 2 3" xfId="33386"/>
    <cellStyle name="Output 2 8 3 2 3 2" xfId="33387"/>
    <cellStyle name="Output 2 8 3 2 3 2 2" xfId="33388"/>
    <cellStyle name="Output 2 8 3 2 3 3" xfId="33389"/>
    <cellStyle name="Output 2 8 3 2 4" xfId="33390"/>
    <cellStyle name="Output 2 8 3 2 4 2" xfId="33391"/>
    <cellStyle name="Output 2 8 3 2 5" xfId="33392"/>
    <cellStyle name="Output 2 8 3 3" xfId="33393"/>
    <cellStyle name="Output 2 8 3 3 2" xfId="33394"/>
    <cellStyle name="Output 2 8 3 3 2 2" xfId="33395"/>
    <cellStyle name="Output 2 8 3 3 3" xfId="33396"/>
    <cellStyle name="Output 2 8 3 4" xfId="33397"/>
    <cellStyle name="Output 2 8 3 4 2" xfId="33398"/>
    <cellStyle name="Output 2 8 3 4 2 2" xfId="33399"/>
    <cellStyle name="Output 2 8 3 4 3" xfId="33400"/>
    <cellStyle name="Output 2 8 3 5" xfId="33401"/>
    <cellStyle name="Output 2 8 3 5 2" xfId="33402"/>
    <cellStyle name="Output 2 8 3 6" xfId="33403"/>
    <cellStyle name="Output 2 8 3 7" xfId="33404"/>
    <cellStyle name="Output 2 8 3 8" xfId="33405"/>
    <cellStyle name="Output 2 8 3 9" xfId="33406"/>
    <cellStyle name="Output 2 8 4" xfId="33407"/>
    <cellStyle name="Output 2 8 4 2" xfId="33408"/>
    <cellStyle name="Output 2 8 4 2 2" xfId="57849"/>
    <cellStyle name="Output 2 8 4 2 3" xfId="57850"/>
    <cellStyle name="Output 2 8 4 3" xfId="33409"/>
    <cellStyle name="Output 2 8 4 4" xfId="57851"/>
    <cellStyle name="Output 2 8 5" xfId="33410"/>
    <cellStyle name="Output 2 8 5 2" xfId="33411"/>
    <cellStyle name="Output 2 8 5 2 2" xfId="57852"/>
    <cellStyle name="Output 2 8 5 2 3" xfId="57853"/>
    <cellStyle name="Output 2 8 5 3" xfId="33412"/>
    <cellStyle name="Output 2 8 5 4" xfId="57854"/>
    <cellStyle name="Output 2 8 6" xfId="33413"/>
    <cellStyle name="Output 2 8 6 2" xfId="33414"/>
    <cellStyle name="Output 2 8 6 2 2" xfId="57855"/>
    <cellStyle name="Output 2 8 6 2 3" xfId="57856"/>
    <cellStyle name="Output 2 8 6 3" xfId="33415"/>
    <cellStyle name="Output 2 8 6 4" xfId="57857"/>
    <cellStyle name="Output 2 8 7" xfId="33416"/>
    <cellStyle name="Output 2 8 7 2" xfId="33417"/>
    <cellStyle name="Output 2 8 7 2 2" xfId="57858"/>
    <cellStyle name="Output 2 8 7 2 3" xfId="57859"/>
    <cellStyle name="Output 2 8 7 3" xfId="33418"/>
    <cellStyle name="Output 2 8 7 4" xfId="57860"/>
    <cellStyle name="Output 2 8 8" xfId="33419"/>
    <cellStyle name="Output 2 8 8 2" xfId="33420"/>
    <cellStyle name="Output 2 8 8 2 2" xfId="57861"/>
    <cellStyle name="Output 2 8 8 2 3" xfId="57862"/>
    <cellStyle name="Output 2 8 8 3" xfId="33421"/>
    <cellStyle name="Output 2 8 8 4" xfId="57863"/>
    <cellStyle name="Output 2 8 9" xfId="33422"/>
    <cellStyle name="Output 2 8 9 2" xfId="33423"/>
    <cellStyle name="Output 2 8 9 3" xfId="33424"/>
    <cellStyle name="Output 2 9" xfId="33425"/>
    <cellStyle name="Output 2 9 10" xfId="33426"/>
    <cellStyle name="Output 2 9 11" xfId="33427"/>
    <cellStyle name="Output 2 9 12" xfId="57864"/>
    <cellStyle name="Output 2 9 13" xfId="57865"/>
    <cellStyle name="Output 2 9 14" xfId="57866"/>
    <cellStyle name="Output 2 9 2" xfId="33428"/>
    <cellStyle name="Output 2 9 2 2" xfId="33429"/>
    <cellStyle name="Output 2 9 2 2 2" xfId="33430"/>
    <cellStyle name="Output 2 9 2 2 2 2" xfId="33431"/>
    <cellStyle name="Output 2 9 2 2 2 2 2" xfId="33432"/>
    <cellStyle name="Output 2 9 2 2 2 2 2 2" xfId="33433"/>
    <cellStyle name="Output 2 9 2 2 2 2 3" xfId="33434"/>
    <cellStyle name="Output 2 9 2 2 2 3" xfId="33435"/>
    <cellStyle name="Output 2 9 2 2 2 3 2" xfId="33436"/>
    <cellStyle name="Output 2 9 2 2 2 3 2 2" xfId="33437"/>
    <cellStyle name="Output 2 9 2 2 2 3 3" xfId="33438"/>
    <cellStyle name="Output 2 9 2 2 2 4" xfId="33439"/>
    <cellStyle name="Output 2 9 2 2 2 4 2" xfId="33440"/>
    <cellStyle name="Output 2 9 2 2 2 5" xfId="33441"/>
    <cellStyle name="Output 2 9 2 2 3" xfId="33442"/>
    <cellStyle name="Output 2 9 2 2 3 2" xfId="33443"/>
    <cellStyle name="Output 2 9 2 2 3 2 2" xfId="33444"/>
    <cellStyle name="Output 2 9 2 2 3 3" xfId="33445"/>
    <cellStyle name="Output 2 9 2 2 4" xfId="33446"/>
    <cellStyle name="Output 2 9 2 2 4 2" xfId="33447"/>
    <cellStyle name="Output 2 9 2 2 4 2 2" xfId="33448"/>
    <cellStyle name="Output 2 9 2 2 4 3" xfId="33449"/>
    <cellStyle name="Output 2 9 2 2 5" xfId="33450"/>
    <cellStyle name="Output 2 9 2 2 5 2" xfId="33451"/>
    <cellStyle name="Output 2 9 2 2 6" xfId="33452"/>
    <cellStyle name="Output 2 9 2 3" xfId="33453"/>
    <cellStyle name="Output 2 9 2 4" xfId="33454"/>
    <cellStyle name="Output 2 9 2 5" xfId="33455"/>
    <cellStyle name="Output 2 9 2 6" xfId="57867"/>
    <cellStyle name="Output 2 9 2 7" xfId="57868"/>
    <cellStyle name="Output 2 9 2 8" xfId="57869"/>
    <cellStyle name="Output 2 9 3" xfId="33456"/>
    <cellStyle name="Output 2 9 3 2" xfId="33457"/>
    <cellStyle name="Output 2 9 3 2 2" xfId="33458"/>
    <cellStyle name="Output 2 9 3 2 2 2" xfId="33459"/>
    <cellStyle name="Output 2 9 3 2 2 2 2" xfId="33460"/>
    <cellStyle name="Output 2 9 3 2 2 3" xfId="33461"/>
    <cellStyle name="Output 2 9 3 2 3" xfId="33462"/>
    <cellStyle name="Output 2 9 3 2 3 2" xfId="33463"/>
    <cellStyle name="Output 2 9 3 2 3 2 2" xfId="33464"/>
    <cellStyle name="Output 2 9 3 2 3 3" xfId="33465"/>
    <cellStyle name="Output 2 9 3 2 4" xfId="33466"/>
    <cellStyle name="Output 2 9 3 2 4 2" xfId="33467"/>
    <cellStyle name="Output 2 9 3 2 5" xfId="33468"/>
    <cellStyle name="Output 2 9 3 3" xfId="33469"/>
    <cellStyle name="Output 2 9 3 3 2" xfId="33470"/>
    <cellStyle name="Output 2 9 3 3 2 2" xfId="33471"/>
    <cellStyle name="Output 2 9 3 3 3" xfId="33472"/>
    <cellStyle name="Output 2 9 3 4" xfId="33473"/>
    <cellStyle name="Output 2 9 3 4 2" xfId="33474"/>
    <cellStyle name="Output 2 9 3 4 2 2" xfId="33475"/>
    <cellStyle name="Output 2 9 3 4 3" xfId="33476"/>
    <cellStyle name="Output 2 9 3 5" xfId="33477"/>
    <cellStyle name="Output 2 9 3 5 2" xfId="33478"/>
    <cellStyle name="Output 2 9 3 6" xfId="33479"/>
    <cellStyle name="Output 2 9 3 7" xfId="33480"/>
    <cellStyle name="Output 2 9 3 8" xfId="33481"/>
    <cellStyle name="Output 2 9 3 9" xfId="33482"/>
    <cellStyle name="Output 2 9 4" xfId="33483"/>
    <cellStyle name="Output 2 9 4 2" xfId="33484"/>
    <cellStyle name="Output 2 9 4 2 2" xfId="57870"/>
    <cellStyle name="Output 2 9 4 2 3" xfId="57871"/>
    <cellStyle name="Output 2 9 4 3" xfId="33485"/>
    <cellStyle name="Output 2 9 4 4" xfId="57872"/>
    <cellStyle name="Output 2 9 5" xfId="33486"/>
    <cellStyle name="Output 2 9 5 2" xfId="33487"/>
    <cellStyle name="Output 2 9 5 2 2" xfId="57873"/>
    <cellStyle name="Output 2 9 5 2 3" xfId="57874"/>
    <cellStyle name="Output 2 9 5 3" xfId="33488"/>
    <cellStyle name="Output 2 9 5 4" xfId="57875"/>
    <cellStyle name="Output 2 9 6" xfId="33489"/>
    <cellStyle name="Output 2 9 6 2" xfId="33490"/>
    <cellStyle name="Output 2 9 6 2 2" xfId="57876"/>
    <cellStyle name="Output 2 9 6 2 3" xfId="57877"/>
    <cellStyle name="Output 2 9 6 3" xfId="33491"/>
    <cellStyle name="Output 2 9 6 4" xfId="57878"/>
    <cellStyle name="Output 2 9 7" xfId="33492"/>
    <cellStyle name="Output 2 9 7 2" xfId="33493"/>
    <cellStyle name="Output 2 9 7 2 2" xfId="57879"/>
    <cellStyle name="Output 2 9 7 2 3" xfId="57880"/>
    <cellStyle name="Output 2 9 7 3" xfId="33494"/>
    <cellStyle name="Output 2 9 7 4" xfId="57881"/>
    <cellStyle name="Output 2 9 8" xfId="33495"/>
    <cellStyle name="Output 2 9 8 2" xfId="33496"/>
    <cellStyle name="Output 2 9 8 2 2" xfId="57882"/>
    <cellStyle name="Output 2 9 8 2 3" xfId="57883"/>
    <cellStyle name="Output 2 9 8 3" xfId="33497"/>
    <cellStyle name="Output 2 9 8 4" xfId="57884"/>
    <cellStyle name="Output 2 9 9" xfId="33498"/>
    <cellStyle name="Output 2 9 9 2" xfId="33499"/>
    <cellStyle name="Output 2 9 9 3" xfId="33500"/>
    <cellStyle name="Output 3" xfId="33501"/>
    <cellStyle name="Output 3 10" xfId="57885"/>
    <cellStyle name="Output 3 2" xfId="33502"/>
    <cellStyle name="Output 3 2 2" xfId="33503"/>
    <cellStyle name="Output 3 2 2 2" xfId="33504"/>
    <cellStyle name="Output 3 2 2 2 2" xfId="33505"/>
    <cellStyle name="Output 3 2 2 2 2 2" xfId="33506"/>
    <cellStyle name="Output 3 2 2 2 2 2 2" xfId="33507"/>
    <cellStyle name="Output 3 2 2 2 2 2 2 2" xfId="33508"/>
    <cellStyle name="Output 3 2 2 2 2 2 2 2 2" xfId="33509"/>
    <cellStyle name="Output 3 2 2 2 2 2 2 3" xfId="33510"/>
    <cellStyle name="Output 3 2 2 2 2 2 3" xfId="33511"/>
    <cellStyle name="Output 3 2 2 2 2 2 3 2" xfId="33512"/>
    <cellStyle name="Output 3 2 2 2 2 2 3 2 2" xfId="33513"/>
    <cellStyle name="Output 3 2 2 2 2 2 3 3" xfId="33514"/>
    <cellStyle name="Output 3 2 2 2 2 2 4" xfId="33515"/>
    <cellStyle name="Output 3 2 2 2 2 2 4 2" xfId="33516"/>
    <cellStyle name="Output 3 2 2 2 2 2 5" xfId="33517"/>
    <cellStyle name="Output 3 2 2 2 2 3" xfId="33518"/>
    <cellStyle name="Output 3 2 2 2 2 3 2" xfId="33519"/>
    <cellStyle name="Output 3 2 2 2 2 3 2 2" xfId="33520"/>
    <cellStyle name="Output 3 2 2 2 2 3 3" xfId="33521"/>
    <cellStyle name="Output 3 2 2 2 2 4" xfId="33522"/>
    <cellStyle name="Output 3 2 2 2 2 4 2" xfId="33523"/>
    <cellStyle name="Output 3 2 2 2 2 4 2 2" xfId="33524"/>
    <cellStyle name="Output 3 2 2 2 2 4 3" xfId="33525"/>
    <cellStyle name="Output 3 2 2 2 2 5" xfId="33526"/>
    <cellStyle name="Output 3 2 2 2 2 5 2" xfId="33527"/>
    <cellStyle name="Output 3 2 2 2 2 6" xfId="33528"/>
    <cellStyle name="Output 3 2 2 2 3" xfId="57886"/>
    <cellStyle name="Output 3 2 2 2 4" xfId="57887"/>
    <cellStyle name="Output 3 2 2 2 5" xfId="57888"/>
    <cellStyle name="Output 3 2 2 2 6" xfId="57889"/>
    <cellStyle name="Output 3 2 2 3" xfId="33529"/>
    <cellStyle name="Output 3 2 2 3 2" xfId="33530"/>
    <cellStyle name="Output 3 2 2 3 2 2" xfId="33531"/>
    <cellStyle name="Output 3 2 2 3 2 2 2" xfId="33532"/>
    <cellStyle name="Output 3 2 2 3 2 2 2 2" xfId="33533"/>
    <cellStyle name="Output 3 2 2 3 2 2 3" xfId="33534"/>
    <cellStyle name="Output 3 2 2 3 2 3" xfId="33535"/>
    <cellStyle name="Output 3 2 2 3 2 3 2" xfId="33536"/>
    <cellStyle name="Output 3 2 2 3 2 3 2 2" xfId="33537"/>
    <cellStyle name="Output 3 2 2 3 2 3 3" xfId="33538"/>
    <cellStyle name="Output 3 2 2 3 2 4" xfId="33539"/>
    <cellStyle name="Output 3 2 2 3 2 4 2" xfId="33540"/>
    <cellStyle name="Output 3 2 2 3 2 5" xfId="33541"/>
    <cellStyle name="Output 3 2 2 3 3" xfId="33542"/>
    <cellStyle name="Output 3 2 2 3 3 2" xfId="33543"/>
    <cellStyle name="Output 3 2 2 3 3 2 2" xfId="33544"/>
    <cellStyle name="Output 3 2 2 3 3 3" xfId="33545"/>
    <cellStyle name="Output 3 2 2 3 4" xfId="33546"/>
    <cellStyle name="Output 3 2 2 3 4 2" xfId="33547"/>
    <cellStyle name="Output 3 2 2 3 4 2 2" xfId="33548"/>
    <cellStyle name="Output 3 2 2 3 4 3" xfId="33549"/>
    <cellStyle name="Output 3 2 2 3 5" xfId="33550"/>
    <cellStyle name="Output 3 2 2 3 5 2" xfId="33551"/>
    <cellStyle name="Output 3 2 2 3 6" xfId="33552"/>
    <cellStyle name="Output 3 2 2 4" xfId="57890"/>
    <cellStyle name="Output 3 2 2 5" xfId="57891"/>
    <cellStyle name="Output 3 2 2 6" xfId="57892"/>
    <cellStyle name="Output 3 2 2 7" xfId="57893"/>
    <cellStyle name="Output 3 2 3" xfId="33553"/>
    <cellStyle name="Output 3 2 3 2" xfId="33554"/>
    <cellStyle name="Output 3 2 3 2 2" xfId="33555"/>
    <cellStyle name="Output 3 2 3 2 2 2" xfId="33556"/>
    <cellStyle name="Output 3 2 3 2 2 2 2" xfId="33557"/>
    <cellStyle name="Output 3 2 3 2 2 2 2 2" xfId="33558"/>
    <cellStyle name="Output 3 2 3 2 2 2 3" xfId="33559"/>
    <cellStyle name="Output 3 2 3 2 2 3" xfId="33560"/>
    <cellStyle name="Output 3 2 3 2 2 3 2" xfId="33561"/>
    <cellStyle name="Output 3 2 3 2 2 3 2 2" xfId="33562"/>
    <cellStyle name="Output 3 2 3 2 2 3 3" xfId="33563"/>
    <cellStyle name="Output 3 2 3 2 2 4" xfId="33564"/>
    <cellStyle name="Output 3 2 3 2 2 4 2" xfId="33565"/>
    <cellStyle name="Output 3 2 3 2 2 5" xfId="33566"/>
    <cellStyle name="Output 3 2 3 2 3" xfId="33567"/>
    <cellStyle name="Output 3 2 3 2 3 2" xfId="33568"/>
    <cellStyle name="Output 3 2 3 2 3 2 2" xfId="33569"/>
    <cellStyle name="Output 3 2 3 2 3 3" xfId="33570"/>
    <cellStyle name="Output 3 2 3 2 4" xfId="33571"/>
    <cellStyle name="Output 3 2 3 2 4 2" xfId="33572"/>
    <cellStyle name="Output 3 2 3 2 4 2 2" xfId="33573"/>
    <cellStyle name="Output 3 2 3 2 4 3" xfId="33574"/>
    <cellStyle name="Output 3 2 3 2 5" xfId="33575"/>
    <cellStyle name="Output 3 2 3 2 5 2" xfId="33576"/>
    <cellStyle name="Output 3 2 3 2 6" xfId="33577"/>
    <cellStyle name="Output 3 2 3 3" xfId="57894"/>
    <cellStyle name="Output 3 2 3 4" xfId="57895"/>
    <cellStyle name="Output 3 2 3 5" xfId="57896"/>
    <cellStyle name="Output 3 2 3 6" xfId="57897"/>
    <cellStyle name="Output 3 2 4" xfId="33578"/>
    <cellStyle name="Output 3 2 4 2" xfId="33579"/>
    <cellStyle name="Output 3 2 4 2 2" xfId="33580"/>
    <cellStyle name="Output 3 2 4 2 2 2" xfId="33581"/>
    <cellStyle name="Output 3 2 4 2 2 2 2" xfId="33582"/>
    <cellStyle name="Output 3 2 4 2 2 3" xfId="33583"/>
    <cellStyle name="Output 3 2 4 2 3" xfId="33584"/>
    <cellStyle name="Output 3 2 4 2 3 2" xfId="33585"/>
    <cellStyle name="Output 3 2 4 2 3 2 2" xfId="33586"/>
    <cellStyle name="Output 3 2 4 2 3 3" xfId="33587"/>
    <cellStyle name="Output 3 2 4 2 4" xfId="33588"/>
    <cellStyle name="Output 3 2 4 2 4 2" xfId="33589"/>
    <cellStyle name="Output 3 2 4 2 5" xfId="33590"/>
    <cellStyle name="Output 3 2 4 3" xfId="33591"/>
    <cellStyle name="Output 3 2 4 3 2" xfId="33592"/>
    <cellStyle name="Output 3 2 4 3 2 2" xfId="33593"/>
    <cellStyle name="Output 3 2 4 3 3" xfId="33594"/>
    <cellStyle name="Output 3 2 4 4" xfId="33595"/>
    <cellStyle name="Output 3 2 4 4 2" xfId="33596"/>
    <cellStyle name="Output 3 2 4 4 2 2" xfId="33597"/>
    <cellStyle name="Output 3 2 4 4 3" xfId="33598"/>
    <cellStyle name="Output 3 2 4 5" xfId="33599"/>
    <cellStyle name="Output 3 2 4 5 2" xfId="33600"/>
    <cellStyle name="Output 3 2 4 6" xfId="33601"/>
    <cellStyle name="Output 3 2 5" xfId="57898"/>
    <cellStyle name="Output 3 2 6" xfId="57899"/>
    <cellStyle name="Output 3 2 7" xfId="57900"/>
    <cellStyle name="Output 3 3" xfId="33602"/>
    <cellStyle name="Output 3 3 2" xfId="33603"/>
    <cellStyle name="Output 3 3 2 2" xfId="33604"/>
    <cellStyle name="Output 3 3 2 2 2" xfId="33605"/>
    <cellStyle name="Output 3 3 2 2 2 2" xfId="33606"/>
    <cellStyle name="Output 3 3 2 2 2 2 2" xfId="33607"/>
    <cellStyle name="Output 3 3 2 2 2 2 2 2" xfId="33608"/>
    <cellStyle name="Output 3 3 2 2 2 2 2 2 2" xfId="33609"/>
    <cellStyle name="Output 3 3 2 2 2 2 2 3" xfId="33610"/>
    <cellStyle name="Output 3 3 2 2 2 2 3" xfId="33611"/>
    <cellStyle name="Output 3 3 2 2 2 2 3 2" xfId="33612"/>
    <cellStyle name="Output 3 3 2 2 2 2 3 2 2" xfId="33613"/>
    <cellStyle name="Output 3 3 2 2 2 2 3 3" xfId="33614"/>
    <cellStyle name="Output 3 3 2 2 2 2 4" xfId="33615"/>
    <cellStyle name="Output 3 3 2 2 2 2 4 2" xfId="33616"/>
    <cellStyle name="Output 3 3 2 2 2 2 5" xfId="33617"/>
    <cellStyle name="Output 3 3 2 2 2 3" xfId="33618"/>
    <cellStyle name="Output 3 3 2 2 2 3 2" xfId="33619"/>
    <cellStyle name="Output 3 3 2 2 2 3 2 2" xfId="33620"/>
    <cellStyle name="Output 3 3 2 2 2 3 3" xfId="33621"/>
    <cellStyle name="Output 3 3 2 2 2 4" xfId="33622"/>
    <cellStyle name="Output 3 3 2 2 2 4 2" xfId="33623"/>
    <cellStyle name="Output 3 3 2 2 2 4 2 2" xfId="33624"/>
    <cellStyle name="Output 3 3 2 2 2 4 3" xfId="33625"/>
    <cellStyle name="Output 3 3 2 2 2 5" xfId="33626"/>
    <cellStyle name="Output 3 3 2 2 2 5 2" xfId="33627"/>
    <cellStyle name="Output 3 3 2 2 2 6" xfId="33628"/>
    <cellStyle name="Output 3 3 2 2 3" xfId="57901"/>
    <cellStyle name="Output 3 3 2 2 4" xfId="57902"/>
    <cellStyle name="Output 3 3 2 2 5" xfId="57903"/>
    <cellStyle name="Output 3 3 2 2 6" xfId="57904"/>
    <cellStyle name="Output 3 3 2 3" xfId="33629"/>
    <cellStyle name="Output 3 3 2 3 2" xfId="33630"/>
    <cellStyle name="Output 3 3 2 3 2 2" xfId="33631"/>
    <cellStyle name="Output 3 3 2 3 2 2 2" xfId="33632"/>
    <cellStyle name="Output 3 3 2 3 2 2 2 2" xfId="33633"/>
    <cellStyle name="Output 3 3 2 3 2 2 3" xfId="33634"/>
    <cellStyle name="Output 3 3 2 3 2 3" xfId="33635"/>
    <cellStyle name="Output 3 3 2 3 2 3 2" xfId="33636"/>
    <cellStyle name="Output 3 3 2 3 2 3 2 2" xfId="33637"/>
    <cellStyle name="Output 3 3 2 3 2 3 3" xfId="33638"/>
    <cellStyle name="Output 3 3 2 3 2 4" xfId="33639"/>
    <cellStyle name="Output 3 3 2 3 2 4 2" xfId="33640"/>
    <cellStyle name="Output 3 3 2 3 2 5" xfId="33641"/>
    <cellStyle name="Output 3 3 2 3 3" xfId="33642"/>
    <cellStyle name="Output 3 3 2 3 3 2" xfId="33643"/>
    <cellStyle name="Output 3 3 2 3 3 2 2" xfId="33644"/>
    <cellStyle name="Output 3 3 2 3 3 3" xfId="33645"/>
    <cellStyle name="Output 3 3 2 3 4" xfId="33646"/>
    <cellStyle name="Output 3 3 2 3 4 2" xfId="33647"/>
    <cellStyle name="Output 3 3 2 3 4 2 2" xfId="33648"/>
    <cellStyle name="Output 3 3 2 3 4 3" xfId="33649"/>
    <cellStyle name="Output 3 3 2 3 5" xfId="33650"/>
    <cellStyle name="Output 3 3 2 3 5 2" xfId="33651"/>
    <cellStyle name="Output 3 3 2 3 6" xfId="33652"/>
    <cellStyle name="Output 3 3 2 4" xfId="57905"/>
    <cellStyle name="Output 3 3 2 5" xfId="57906"/>
    <cellStyle name="Output 3 3 2 6" xfId="57907"/>
    <cellStyle name="Output 3 3 2 7" xfId="57908"/>
    <cellStyle name="Output 3 3 3" xfId="33653"/>
    <cellStyle name="Output 3 3 3 2" xfId="33654"/>
    <cellStyle name="Output 3 3 3 2 2" xfId="33655"/>
    <cellStyle name="Output 3 3 3 2 2 2" xfId="33656"/>
    <cellStyle name="Output 3 3 3 2 2 2 2" xfId="33657"/>
    <cellStyle name="Output 3 3 3 2 2 2 2 2" xfId="33658"/>
    <cellStyle name="Output 3 3 3 2 2 2 3" xfId="33659"/>
    <cellStyle name="Output 3 3 3 2 2 3" xfId="33660"/>
    <cellStyle name="Output 3 3 3 2 2 3 2" xfId="33661"/>
    <cellStyle name="Output 3 3 3 2 2 3 2 2" xfId="33662"/>
    <cellStyle name="Output 3 3 3 2 2 3 3" xfId="33663"/>
    <cellStyle name="Output 3 3 3 2 2 4" xfId="33664"/>
    <cellStyle name="Output 3 3 3 2 2 4 2" xfId="33665"/>
    <cellStyle name="Output 3 3 3 2 2 5" xfId="33666"/>
    <cellStyle name="Output 3 3 3 2 3" xfId="33667"/>
    <cellStyle name="Output 3 3 3 2 3 2" xfId="33668"/>
    <cellStyle name="Output 3 3 3 2 3 2 2" xfId="33669"/>
    <cellStyle name="Output 3 3 3 2 3 3" xfId="33670"/>
    <cellStyle name="Output 3 3 3 2 4" xfId="33671"/>
    <cellStyle name="Output 3 3 3 2 4 2" xfId="33672"/>
    <cellStyle name="Output 3 3 3 2 4 2 2" xfId="33673"/>
    <cellStyle name="Output 3 3 3 2 4 3" xfId="33674"/>
    <cellStyle name="Output 3 3 3 2 5" xfId="33675"/>
    <cellStyle name="Output 3 3 3 2 5 2" xfId="33676"/>
    <cellStyle name="Output 3 3 3 2 6" xfId="33677"/>
    <cellStyle name="Output 3 3 3 3" xfId="57909"/>
    <cellStyle name="Output 3 3 3 4" xfId="57910"/>
    <cellStyle name="Output 3 3 3 5" xfId="57911"/>
    <cellStyle name="Output 3 3 3 6" xfId="57912"/>
    <cellStyle name="Output 3 3 4" xfId="33678"/>
    <cellStyle name="Output 3 3 4 2" xfId="33679"/>
    <cellStyle name="Output 3 3 4 2 2" xfId="33680"/>
    <cellStyle name="Output 3 3 4 2 2 2" xfId="33681"/>
    <cellStyle name="Output 3 3 4 2 2 2 2" xfId="33682"/>
    <cellStyle name="Output 3 3 4 2 2 3" xfId="33683"/>
    <cellStyle name="Output 3 3 4 2 3" xfId="33684"/>
    <cellStyle name="Output 3 3 4 2 3 2" xfId="33685"/>
    <cellStyle name="Output 3 3 4 2 3 2 2" xfId="33686"/>
    <cellStyle name="Output 3 3 4 2 3 3" xfId="33687"/>
    <cellStyle name="Output 3 3 4 2 4" xfId="33688"/>
    <cellStyle name="Output 3 3 4 2 4 2" xfId="33689"/>
    <cellStyle name="Output 3 3 4 2 5" xfId="33690"/>
    <cellStyle name="Output 3 3 4 3" xfId="33691"/>
    <cellStyle name="Output 3 3 4 3 2" xfId="33692"/>
    <cellStyle name="Output 3 3 4 3 2 2" xfId="33693"/>
    <cellStyle name="Output 3 3 4 3 3" xfId="33694"/>
    <cellStyle name="Output 3 3 4 4" xfId="33695"/>
    <cellStyle name="Output 3 3 4 4 2" xfId="33696"/>
    <cellStyle name="Output 3 3 4 4 2 2" xfId="33697"/>
    <cellStyle name="Output 3 3 4 4 3" xfId="33698"/>
    <cellStyle name="Output 3 3 4 5" xfId="33699"/>
    <cellStyle name="Output 3 3 4 5 2" xfId="33700"/>
    <cellStyle name="Output 3 3 4 6" xfId="33701"/>
    <cellStyle name="Output 3 3 5" xfId="57913"/>
    <cellStyle name="Output 3 3 6" xfId="57914"/>
    <cellStyle name="Output 3 3 7" xfId="57915"/>
    <cellStyle name="Output 3 4" xfId="33702"/>
    <cellStyle name="Output 3 4 2" xfId="33703"/>
    <cellStyle name="Output 3 4 2 2" xfId="33704"/>
    <cellStyle name="Output 3 4 2 2 2" xfId="33705"/>
    <cellStyle name="Output 3 4 2 2 2 2" xfId="33706"/>
    <cellStyle name="Output 3 4 2 2 2 2 2" xfId="33707"/>
    <cellStyle name="Output 3 4 2 2 2 2 2 2" xfId="33708"/>
    <cellStyle name="Output 3 4 2 2 2 2 3" xfId="33709"/>
    <cellStyle name="Output 3 4 2 2 2 3" xfId="33710"/>
    <cellStyle name="Output 3 4 2 2 2 3 2" xfId="33711"/>
    <cellStyle name="Output 3 4 2 2 2 3 2 2" xfId="33712"/>
    <cellStyle name="Output 3 4 2 2 2 3 3" xfId="33713"/>
    <cellStyle name="Output 3 4 2 2 2 4" xfId="33714"/>
    <cellStyle name="Output 3 4 2 2 2 4 2" xfId="33715"/>
    <cellStyle name="Output 3 4 2 2 2 5" xfId="33716"/>
    <cellStyle name="Output 3 4 2 2 3" xfId="33717"/>
    <cellStyle name="Output 3 4 2 2 3 2" xfId="33718"/>
    <cellStyle name="Output 3 4 2 2 3 2 2" xfId="33719"/>
    <cellStyle name="Output 3 4 2 2 3 3" xfId="33720"/>
    <cellStyle name="Output 3 4 2 2 4" xfId="33721"/>
    <cellStyle name="Output 3 4 2 2 4 2" xfId="33722"/>
    <cellStyle name="Output 3 4 2 2 4 2 2" xfId="33723"/>
    <cellStyle name="Output 3 4 2 2 4 3" xfId="33724"/>
    <cellStyle name="Output 3 4 2 2 5" xfId="33725"/>
    <cellStyle name="Output 3 4 2 2 5 2" xfId="33726"/>
    <cellStyle name="Output 3 4 2 2 6" xfId="33727"/>
    <cellStyle name="Output 3 4 2 3" xfId="57916"/>
    <cellStyle name="Output 3 4 2 4" xfId="57917"/>
    <cellStyle name="Output 3 4 2 5" xfId="57918"/>
    <cellStyle name="Output 3 4 2 6" xfId="57919"/>
    <cellStyle name="Output 3 4 3" xfId="33728"/>
    <cellStyle name="Output 3 4 3 2" xfId="33729"/>
    <cellStyle name="Output 3 4 3 2 2" xfId="33730"/>
    <cellStyle name="Output 3 4 3 2 2 2" xfId="33731"/>
    <cellStyle name="Output 3 4 3 2 2 2 2" xfId="33732"/>
    <cellStyle name="Output 3 4 3 2 2 3" xfId="33733"/>
    <cellStyle name="Output 3 4 3 2 3" xfId="33734"/>
    <cellStyle name="Output 3 4 3 2 3 2" xfId="33735"/>
    <cellStyle name="Output 3 4 3 2 3 2 2" xfId="33736"/>
    <cellStyle name="Output 3 4 3 2 3 3" xfId="33737"/>
    <cellStyle name="Output 3 4 3 2 4" xfId="33738"/>
    <cellStyle name="Output 3 4 3 2 4 2" xfId="33739"/>
    <cellStyle name="Output 3 4 3 2 5" xfId="33740"/>
    <cellStyle name="Output 3 4 3 3" xfId="33741"/>
    <cellStyle name="Output 3 4 3 3 2" xfId="33742"/>
    <cellStyle name="Output 3 4 3 3 2 2" xfId="33743"/>
    <cellStyle name="Output 3 4 3 3 3" xfId="33744"/>
    <cellStyle name="Output 3 4 3 4" xfId="33745"/>
    <cellStyle name="Output 3 4 3 4 2" xfId="33746"/>
    <cellStyle name="Output 3 4 3 4 2 2" xfId="33747"/>
    <cellStyle name="Output 3 4 3 4 3" xfId="33748"/>
    <cellStyle name="Output 3 4 3 5" xfId="33749"/>
    <cellStyle name="Output 3 4 3 5 2" xfId="33750"/>
    <cellStyle name="Output 3 4 3 6" xfId="33751"/>
    <cellStyle name="Output 3 4 4" xfId="57920"/>
    <cellStyle name="Output 3 4 5" xfId="57921"/>
    <cellStyle name="Output 3 4 6" xfId="57922"/>
    <cellStyle name="Output 3 5" xfId="33752"/>
    <cellStyle name="Output 3 5 2" xfId="33753"/>
    <cellStyle name="Output 3 5 2 2" xfId="33754"/>
    <cellStyle name="Output 3 5 2 2 2" xfId="33755"/>
    <cellStyle name="Output 3 5 2 2 2 2" xfId="33756"/>
    <cellStyle name="Output 3 5 2 2 2 2 2" xfId="33757"/>
    <cellStyle name="Output 3 5 2 2 2 2 2 2" xfId="33758"/>
    <cellStyle name="Output 3 5 2 2 2 2 3" xfId="33759"/>
    <cellStyle name="Output 3 5 2 2 2 3" xfId="33760"/>
    <cellStyle name="Output 3 5 2 2 2 3 2" xfId="33761"/>
    <cellStyle name="Output 3 5 2 2 2 3 2 2" xfId="33762"/>
    <cellStyle name="Output 3 5 2 2 2 3 3" xfId="33763"/>
    <cellStyle name="Output 3 5 2 2 2 4" xfId="33764"/>
    <cellStyle name="Output 3 5 2 2 2 4 2" xfId="33765"/>
    <cellStyle name="Output 3 5 2 2 2 5" xfId="33766"/>
    <cellStyle name="Output 3 5 2 2 3" xfId="33767"/>
    <cellStyle name="Output 3 5 2 2 3 2" xfId="33768"/>
    <cellStyle name="Output 3 5 2 2 3 2 2" xfId="33769"/>
    <cellStyle name="Output 3 5 2 2 3 3" xfId="33770"/>
    <cellStyle name="Output 3 5 2 2 4" xfId="33771"/>
    <cellStyle name="Output 3 5 2 2 4 2" xfId="33772"/>
    <cellStyle name="Output 3 5 2 2 4 2 2" xfId="33773"/>
    <cellStyle name="Output 3 5 2 2 4 3" xfId="33774"/>
    <cellStyle name="Output 3 5 2 2 5" xfId="33775"/>
    <cellStyle name="Output 3 5 2 2 5 2" xfId="33776"/>
    <cellStyle name="Output 3 5 2 2 6" xfId="33777"/>
    <cellStyle name="Output 3 5 2 3" xfId="57923"/>
    <cellStyle name="Output 3 5 2 4" xfId="57924"/>
    <cellStyle name="Output 3 5 2 5" xfId="57925"/>
    <cellStyle name="Output 3 5 2 6" xfId="57926"/>
    <cellStyle name="Output 3 5 3" xfId="33778"/>
    <cellStyle name="Output 3 5 3 2" xfId="33779"/>
    <cellStyle name="Output 3 5 3 2 2" xfId="33780"/>
    <cellStyle name="Output 3 5 3 2 2 2" xfId="33781"/>
    <cellStyle name="Output 3 5 3 2 2 2 2" xfId="33782"/>
    <cellStyle name="Output 3 5 3 2 2 3" xfId="33783"/>
    <cellStyle name="Output 3 5 3 2 3" xfId="33784"/>
    <cellStyle name="Output 3 5 3 2 3 2" xfId="33785"/>
    <cellStyle name="Output 3 5 3 2 3 2 2" xfId="33786"/>
    <cellStyle name="Output 3 5 3 2 3 3" xfId="33787"/>
    <cellStyle name="Output 3 5 3 2 4" xfId="33788"/>
    <cellStyle name="Output 3 5 3 2 4 2" xfId="33789"/>
    <cellStyle name="Output 3 5 3 2 5" xfId="33790"/>
    <cellStyle name="Output 3 5 3 3" xfId="33791"/>
    <cellStyle name="Output 3 5 3 3 2" xfId="33792"/>
    <cellStyle name="Output 3 5 3 3 2 2" xfId="33793"/>
    <cellStyle name="Output 3 5 3 3 3" xfId="33794"/>
    <cellStyle name="Output 3 5 3 4" xfId="33795"/>
    <cellStyle name="Output 3 5 3 4 2" xfId="33796"/>
    <cellStyle name="Output 3 5 3 4 2 2" xfId="33797"/>
    <cellStyle name="Output 3 5 3 4 3" xfId="33798"/>
    <cellStyle name="Output 3 5 3 5" xfId="33799"/>
    <cellStyle name="Output 3 5 3 5 2" xfId="33800"/>
    <cellStyle name="Output 3 5 3 6" xfId="33801"/>
    <cellStyle name="Output 3 5 4" xfId="57927"/>
    <cellStyle name="Output 3 5 5" xfId="57928"/>
    <cellStyle name="Output 3 5 6" xfId="57929"/>
    <cellStyle name="Output 3 6" xfId="33802"/>
    <cellStyle name="Output 3 6 2" xfId="33803"/>
    <cellStyle name="Output 3 6 2 2" xfId="33804"/>
    <cellStyle name="Output 3 6 2 2 2" xfId="33805"/>
    <cellStyle name="Output 3 6 2 2 2 2" xfId="33806"/>
    <cellStyle name="Output 3 6 2 2 2 2 2" xfId="33807"/>
    <cellStyle name="Output 3 6 2 2 2 2 2 2" xfId="33808"/>
    <cellStyle name="Output 3 6 2 2 2 2 3" xfId="33809"/>
    <cellStyle name="Output 3 6 2 2 2 3" xfId="33810"/>
    <cellStyle name="Output 3 6 2 2 2 3 2" xfId="33811"/>
    <cellStyle name="Output 3 6 2 2 2 3 2 2" xfId="33812"/>
    <cellStyle name="Output 3 6 2 2 2 3 3" xfId="33813"/>
    <cellStyle name="Output 3 6 2 2 2 4" xfId="33814"/>
    <cellStyle name="Output 3 6 2 2 2 4 2" xfId="33815"/>
    <cellStyle name="Output 3 6 2 2 2 5" xfId="33816"/>
    <cellStyle name="Output 3 6 2 2 3" xfId="33817"/>
    <cellStyle name="Output 3 6 2 2 3 2" xfId="33818"/>
    <cellStyle name="Output 3 6 2 2 3 2 2" xfId="33819"/>
    <cellStyle name="Output 3 6 2 2 3 3" xfId="33820"/>
    <cellStyle name="Output 3 6 2 2 4" xfId="33821"/>
    <cellStyle name="Output 3 6 2 2 4 2" xfId="33822"/>
    <cellStyle name="Output 3 6 2 2 4 2 2" xfId="33823"/>
    <cellStyle name="Output 3 6 2 2 4 3" xfId="33824"/>
    <cellStyle name="Output 3 6 2 2 5" xfId="33825"/>
    <cellStyle name="Output 3 6 2 2 5 2" xfId="33826"/>
    <cellStyle name="Output 3 6 2 2 6" xfId="33827"/>
    <cellStyle name="Output 3 6 2 3" xfId="57930"/>
    <cellStyle name="Output 3 6 2 4" xfId="57931"/>
    <cellStyle name="Output 3 6 2 5" xfId="57932"/>
    <cellStyle name="Output 3 6 2 6" xfId="57933"/>
    <cellStyle name="Output 3 6 3" xfId="33828"/>
    <cellStyle name="Output 3 6 3 2" xfId="33829"/>
    <cellStyle name="Output 3 6 3 2 2" xfId="33830"/>
    <cellStyle name="Output 3 6 3 2 2 2" xfId="33831"/>
    <cellStyle name="Output 3 6 3 2 2 2 2" xfId="33832"/>
    <cellStyle name="Output 3 6 3 2 2 3" xfId="33833"/>
    <cellStyle name="Output 3 6 3 2 3" xfId="33834"/>
    <cellStyle name="Output 3 6 3 2 3 2" xfId="33835"/>
    <cellStyle name="Output 3 6 3 2 3 2 2" xfId="33836"/>
    <cellStyle name="Output 3 6 3 2 3 3" xfId="33837"/>
    <cellStyle name="Output 3 6 3 2 4" xfId="33838"/>
    <cellStyle name="Output 3 6 3 2 4 2" xfId="33839"/>
    <cellStyle name="Output 3 6 3 2 5" xfId="33840"/>
    <cellStyle name="Output 3 6 3 3" xfId="33841"/>
    <cellStyle name="Output 3 6 3 3 2" xfId="33842"/>
    <cellStyle name="Output 3 6 3 3 2 2" xfId="33843"/>
    <cellStyle name="Output 3 6 3 3 3" xfId="33844"/>
    <cellStyle name="Output 3 6 3 4" xfId="33845"/>
    <cellStyle name="Output 3 6 3 4 2" xfId="33846"/>
    <cellStyle name="Output 3 6 3 4 2 2" xfId="33847"/>
    <cellStyle name="Output 3 6 3 4 3" xfId="33848"/>
    <cellStyle name="Output 3 6 3 5" xfId="33849"/>
    <cellStyle name="Output 3 6 3 5 2" xfId="33850"/>
    <cellStyle name="Output 3 6 3 6" xfId="33851"/>
    <cellStyle name="Output 3 6 4" xfId="57934"/>
    <cellStyle name="Output 3 6 5" xfId="57935"/>
    <cellStyle name="Output 3 6 6" xfId="57936"/>
    <cellStyle name="Output 3 6 7" xfId="57937"/>
    <cellStyle name="Output 3 7" xfId="33852"/>
    <cellStyle name="Output 3 7 2" xfId="33853"/>
    <cellStyle name="Output 3 7 2 2" xfId="33854"/>
    <cellStyle name="Output 3 7 2 2 2" xfId="33855"/>
    <cellStyle name="Output 3 7 2 2 2 2" xfId="33856"/>
    <cellStyle name="Output 3 7 2 2 2 2 2" xfId="33857"/>
    <cellStyle name="Output 3 7 2 2 2 2 2 2" xfId="33858"/>
    <cellStyle name="Output 3 7 2 2 2 2 3" xfId="33859"/>
    <cellStyle name="Output 3 7 2 2 2 3" xfId="33860"/>
    <cellStyle name="Output 3 7 2 2 2 3 2" xfId="33861"/>
    <cellStyle name="Output 3 7 2 2 2 3 2 2" xfId="33862"/>
    <cellStyle name="Output 3 7 2 2 2 3 3" xfId="33863"/>
    <cellStyle name="Output 3 7 2 2 2 4" xfId="33864"/>
    <cellStyle name="Output 3 7 2 2 2 4 2" xfId="33865"/>
    <cellStyle name="Output 3 7 2 2 2 5" xfId="33866"/>
    <cellStyle name="Output 3 7 2 2 3" xfId="33867"/>
    <cellStyle name="Output 3 7 2 2 3 2" xfId="33868"/>
    <cellStyle name="Output 3 7 2 2 3 2 2" xfId="33869"/>
    <cellStyle name="Output 3 7 2 2 3 3" xfId="33870"/>
    <cellStyle name="Output 3 7 2 2 4" xfId="33871"/>
    <cellStyle name="Output 3 7 2 2 4 2" xfId="33872"/>
    <cellStyle name="Output 3 7 2 2 4 2 2" xfId="33873"/>
    <cellStyle name="Output 3 7 2 2 4 3" xfId="33874"/>
    <cellStyle name="Output 3 7 2 2 5" xfId="33875"/>
    <cellStyle name="Output 3 7 2 2 5 2" xfId="33876"/>
    <cellStyle name="Output 3 7 2 2 6" xfId="33877"/>
    <cellStyle name="Output 3 7 2 3" xfId="57938"/>
    <cellStyle name="Output 3 7 2 4" xfId="57939"/>
    <cellStyle name="Output 3 7 2 5" xfId="57940"/>
    <cellStyle name="Output 3 7 2 6" xfId="57941"/>
    <cellStyle name="Output 3 7 3" xfId="33878"/>
    <cellStyle name="Output 3 7 3 2" xfId="33879"/>
    <cellStyle name="Output 3 7 3 2 2" xfId="33880"/>
    <cellStyle name="Output 3 7 3 2 2 2" xfId="33881"/>
    <cellStyle name="Output 3 7 3 2 2 2 2" xfId="33882"/>
    <cellStyle name="Output 3 7 3 2 2 3" xfId="33883"/>
    <cellStyle name="Output 3 7 3 2 3" xfId="33884"/>
    <cellStyle name="Output 3 7 3 2 3 2" xfId="33885"/>
    <cellStyle name="Output 3 7 3 2 3 2 2" xfId="33886"/>
    <cellStyle name="Output 3 7 3 2 3 3" xfId="33887"/>
    <cellStyle name="Output 3 7 3 2 4" xfId="33888"/>
    <cellStyle name="Output 3 7 3 2 4 2" xfId="33889"/>
    <cellStyle name="Output 3 7 3 2 5" xfId="33890"/>
    <cellStyle name="Output 3 7 3 3" xfId="33891"/>
    <cellStyle name="Output 3 7 3 3 2" xfId="33892"/>
    <cellStyle name="Output 3 7 3 3 2 2" xfId="33893"/>
    <cellStyle name="Output 3 7 3 3 3" xfId="33894"/>
    <cellStyle name="Output 3 7 3 4" xfId="33895"/>
    <cellStyle name="Output 3 7 3 4 2" xfId="33896"/>
    <cellStyle name="Output 3 7 3 4 2 2" xfId="33897"/>
    <cellStyle name="Output 3 7 3 4 3" xfId="33898"/>
    <cellStyle name="Output 3 7 3 5" xfId="33899"/>
    <cellStyle name="Output 3 7 3 5 2" xfId="33900"/>
    <cellStyle name="Output 3 7 3 6" xfId="33901"/>
    <cellStyle name="Output 3 7 4" xfId="57942"/>
    <cellStyle name="Output 3 7 5" xfId="57943"/>
    <cellStyle name="Output 3 7 6" xfId="57944"/>
    <cellStyle name="Output 3 7 7" xfId="57945"/>
    <cellStyle name="Output 3 8" xfId="33902"/>
    <cellStyle name="Output 3 8 2" xfId="33903"/>
    <cellStyle name="Output 3 8 2 2" xfId="33904"/>
    <cellStyle name="Output 3 8 2 2 2" xfId="33905"/>
    <cellStyle name="Output 3 8 2 2 2 2" xfId="33906"/>
    <cellStyle name="Output 3 8 2 2 3" xfId="33907"/>
    <cellStyle name="Output 3 8 2 3" xfId="33908"/>
    <cellStyle name="Output 3 8 2 3 2" xfId="33909"/>
    <cellStyle name="Output 3 8 2 3 2 2" xfId="33910"/>
    <cellStyle name="Output 3 8 2 3 3" xfId="33911"/>
    <cellStyle name="Output 3 8 2 4" xfId="33912"/>
    <cellStyle name="Output 3 8 2 4 2" xfId="33913"/>
    <cellStyle name="Output 3 8 2 5" xfId="33914"/>
    <cellStyle name="Output 3 8 3" xfId="33915"/>
    <cellStyle name="Output 3 8 3 2" xfId="33916"/>
    <cellStyle name="Output 3 8 3 2 2" xfId="33917"/>
    <cellStyle name="Output 3 8 3 3" xfId="33918"/>
    <cellStyle name="Output 3 8 4" xfId="33919"/>
    <cellStyle name="Output 3 8 4 2" xfId="33920"/>
    <cellStyle name="Output 3 8 4 2 2" xfId="33921"/>
    <cellStyle name="Output 3 8 4 3" xfId="33922"/>
    <cellStyle name="Output 3 8 5" xfId="33923"/>
    <cellStyle name="Output 3 8 5 2" xfId="33924"/>
    <cellStyle name="Output 3 8 6" xfId="33925"/>
    <cellStyle name="Output 3 9" xfId="57946"/>
    <cellStyle name="Output 4" xfId="33926"/>
    <cellStyle name="Output 4 2" xfId="33927"/>
    <cellStyle name="Output 4 2 2" xfId="33928"/>
    <cellStyle name="Output 4 2 2 2" xfId="33929"/>
    <cellStyle name="Output 4 2 2 2 2" xfId="33930"/>
    <cellStyle name="Output 4 2 2 2 2 2" xfId="33931"/>
    <cellStyle name="Output 4 2 2 2 2 2 2" xfId="33932"/>
    <cellStyle name="Output 4 2 2 2 2 2 2 2" xfId="33933"/>
    <cellStyle name="Output 4 2 2 2 2 2 2 2 2" xfId="33934"/>
    <cellStyle name="Output 4 2 2 2 2 2 2 3" xfId="33935"/>
    <cellStyle name="Output 4 2 2 2 2 2 3" xfId="33936"/>
    <cellStyle name="Output 4 2 2 2 2 2 3 2" xfId="33937"/>
    <cellStyle name="Output 4 2 2 2 2 2 3 2 2" xfId="33938"/>
    <cellStyle name="Output 4 2 2 2 2 2 3 3" xfId="33939"/>
    <cellStyle name="Output 4 2 2 2 2 2 4" xfId="33940"/>
    <cellStyle name="Output 4 2 2 2 2 2 4 2" xfId="33941"/>
    <cellStyle name="Output 4 2 2 2 2 2 5" xfId="33942"/>
    <cellStyle name="Output 4 2 2 2 2 3" xfId="33943"/>
    <cellStyle name="Output 4 2 2 2 2 3 2" xfId="33944"/>
    <cellStyle name="Output 4 2 2 2 2 3 2 2" xfId="33945"/>
    <cellStyle name="Output 4 2 2 2 2 3 3" xfId="33946"/>
    <cellStyle name="Output 4 2 2 2 2 4" xfId="33947"/>
    <cellStyle name="Output 4 2 2 2 2 4 2" xfId="33948"/>
    <cellStyle name="Output 4 2 2 2 2 4 2 2" xfId="33949"/>
    <cellStyle name="Output 4 2 2 2 2 4 3" xfId="33950"/>
    <cellStyle name="Output 4 2 2 2 2 5" xfId="33951"/>
    <cellStyle name="Output 4 2 2 2 2 5 2" xfId="33952"/>
    <cellStyle name="Output 4 2 2 2 2 6" xfId="33953"/>
    <cellStyle name="Output 4 2 2 2 3" xfId="57947"/>
    <cellStyle name="Output 4 2 2 2 4" xfId="57948"/>
    <cellStyle name="Output 4 2 2 2 5" xfId="57949"/>
    <cellStyle name="Output 4 2 2 2 6" xfId="57950"/>
    <cellStyle name="Output 4 2 2 3" xfId="33954"/>
    <cellStyle name="Output 4 2 2 3 2" xfId="33955"/>
    <cellStyle name="Output 4 2 2 3 2 2" xfId="33956"/>
    <cellStyle name="Output 4 2 2 3 2 2 2" xfId="33957"/>
    <cellStyle name="Output 4 2 2 3 2 2 2 2" xfId="33958"/>
    <cellStyle name="Output 4 2 2 3 2 2 3" xfId="33959"/>
    <cellStyle name="Output 4 2 2 3 2 3" xfId="33960"/>
    <cellStyle name="Output 4 2 2 3 2 3 2" xfId="33961"/>
    <cellStyle name="Output 4 2 2 3 2 3 2 2" xfId="33962"/>
    <cellStyle name="Output 4 2 2 3 2 3 3" xfId="33963"/>
    <cellStyle name="Output 4 2 2 3 2 4" xfId="33964"/>
    <cellStyle name="Output 4 2 2 3 2 4 2" xfId="33965"/>
    <cellStyle name="Output 4 2 2 3 2 5" xfId="33966"/>
    <cellStyle name="Output 4 2 2 3 3" xfId="33967"/>
    <cellStyle name="Output 4 2 2 3 3 2" xfId="33968"/>
    <cellStyle name="Output 4 2 2 3 3 2 2" xfId="33969"/>
    <cellStyle name="Output 4 2 2 3 3 3" xfId="33970"/>
    <cellStyle name="Output 4 2 2 3 4" xfId="33971"/>
    <cellStyle name="Output 4 2 2 3 4 2" xfId="33972"/>
    <cellStyle name="Output 4 2 2 3 4 2 2" xfId="33973"/>
    <cellStyle name="Output 4 2 2 3 4 3" xfId="33974"/>
    <cellStyle name="Output 4 2 2 3 5" xfId="33975"/>
    <cellStyle name="Output 4 2 2 3 5 2" xfId="33976"/>
    <cellStyle name="Output 4 2 2 3 6" xfId="33977"/>
    <cellStyle name="Output 4 2 2 4" xfId="57951"/>
    <cellStyle name="Output 4 2 2 5" xfId="57952"/>
    <cellStyle name="Output 4 2 2 6" xfId="57953"/>
    <cellStyle name="Output 4 2 2 7" xfId="57954"/>
    <cellStyle name="Output 4 2 3" xfId="33978"/>
    <cellStyle name="Output 4 2 3 2" xfId="33979"/>
    <cellStyle name="Output 4 2 3 2 2" xfId="33980"/>
    <cellStyle name="Output 4 2 3 2 2 2" xfId="33981"/>
    <cellStyle name="Output 4 2 3 2 2 2 2" xfId="33982"/>
    <cellStyle name="Output 4 2 3 2 2 2 2 2" xfId="33983"/>
    <cellStyle name="Output 4 2 3 2 2 2 3" xfId="33984"/>
    <cellStyle name="Output 4 2 3 2 2 3" xfId="33985"/>
    <cellStyle name="Output 4 2 3 2 2 3 2" xfId="33986"/>
    <cellStyle name="Output 4 2 3 2 2 3 2 2" xfId="33987"/>
    <cellStyle name="Output 4 2 3 2 2 3 3" xfId="33988"/>
    <cellStyle name="Output 4 2 3 2 2 4" xfId="33989"/>
    <cellStyle name="Output 4 2 3 2 2 4 2" xfId="33990"/>
    <cellStyle name="Output 4 2 3 2 2 5" xfId="33991"/>
    <cellStyle name="Output 4 2 3 2 3" xfId="33992"/>
    <cellStyle name="Output 4 2 3 2 3 2" xfId="33993"/>
    <cellStyle name="Output 4 2 3 2 3 2 2" xfId="33994"/>
    <cellStyle name="Output 4 2 3 2 3 3" xfId="33995"/>
    <cellStyle name="Output 4 2 3 2 4" xfId="33996"/>
    <cellStyle name="Output 4 2 3 2 4 2" xfId="33997"/>
    <cellStyle name="Output 4 2 3 2 4 2 2" xfId="33998"/>
    <cellStyle name="Output 4 2 3 2 4 3" xfId="33999"/>
    <cellStyle name="Output 4 2 3 2 5" xfId="34000"/>
    <cellStyle name="Output 4 2 3 2 5 2" xfId="34001"/>
    <cellStyle name="Output 4 2 3 2 6" xfId="34002"/>
    <cellStyle name="Output 4 2 3 3" xfId="57955"/>
    <cellStyle name="Output 4 2 3 4" xfId="57956"/>
    <cellStyle name="Output 4 2 3 5" xfId="57957"/>
    <cellStyle name="Output 4 2 3 6" xfId="57958"/>
    <cellStyle name="Output 4 2 4" xfId="34003"/>
    <cellStyle name="Output 4 2 4 2" xfId="34004"/>
    <cellStyle name="Output 4 2 4 2 2" xfId="34005"/>
    <cellStyle name="Output 4 2 4 2 2 2" xfId="34006"/>
    <cellStyle name="Output 4 2 4 2 2 2 2" xfId="34007"/>
    <cellStyle name="Output 4 2 4 2 2 3" xfId="34008"/>
    <cellStyle name="Output 4 2 4 2 3" xfId="34009"/>
    <cellStyle name="Output 4 2 4 2 3 2" xfId="34010"/>
    <cellStyle name="Output 4 2 4 2 3 2 2" xfId="34011"/>
    <cellStyle name="Output 4 2 4 2 3 3" xfId="34012"/>
    <cellStyle name="Output 4 2 4 2 4" xfId="34013"/>
    <cellStyle name="Output 4 2 4 2 4 2" xfId="34014"/>
    <cellStyle name="Output 4 2 4 2 5" xfId="34015"/>
    <cellStyle name="Output 4 2 4 3" xfId="34016"/>
    <cellStyle name="Output 4 2 4 3 2" xfId="34017"/>
    <cellStyle name="Output 4 2 4 3 2 2" xfId="34018"/>
    <cellStyle name="Output 4 2 4 3 3" xfId="34019"/>
    <cellStyle name="Output 4 2 4 4" xfId="34020"/>
    <cellStyle name="Output 4 2 4 4 2" xfId="34021"/>
    <cellStyle name="Output 4 2 4 4 2 2" xfId="34022"/>
    <cellStyle name="Output 4 2 4 4 3" xfId="34023"/>
    <cellStyle name="Output 4 2 4 5" xfId="34024"/>
    <cellStyle name="Output 4 2 4 5 2" xfId="34025"/>
    <cellStyle name="Output 4 2 4 6" xfId="34026"/>
    <cellStyle name="Output 4 2 5" xfId="57959"/>
    <cellStyle name="Output 4 2 6" xfId="57960"/>
    <cellStyle name="Output 4 2 7" xfId="57961"/>
    <cellStyle name="Output 4 3" xfId="34027"/>
    <cellStyle name="Output 4 3 2" xfId="34028"/>
    <cellStyle name="Output 4 3 2 2" xfId="34029"/>
    <cellStyle name="Output 4 3 2 2 2" xfId="34030"/>
    <cellStyle name="Output 4 3 2 2 2 2" xfId="34031"/>
    <cellStyle name="Output 4 3 2 2 2 2 2" xfId="34032"/>
    <cellStyle name="Output 4 3 2 2 2 2 2 2" xfId="34033"/>
    <cellStyle name="Output 4 3 2 2 2 2 3" xfId="34034"/>
    <cellStyle name="Output 4 3 2 2 2 3" xfId="34035"/>
    <cellStyle name="Output 4 3 2 2 2 3 2" xfId="34036"/>
    <cellStyle name="Output 4 3 2 2 2 3 2 2" xfId="34037"/>
    <cellStyle name="Output 4 3 2 2 2 3 3" xfId="34038"/>
    <cellStyle name="Output 4 3 2 2 2 4" xfId="34039"/>
    <cellStyle name="Output 4 3 2 2 2 4 2" xfId="34040"/>
    <cellStyle name="Output 4 3 2 2 2 5" xfId="34041"/>
    <cellStyle name="Output 4 3 2 2 3" xfId="34042"/>
    <cellStyle name="Output 4 3 2 2 3 2" xfId="34043"/>
    <cellStyle name="Output 4 3 2 2 3 2 2" xfId="34044"/>
    <cellStyle name="Output 4 3 2 2 3 3" xfId="34045"/>
    <cellStyle name="Output 4 3 2 2 4" xfId="34046"/>
    <cellStyle name="Output 4 3 2 2 4 2" xfId="34047"/>
    <cellStyle name="Output 4 3 2 2 4 2 2" xfId="34048"/>
    <cellStyle name="Output 4 3 2 2 4 3" xfId="34049"/>
    <cellStyle name="Output 4 3 2 2 5" xfId="34050"/>
    <cellStyle name="Output 4 3 2 2 5 2" xfId="34051"/>
    <cellStyle name="Output 4 3 2 2 6" xfId="34052"/>
    <cellStyle name="Output 4 3 2 3" xfId="57962"/>
    <cellStyle name="Output 4 3 2 4" xfId="57963"/>
    <cellStyle name="Output 4 3 2 5" xfId="57964"/>
    <cellStyle name="Output 4 3 2 6" xfId="57965"/>
    <cellStyle name="Output 4 3 3" xfId="34053"/>
    <cellStyle name="Output 4 3 3 2" xfId="34054"/>
    <cellStyle name="Output 4 3 3 2 2" xfId="34055"/>
    <cellStyle name="Output 4 3 3 2 2 2" xfId="34056"/>
    <cellStyle name="Output 4 3 3 2 2 2 2" xfId="34057"/>
    <cellStyle name="Output 4 3 3 2 2 3" xfId="34058"/>
    <cellStyle name="Output 4 3 3 2 3" xfId="34059"/>
    <cellStyle name="Output 4 3 3 2 3 2" xfId="34060"/>
    <cellStyle name="Output 4 3 3 2 3 2 2" xfId="34061"/>
    <cellStyle name="Output 4 3 3 2 3 3" xfId="34062"/>
    <cellStyle name="Output 4 3 3 2 4" xfId="34063"/>
    <cellStyle name="Output 4 3 3 2 4 2" xfId="34064"/>
    <cellStyle name="Output 4 3 3 2 5" xfId="34065"/>
    <cellStyle name="Output 4 3 3 3" xfId="34066"/>
    <cellStyle name="Output 4 3 3 3 2" xfId="34067"/>
    <cellStyle name="Output 4 3 3 3 2 2" xfId="34068"/>
    <cellStyle name="Output 4 3 3 3 3" xfId="34069"/>
    <cellStyle name="Output 4 3 3 4" xfId="34070"/>
    <cellStyle name="Output 4 3 3 4 2" xfId="34071"/>
    <cellStyle name="Output 4 3 3 4 2 2" xfId="34072"/>
    <cellStyle name="Output 4 3 3 4 3" xfId="34073"/>
    <cellStyle name="Output 4 3 3 5" xfId="34074"/>
    <cellStyle name="Output 4 3 3 5 2" xfId="34075"/>
    <cellStyle name="Output 4 3 3 6" xfId="34076"/>
    <cellStyle name="Output 4 3 4" xfId="57966"/>
    <cellStyle name="Output 4 3 5" xfId="57967"/>
    <cellStyle name="Output 4 3 6" xfId="57968"/>
    <cellStyle name="Output 4 4" xfId="34077"/>
    <cellStyle name="Output 4 4 2" xfId="34078"/>
    <cellStyle name="Output 4 4 2 2" xfId="34079"/>
    <cellStyle name="Output 4 4 2 2 2" xfId="34080"/>
    <cellStyle name="Output 4 4 2 2 2 2" xfId="34081"/>
    <cellStyle name="Output 4 4 2 2 2 2 2" xfId="34082"/>
    <cellStyle name="Output 4 4 2 2 2 2 2 2" xfId="34083"/>
    <cellStyle name="Output 4 4 2 2 2 2 3" xfId="34084"/>
    <cellStyle name="Output 4 4 2 2 2 3" xfId="34085"/>
    <cellStyle name="Output 4 4 2 2 2 3 2" xfId="34086"/>
    <cellStyle name="Output 4 4 2 2 2 3 2 2" xfId="34087"/>
    <cellStyle name="Output 4 4 2 2 2 3 3" xfId="34088"/>
    <cellStyle name="Output 4 4 2 2 2 4" xfId="34089"/>
    <cellStyle name="Output 4 4 2 2 2 4 2" xfId="34090"/>
    <cellStyle name="Output 4 4 2 2 2 5" xfId="34091"/>
    <cellStyle name="Output 4 4 2 2 3" xfId="34092"/>
    <cellStyle name="Output 4 4 2 2 3 2" xfId="34093"/>
    <cellStyle name="Output 4 4 2 2 3 2 2" xfId="34094"/>
    <cellStyle name="Output 4 4 2 2 3 3" xfId="34095"/>
    <cellStyle name="Output 4 4 2 2 4" xfId="34096"/>
    <cellStyle name="Output 4 4 2 2 4 2" xfId="34097"/>
    <cellStyle name="Output 4 4 2 2 4 2 2" xfId="34098"/>
    <cellStyle name="Output 4 4 2 2 4 3" xfId="34099"/>
    <cellStyle name="Output 4 4 2 2 5" xfId="34100"/>
    <cellStyle name="Output 4 4 2 2 5 2" xfId="34101"/>
    <cellStyle name="Output 4 4 2 2 6" xfId="34102"/>
    <cellStyle name="Output 4 4 2 3" xfId="57969"/>
    <cellStyle name="Output 4 4 2 4" xfId="57970"/>
    <cellStyle name="Output 4 4 2 5" xfId="57971"/>
    <cellStyle name="Output 4 4 2 6" xfId="57972"/>
    <cellStyle name="Output 4 4 3" xfId="34103"/>
    <cellStyle name="Output 4 4 3 2" xfId="34104"/>
    <cellStyle name="Output 4 4 3 2 2" xfId="34105"/>
    <cellStyle name="Output 4 4 3 2 2 2" xfId="34106"/>
    <cellStyle name="Output 4 4 3 2 2 2 2" xfId="34107"/>
    <cellStyle name="Output 4 4 3 2 2 3" xfId="34108"/>
    <cellStyle name="Output 4 4 3 2 3" xfId="34109"/>
    <cellStyle name="Output 4 4 3 2 3 2" xfId="34110"/>
    <cellStyle name="Output 4 4 3 2 3 2 2" xfId="34111"/>
    <cellStyle name="Output 4 4 3 2 3 3" xfId="34112"/>
    <cellStyle name="Output 4 4 3 2 4" xfId="34113"/>
    <cellStyle name="Output 4 4 3 2 4 2" xfId="34114"/>
    <cellStyle name="Output 4 4 3 2 5" xfId="34115"/>
    <cellStyle name="Output 4 4 3 3" xfId="34116"/>
    <cellStyle name="Output 4 4 3 3 2" xfId="34117"/>
    <cellStyle name="Output 4 4 3 3 2 2" xfId="34118"/>
    <cellStyle name="Output 4 4 3 3 3" xfId="34119"/>
    <cellStyle name="Output 4 4 3 4" xfId="34120"/>
    <cellStyle name="Output 4 4 3 4 2" xfId="34121"/>
    <cellStyle name="Output 4 4 3 4 2 2" xfId="34122"/>
    <cellStyle name="Output 4 4 3 4 3" xfId="34123"/>
    <cellStyle name="Output 4 4 3 5" xfId="34124"/>
    <cellStyle name="Output 4 4 3 5 2" xfId="34125"/>
    <cellStyle name="Output 4 4 3 6" xfId="34126"/>
    <cellStyle name="Output 4 4 4" xfId="57973"/>
    <cellStyle name="Output 4 4 5" xfId="57974"/>
    <cellStyle name="Output 4 4 6" xfId="57975"/>
    <cellStyle name="Output 4 5" xfId="34127"/>
    <cellStyle name="Output 4 5 2" xfId="34128"/>
    <cellStyle name="Output 4 5 2 2" xfId="34129"/>
    <cellStyle name="Output 4 5 2 2 2" xfId="34130"/>
    <cellStyle name="Output 4 5 2 2 2 2" xfId="34131"/>
    <cellStyle name="Output 4 5 2 2 2 2 2" xfId="34132"/>
    <cellStyle name="Output 4 5 2 2 2 2 2 2" xfId="34133"/>
    <cellStyle name="Output 4 5 2 2 2 2 3" xfId="34134"/>
    <cellStyle name="Output 4 5 2 2 2 3" xfId="34135"/>
    <cellStyle name="Output 4 5 2 2 2 3 2" xfId="34136"/>
    <cellStyle name="Output 4 5 2 2 2 3 2 2" xfId="34137"/>
    <cellStyle name="Output 4 5 2 2 2 3 3" xfId="34138"/>
    <cellStyle name="Output 4 5 2 2 2 4" xfId="34139"/>
    <cellStyle name="Output 4 5 2 2 2 4 2" xfId="34140"/>
    <cellStyle name="Output 4 5 2 2 2 5" xfId="34141"/>
    <cellStyle name="Output 4 5 2 2 3" xfId="34142"/>
    <cellStyle name="Output 4 5 2 2 3 2" xfId="34143"/>
    <cellStyle name="Output 4 5 2 2 3 2 2" xfId="34144"/>
    <cellStyle name="Output 4 5 2 2 3 3" xfId="34145"/>
    <cellStyle name="Output 4 5 2 2 4" xfId="34146"/>
    <cellStyle name="Output 4 5 2 2 4 2" xfId="34147"/>
    <cellStyle name="Output 4 5 2 2 4 2 2" xfId="34148"/>
    <cellStyle name="Output 4 5 2 2 4 3" xfId="34149"/>
    <cellStyle name="Output 4 5 2 2 5" xfId="34150"/>
    <cellStyle name="Output 4 5 2 2 5 2" xfId="34151"/>
    <cellStyle name="Output 4 5 2 2 6" xfId="34152"/>
    <cellStyle name="Output 4 5 2 3" xfId="57976"/>
    <cellStyle name="Output 4 5 2 4" xfId="57977"/>
    <cellStyle name="Output 4 5 2 5" xfId="57978"/>
    <cellStyle name="Output 4 5 2 6" xfId="57979"/>
    <cellStyle name="Output 4 5 3" xfId="34153"/>
    <cellStyle name="Output 4 5 3 2" xfId="34154"/>
    <cellStyle name="Output 4 5 3 2 2" xfId="34155"/>
    <cellStyle name="Output 4 5 3 2 2 2" xfId="34156"/>
    <cellStyle name="Output 4 5 3 2 2 2 2" xfId="34157"/>
    <cellStyle name="Output 4 5 3 2 2 3" xfId="34158"/>
    <cellStyle name="Output 4 5 3 2 3" xfId="34159"/>
    <cellStyle name="Output 4 5 3 2 3 2" xfId="34160"/>
    <cellStyle name="Output 4 5 3 2 3 2 2" xfId="34161"/>
    <cellStyle name="Output 4 5 3 2 3 3" xfId="34162"/>
    <cellStyle name="Output 4 5 3 2 4" xfId="34163"/>
    <cellStyle name="Output 4 5 3 2 4 2" xfId="34164"/>
    <cellStyle name="Output 4 5 3 2 5" xfId="34165"/>
    <cellStyle name="Output 4 5 3 3" xfId="34166"/>
    <cellStyle name="Output 4 5 3 3 2" xfId="34167"/>
    <cellStyle name="Output 4 5 3 3 2 2" xfId="34168"/>
    <cellStyle name="Output 4 5 3 3 3" xfId="34169"/>
    <cellStyle name="Output 4 5 3 4" xfId="34170"/>
    <cellStyle name="Output 4 5 3 4 2" xfId="34171"/>
    <cellStyle name="Output 4 5 3 4 2 2" xfId="34172"/>
    <cellStyle name="Output 4 5 3 4 3" xfId="34173"/>
    <cellStyle name="Output 4 5 3 5" xfId="34174"/>
    <cellStyle name="Output 4 5 3 5 2" xfId="34175"/>
    <cellStyle name="Output 4 5 3 6" xfId="34176"/>
    <cellStyle name="Output 4 5 4" xfId="57980"/>
    <cellStyle name="Output 4 5 5" xfId="57981"/>
    <cellStyle name="Output 4 5 6" xfId="57982"/>
    <cellStyle name="Output 4 5 7" xfId="57983"/>
    <cellStyle name="Output 4 6" xfId="34177"/>
    <cellStyle name="Output 4 6 2" xfId="34178"/>
    <cellStyle name="Output 4 6 2 2" xfId="34179"/>
    <cellStyle name="Output 4 6 2 2 2" xfId="34180"/>
    <cellStyle name="Output 4 6 2 2 2 2" xfId="34181"/>
    <cellStyle name="Output 4 6 2 2 2 2 2" xfId="34182"/>
    <cellStyle name="Output 4 6 2 2 2 2 2 2" xfId="34183"/>
    <cellStyle name="Output 4 6 2 2 2 2 3" xfId="34184"/>
    <cellStyle name="Output 4 6 2 2 2 3" xfId="34185"/>
    <cellStyle name="Output 4 6 2 2 2 3 2" xfId="34186"/>
    <cellStyle name="Output 4 6 2 2 2 3 2 2" xfId="34187"/>
    <cellStyle name="Output 4 6 2 2 2 3 3" xfId="34188"/>
    <cellStyle name="Output 4 6 2 2 2 4" xfId="34189"/>
    <cellStyle name="Output 4 6 2 2 2 4 2" xfId="34190"/>
    <cellStyle name="Output 4 6 2 2 2 5" xfId="34191"/>
    <cellStyle name="Output 4 6 2 2 3" xfId="34192"/>
    <cellStyle name="Output 4 6 2 2 3 2" xfId="34193"/>
    <cellStyle name="Output 4 6 2 2 3 2 2" xfId="34194"/>
    <cellStyle name="Output 4 6 2 2 3 3" xfId="34195"/>
    <cellStyle name="Output 4 6 2 2 4" xfId="34196"/>
    <cellStyle name="Output 4 6 2 2 4 2" xfId="34197"/>
    <cellStyle name="Output 4 6 2 2 4 2 2" xfId="34198"/>
    <cellStyle name="Output 4 6 2 2 4 3" xfId="34199"/>
    <cellStyle name="Output 4 6 2 2 5" xfId="34200"/>
    <cellStyle name="Output 4 6 2 2 5 2" xfId="34201"/>
    <cellStyle name="Output 4 6 2 2 6" xfId="34202"/>
    <cellStyle name="Output 4 6 2 3" xfId="57984"/>
    <cellStyle name="Output 4 6 2 4" xfId="57985"/>
    <cellStyle name="Output 4 6 2 5" xfId="57986"/>
    <cellStyle name="Output 4 6 2 6" xfId="57987"/>
    <cellStyle name="Output 4 6 3" xfId="34203"/>
    <cellStyle name="Output 4 6 3 2" xfId="34204"/>
    <cellStyle name="Output 4 6 3 2 2" xfId="34205"/>
    <cellStyle name="Output 4 6 3 2 2 2" xfId="34206"/>
    <cellStyle name="Output 4 6 3 2 2 2 2" xfId="34207"/>
    <cellStyle name="Output 4 6 3 2 2 3" xfId="34208"/>
    <cellStyle name="Output 4 6 3 2 3" xfId="34209"/>
    <cellStyle name="Output 4 6 3 2 3 2" xfId="34210"/>
    <cellStyle name="Output 4 6 3 2 3 2 2" xfId="34211"/>
    <cellStyle name="Output 4 6 3 2 3 3" xfId="34212"/>
    <cellStyle name="Output 4 6 3 2 4" xfId="34213"/>
    <cellStyle name="Output 4 6 3 2 4 2" xfId="34214"/>
    <cellStyle name="Output 4 6 3 2 5" xfId="34215"/>
    <cellStyle name="Output 4 6 3 3" xfId="34216"/>
    <cellStyle name="Output 4 6 3 3 2" xfId="34217"/>
    <cellStyle name="Output 4 6 3 3 2 2" xfId="34218"/>
    <cellStyle name="Output 4 6 3 3 3" xfId="34219"/>
    <cellStyle name="Output 4 6 3 4" xfId="34220"/>
    <cellStyle name="Output 4 6 3 4 2" xfId="34221"/>
    <cellStyle name="Output 4 6 3 4 2 2" xfId="34222"/>
    <cellStyle name="Output 4 6 3 4 3" xfId="34223"/>
    <cellStyle name="Output 4 6 3 5" xfId="34224"/>
    <cellStyle name="Output 4 6 3 5 2" xfId="34225"/>
    <cellStyle name="Output 4 6 3 6" xfId="34226"/>
    <cellStyle name="Output 4 6 4" xfId="57988"/>
    <cellStyle name="Output 4 6 5" xfId="57989"/>
    <cellStyle name="Output 4 6 6" xfId="57990"/>
    <cellStyle name="Output 4 6 7" xfId="57991"/>
    <cellStyle name="Output 4 7" xfId="34227"/>
    <cellStyle name="Output 4 7 2" xfId="34228"/>
    <cellStyle name="Output 4 7 2 2" xfId="34229"/>
    <cellStyle name="Output 4 7 2 2 2" xfId="34230"/>
    <cellStyle name="Output 4 7 2 2 2 2" xfId="34231"/>
    <cellStyle name="Output 4 7 2 2 3" xfId="34232"/>
    <cellStyle name="Output 4 7 2 3" xfId="34233"/>
    <cellStyle name="Output 4 7 2 3 2" xfId="34234"/>
    <cellStyle name="Output 4 7 2 3 2 2" xfId="34235"/>
    <cellStyle name="Output 4 7 2 3 3" xfId="34236"/>
    <cellStyle name="Output 4 7 2 4" xfId="34237"/>
    <cellStyle name="Output 4 7 2 4 2" xfId="34238"/>
    <cellStyle name="Output 4 7 2 5" xfId="34239"/>
    <cellStyle name="Output 4 7 3" xfId="34240"/>
    <cellStyle name="Output 4 7 3 2" xfId="34241"/>
    <cellStyle name="Output 4 7 3 2 2" xfId="34242"/>
    <cellStyle name="Output 4 7 3 3" xfId="34243"/>
    <cellStyle name="Output 4 7 4" xfId="34244"/>
    <cellStyle name="Output 4 7 4 2" xfId="34245"/>
    <cellStyle name="Output 4 7 4 2 2" xfId="34246"/>
    <cellStyle name="Output 4 7 4 3" xfId="34247"/>
    <cellStyle name="Output 4 7 5" xfId="34248"/>
    <cellStyle name="Output 4 7 5 2" xfId="34249"/>
    <cellStyle name="Output 4 7 6" xfId="34250"/>
    <cellStyle name="Output 4 8" xfId="57992"/>
    <cellStyle name="Output 4 9" xfId="57993"/>
    <cellStyle name="Output 5" xfId="34251"/>
    <cellStyle name="Output 5 10" xfId="57994"/>
    <cellStyle name="Output 5 2" xfId="34252"/>
    <cellStyle name="Output 5 2 2" xfId="34253"/>
    <cellStyle name="Output 5 2 2 2" xfId="34254"/>
    <cellStyle name="Output 5 2 2 2 2" xfId="34255"/>
    <cellStyle name="Output 5 2 2 2 2 2" xfId="34256"/>
    <cellStyle name="Output 5 2 2 2 2 2 2" xfId="34257"/>
    <cellStyle name="Output 5 2 2 2 2 2 2 2" xfId="34258"/>
    <cellStyle name="Output 5 2 2 2 2 2 2 2 2" xfId="34259"/>
    <cellStyle name="Output 5 2 2 2 2 2 2 3" xfId="34260"/>
    <cellStyle name="Output 5 2 2 2 2 2 3" xfId="34261"/>
    <cellStyle name="Output 5 2 2 2 2 2 3 2" xfId="34262"/>
    <cellStyle name="Output 5 2 2 2 2 2 3 2 2" xfId="34263"/>
    <cellStyle name="Output 5 2 2 2 2 2 3 3" xfId="34264"/>
    <cellStyle name="Output 5 2 2 2 2 2 4" xfId="34265"/>
    <cellStyle name="Output 5 2 2 2 2 2 4 2" xfId="34266"/>
    <cellStyle name="Output 5 2 2 2 2 2 5" xfId="34267"/>
    <cellStyle name="Output 5 2 2 2 2 3" xfId="34268"/>
    <cellStyle name="Output 5 2 2 2 2 3 2" xfId="34269"/>
    <cellStyle name="Output 5 2 2 2 2 3 2 2" xfId="34270"/>
    <cellStyle name="Output 5 2 2 2 2 3 3" xfId="34271"/>
    <cellStyle name="Output 5 2 2 2 2 4" xfId="34272"/>
    <cellStyle name="Output 5 2 2 2 2 4 2" xfId="34273"/>
    <cellStyle name="Output 5 2 2 2 2 4 2 2" xfId="34274"/>
    <cellStyle name="Output 5 2 2 2 2 4 3" xfId="34275"/>
    <cellStyle name="Output 5 2 2 2 2 5" xfId="34276"/>
    <cellStyle name="Output 5 2 2 2 2 5 2" xfId="34277"/>
    <cellStyle name="Output 5 2 2 2 2 6" xfId="34278"/>
    <cellStyle name="Output 5 2 2 2 3" xfId="57995"/>
    <cellStyle name="Output 5 2 2 2 4" xfId="57996"/>
    <cellStyle name="Output 5 2 2 2 5" xfId="57997"/>
    <cellStyle name="Output 5 2 2 2 6" xfId="57998"/>
    <cellStyle name="Output 5 2 2 3" xfId="34279"/>
    <cellStyle name="Output 5 2 2 3 2" xfId="34280"/>
    <cellStyle name="Output 5 2 2 3 2 2" xfId="34281"/>
    <cellStyle name="Output 5 2 2 3 2 2 2" xfId="34282"/>
    <cellStyle name="Output 5 2 2 3 2 2 2 2" xfId="34283"/>
    <cellStyle name="Output 5 2 2 3 2 2 3" xfId="34284"/>
    <cellStyle name="Output 5 2 2 3 2 3" xfId="34285"/>
    <cellStyle name="Output 5 2 2 3 2 3 2" xfId="34286"/>
    <cellStyle name="Output 5 2 2 3 2 3 2 2" xfId="34287"/>
    <cellStyle name="Output 5 2 2 3 2 3 3" xfId="34288"/>
    <cellStyle name="Output 5 2 2 3 2 4" xfId="34289"/>
    <cellStyle name="Output 5 2 2 3 2 4 2" xfId="34290"/>
    <cellStyle name="Output 5 2 2 3 2 5" xfId="34291"/>
    <cellStyle name="Output 5 2 2 3 3" xfId="34292"/>
    <cellStyle name="Output 5 2 2 3 3 2" xfId="34293"/>
    <cellStyle name="Output 5 2 2 3 3 2 2" xfId="34294"/>
    <cellStyle name="Output 5 2 2 3 3 3" xfId="34295"/>
    <cellStyle name="Output 5 2 2 3 4" xfId="34296"/>
    <cellStyle name="Output 5 2 2 3 4 2" xfId="34297"/>
    <cellStyle name="Output 5 2 2 3 4 2 2" xfId="34298"/>
    <cellStyle name="Output 5 2 2 3 4 3" xfId="34299"/>
    <cellStyle name="Output 5 2 2 3 5" xfId="34300"/>
    <cellStyle name="Output 5 2 2 3 5 2" xfId="34301"/>
    <cellStyle name="Output 5 2 2 3 6" xfId="34302"/>
    <cellStyle name="Output 5 2 2 4" xfId="57999"/>
    <cellStyle name="Output 5 2 2 5" xfId="58000"/>
    <cellStyle name="Output 5 2 2 6" xfId="58001"/>
    <cellStyle name="Output 5 2 2 7" xfId="58002"/>
    <cellStyle name="Output 5 2 3" xfId="34303"/>
    <cellStyle name="Output 5 2 3 2" xfId="34304"/>
    <cellStyle name="Output 5 2 3 2 2" xfId="34305"/>
    <cellStyle name="Output 5 2 3 2 2 2" xfId="34306"/>
    <cellStyle name="Output 5 2 3 2 2 2 2" xfId="34307"/>
    <cellStyle name="Output 5 2 3 2 2 2 2 2" xfId="34308"/>
    <cellStyle name="Output 5 2 3 2 2 2 3" xfId="34309"/>
    <cellStyle name="Output 5 2 3 2 2 3" xfId="34310"/>
    <cellStyle name="Output 5 2 3 2 2 3 2" xfId="34311"/>
    <cellStyle name="Output 5 2 3 2 2 3 2 2" xfId="34312"/>
    <cellStyle name="Output 5 2 3 2 2 3 3" xfId="34313"/>
    <cellStyle name="Output 5 2 3 2 2 4" xfId="34314"/>
    <cellStyle name="Output 5 2 3 2 2 4 2" xfId="34315"/>
    <cellStyle name="Output 5 2 3 2 2 5" xfId="34316"/>
    <cellStyle name="Output 5 2 3 2 3" xfId="34317"/>
    <cellStyle name="Output 5 2 3 2 3 2" xfId="34318"/>
    <cellStyle name="Output 5 2 3 2 3 2 2" xfId="34319"/>
    <cellStyle name="Output 5 2 3 2 3 3" xfId="34320"/>
    <cellStyle name="Output 5 2 3 2 4" xfId="34321"/>
    <cellStyle name="Output 5 2 3 2 4 2" xfId="34322"/>
    <cellStyle name="Output 5 2 3 2 4 2 2" xfId="34323"/>
    <cellStyle name="Output 5 2 3 2 4 3" xfId="34324"/>
    <cellStyle name="Output 5 2 3 2 5" xfId="34325"/>
    <cellStyle name="Output 5 2 3 2 5 2" xfId="34326"/>
    <cellStyle name="Output 5 2 3 2 6" xfId="34327"/>
    <cellStyle name="Output 5 2 3 3" xfId="58003"/>
    <cellStyle name="Output 5 2 3 4" xfId="58004"/>
    <cellStyle name="Output 5 2 3 5" xfId="58005"/>
    <cellStyle name="Output 5 2 3 6" xfId="58006"/>
    <cellStyle name="Output 5 2 4" xfId="34328"/>
    <cellStyle name="Output 5 2 4 2" xfId="34329"/>
    <cellStyle name="Output 5 2 4 2 2" xfId="34330"/>
    <cellStyle name="Output 5 2 4 2 2 2" xfId="34331"/>
    <cellStyle name="Output 5 2 4 2 2 2 2" xfId="34332"/>
    <cellStyle name="Output 5 2 4 2 2 3" xfId="34333"/>
    <cellStyle name="Output 5 2 4 2 3" xfId="34334"/>
    <cellStyle name="Output 5 2 4 2 3 2" xfId="34335"/>
    <cellStyle name="Output 5 2 4 2 3 2 2" xfId="34336"/>
    <cellStyle name="Output 5 2 4 2 3 3" xfId="34337"/>
    <cellStyle name="Output 5 2 4 2 4" xfId="34338"/>
    <cellStyle name="Output 5 2 4 2 4 2" xfId="34339"/>
    <cellStyle name="Output 5 2 4 2 5" xfId="34340"/>
    <cellStyle name="Output 5 2 4 3" xfId="34341"/>
    <cellStyle name="Output 5 2 4 3 2" xfId="34342"/>
    <cellStyle name="Output 5 2 4 3 2 2" xfId="34343"/>
    <cellStyle name="Output 5 2 4 3 3" xfId="34344"/>
    <cellStyle name="Output 5 2 4 4" xfId="34345"/>
    <cellStyle name="Output 5 2 4 4 2" xfId="34346"/>
    <cellStyle name="Output 5 2 4 4 2 2" xfId="34347"/>
    <cellStyle name="Output 5 2 4 4 3" xfId="34348"/>
    <cellStyle name="Output 5 2 4 5" xfId="34349"/>
    <cellStyle name="Output 5 2 4 5 2" xfId="34350"/>
    <cellStyle name="Output 5 2 4 6" xfId="34351"/>
    <cellStyle name="Output 5 2 5" xfId="58007"/>
    <cellStyle name="Output 5 2 6" xfId="58008"/>
    <cellStyle name="Output 5 2 7" xfId="58009"/>
    <cellStyle name="Output 5 2 8" xfId="58010"/>
    <cellStyle name="Output 5 3" xfId="34352"/>
    <cellStyle name="Output 5 3 2" xfId="34353"/>
    <cellStyle name="Output 5 3 2 2" xfId="34354"/>
    <cellStyle name="Output 5 3 2 2 2" xfId="34355"/>
    <cellStyle name="Output 5 3 2 2 2 2" xfId="34356"/>
    <cellStyle name="Output 5 3 2 2 2 2 2" xfId="34357"/>
    <cellStyle name="Output 5 3 2 2 2 2 2 2" xfId="34358"/>
    <cellStyle name="Output 5 3 2 2 2 2 3" xfId="34359"/>
    <cellStyle name="Output 5 3 2 2 2 3" xfId="34360"/>
    <cellStyle name="Output 5 3 2 2 2 3 2" xfId="34361"/>
    <cellStyle name="Output 5 3 2 2 2 3 2 2" xfId="34362"/>
    <cellStyle name="Output 5 3 2 2 2 3 3" xfId="34363"/>
    <cellStyle name="Output 5 3 2 2 2 4" xfId="34364"/>
    <cellStyle name="Output 5 3 2 2 2 4 2" xfId="34365"/>
    <cellStyle name="Output 5 3 2 2 2 5" xfId="34366"/>
    <cellStyle name="Output 5 3 2 2 3" xfId="34367"/>
    <cellStyle name="Output 5 3 2 2 3 2" xfId="34368"/>
    <cellStyle name="Output 5 3 2 2 3 2 2" xfId="34369"/>
    <cellStyle name="Output 5 3 2 2 3 3" xfId="34370"/>
    <cellStyle name="Output 5 3 2 2 4" xfId="34371"/>
    <cellStyle name="Output 5 3 2 2 4 2" xfId="34372"/>
    <cellStyle name="Output 5 3 2 2 4 2 2" xfId="34373"/>
    <cellStyle name="Output 5 3 2 2 4 3" xfId="34374"/>
    <cellStyle name="Output 5 3 2 2 5" xfId="34375"/>
    <cellStyle name="Output 5 3 2 2 5 2" xfId="34376"/>
    <cellStyle name="Output 5 3 2 2 6" xfId="34377"/>
    <cellStyle name="Output 5 3 2 3" xfId="58011"/>
    <cellStyle name="Output 5 3 2 4" xfId="58012"/>
    <cellStyle name="Output 5 3 2 5" xfId="58013"/>
    <cellStyle name="Output 5 3 2 6" xfId="58014"/>
    <cellStyle name="Output 5 3 3" xfId="34378"/>
    <cellStyle name="Output 5 3 3 2" xfId="34379"/>
    <cellStyle name="Output 5 3 3 2 2" xfId="34380"/>
    <cellStyle name="Output 5 3 3 2 2 2" xfId="34381"/>
    <cellStyle name="Output 5 3 3 2 2 2 2" xfId="34382"/>
    <cellStyle name="Output 5 3 3 2 2 3" xfId="34383"/>
    <cellStyle name="Output 5 3 3 2 3" xfId="34384"/>
    <cellStyle name="Output 5 3 3 2 3 2" xfId="34385"/>
    <cellStyle name="Output 5 3 3 2 3 2 2" xfId="34386"/>
    <cellStyle name="Output 5 3 3 2 3 3" xfId="34387"/>
    <cellStyle name="Output 5 3 3 2 4" xfId="34388"/>
    <cellStyle name="Output 5 3 3 2 4 2" xfId="34389"/>
    <cellStyle name="Output 5 3 3 2 5" xfId="34390"/>
    <cellStyle name="Output 5 3 3 3" xfId="34391"/>
    <cellStyle name="Output 5 3 3 3 2" xfId="34392"/>
    <cellStyle name="Output 5 3 3 3 2 2" xfId="34393"/>
    <cellStyle name="Output 5 3 3 3 3" xfId="34394"/>
    <cellStyle name="Output 5 3 3 4" xfId="34395"/>
    <cellStyle name="Output 5 3 3 4 2" xfId="34396"/>
    <cellStyle name="Output 5 3 3 4 2 2" xfId="34397"/>
    <cellStyle name="Output 5 3 3 4 3" xfId="34398"/>
    <cellStyle name="Output 5 3 3 5" xfId="34399"/>
    <cellStyle name="Output 5 3 3 5 2" xfId="34400"/>
    <cellStyle name="Output 5 3 3 6" xfId="34401"/>
    <cellStyle name="Output 5 3 4" xfId="58015"/>
    <cellStyle name="Output 5 3 5" xfId="58016"/>
    <cellStyle name="Output 5 3 6" xfId="58017"/>
    <cellStyle name="Output 5 3 7" xfId="58018"/>
    <cellStyle name="Output 5 4" xfId="34402"/>
    <cellStyle name="Output 5 4 2" xfId="34403"/>
    <cellStyle name="Output 5 4 2 2" xfId="34404"/>
    <cellStyle name="Output 5 4 2 2 2" xfId="34405"/>
    <cellStyle name="Output 5 4 2 2 2 2" xfId="34406"/>
    <cellStyle name="Output 5 4 2 2 2 2 2" xfId="34407"/>
    <cellStyle name="Output 5 4 2 2 2 2 2 2" xfId="34408"/>
    <cellStyle name="Output 5 4 2 2 2 2 3" xfId="34409"/>
    <cellStyle name="Output 5 4 2 2 2 3" xfId="34410"/>
    <cellStyle name="Output 5 4 2 2 2 3 2" xfId="34411"/>
    <cellStyle name="Output 5 4 2 2 2 3 2 2" xfId="34412"/>
    <cellStyle name="Output 5 4 2 2 2 3 3" xfId="34413"/>
    <cellStyle name="Output 5 4 2 2 2 4" xfId="34414"/>
    <cellStyle name="Output 5 4 2 2 2 4 2" xfId="34415"/>
    <cellStyle name="Output 5 4 2 2 2 5" xfId="34416"/>
    <cellStyle name="Output 5 4 2 2 3" xfId="34417"/>
    <cellStyle name="Output 5 4 2 2 3 2" xfId="34418"/>
    <cellStyle name="Output 5 4 2 2 3 2 2" xfId="34419"/>
    <cellStyle name="Output 5 4 2 2 3 3" xfId="34420"/>
    <cellStyle name="Output 5 4 2 2 4" xfId="34421"/>
    <cellStyle name="Output 5 4 2 2 4 2" xfId="34422"/>
    <cellStyle name="Output 5 4 2 2 4 2 2" xfId="34423"/>
    <cellStyle name="Output 5 4 2 2 4 3" xfId="34424"/>
    <cellStyle name="Output 5 4 2 2 5" xfId="34425"/>
    <cellStyle name="Output 5 4 2 2 5 2" xfId="34426"/>
    <cellStyle name="Output 5 4 2 2 6" xfId="34427"/>
    <cellStyle name="Output 5 4 2 3" xfId="58019"/>
    <cellStyle name="Output 5 4 2 4" xfId="58020"/>
    <cellStyle name="Output 5 4 2 5" xfId="58021"/>
    <cellStyle name="Output 5 4 2 6" xfId="58022"/>
    <cellStyle name="Output 5 4 3" xfId="34428"/>
    <cellStyle name="Output 5 4 3 2" xfId="34429"/>
    <cellStyle name="Output 5 4 3 2 2" xfId="34430"/>
    <cellStyle name="Output 5 4 3 2 2 2" xfId="34431"/>
    <cellStyle name="Output 5 4 3 2 2 2 2" xfId="34432"/>
    <cellStyle name="Output 5 4 3 2 2 3" xfId="34433"/>
    <cellStyle name="Output 5 4 3 2 3" xfId="34434"/>
    <cellStyle name="Output 5 4 3 2 3 2" xfId="34435"/>
    <cellStyle name="Output 5 4 3 2 3 2 2" xfId="34436"/>
    <cellStyle name="Output 5 4 3 2 3 3" xfId="34437"/>
    <cellStyle name="Output 5 4 3 2 4" xfId="34438"/>
    <cellStyle name="Output 5 4 3 2 4 2" xfId="34439"/>
    <cellStyle name="Output 5 4 3 2 5" xfId="34440"/>
    <cellStyle name="Output 5 4 3 3" xfId="34441"/>
    <cellStyle name="Output 5 4 3 3 2" xfId="34442"/>
    <cellStyle name="Output 5 4 3 3 2 2" xfId="34443"/>
    <cellStyle name="Output 5 4 3 3 3" xfId="34444"/>
    <cellStyle name="Output 5 4 3 4" xfId="34445"/>
    <cellStyle name="Output 5 4 3 4 2" xfId="34446"/>
    <cellStyle name="Output 5 4 3 4 2 2" xfId="34447"/>
    <cellStyle name="Output 5 4 3 4 3" xfId="34448"/>
    <cellStyle name="Output 5 4 3 5" xfId="34449"/>
    <cellStyle name="Output 5 4 3 5 2" xfId="34450"/>
    <cellStyle name="Output 5 4 3 6" xfId="34451"/>
    <cellStyle name="Output 5 4 4" xfId="58023"/>
    <cellStyle name="Output 5 4 5" xfId="58024"/>
    <cellStyle name="Output 5 4 6" xfId="58025"/>
    <cellStyle name="Output 5 4 7" xfId="58026"/>
    <cellStyle name="Output 5 5" xfId="34452"/>
    <cellStyle name="Output 5 5 2" xfId="34453"/>
    <cellStyle name="Output 5 5 2 2" xfId="34454"/>
    <cellStyle name="Output 5 5 2 2 2" xfId="34455"/>
    <cellStyle name="Output 5 5 2 2 2 2" xfId="34456"/>
    <cellStyle name="Output 5 5 2 2 2 2 2" xfId="34457"/>
    <cellStyle name="Output 5 5 2 2 2 2 2 2" xfId="34458"/>
    <cellStyle name="Output 5 5 2 2 2 2 3" xfId="34459"/>
    <cellStyle name="Output 5 5 2 2 2 3" xfId="34460"/>
    <cellStyle name="Output 5 5 2 2 2 3 2" xfId="34461"/>
    <cellStyle name="Output 5 5 2 2 2 3 2 2" xfId="34462"/>
    <cellStyle name="Output 5 5 2 2 2 3 3" xfId="34463"/>
    <cellStyle name="Output 5 5 2 2 2 4" xfId="34464"/>
    <cellStyle name="Output 5 5 2 2 2 4 2" xfId="34465"/>
    <cellStyle name="Output 5 5 2 2 2 5" xfId="34466"/>
    <cellStyle name="Output 5 5 2 2 3" xfId="34467"/>
    <cellStyle name="Output 5 5 2 2 3 2" xfId="34468"/>
    <cellStyle name="Output 5 5 2 2 3 2 2" xfId="34469"/>
    <cellStyle name="Output 5 5 2 2 3 3" xfId="34470"/>
    <cellStyle name="Output 5 5 2 2 4" xfId="34471"/>
    <cellStyle name="Output 5 5 2 2 4 2" xfId="34472"/>
    <cellStyle name="Output 5 5 2 2 4 2 2" xfId="34473"/>
    <cellStyle name="Output 5 5 2 2 4 3" xfId="34474"/>
    <cellStyle name="Output 5 5 2 2 5" xfId="34475"/>
    <cellStyle name="Output 5 5 2 2 5 2" xfId="34476"/>
    <cellStyle name="Output 5 5 2 2 6" xfId="34477"/>
    <cellStyle name="Output 5 5 2 3" xfId="58027"/>
    <cellStyle name="Output 5 5 2 4" xfId="58028"/>
    <cellStyle name="Output 5 5 2 5" xfId="58029"/>
    <cellStyle name="Output 5 5 2 6" xfId="58030"/>
    <cellStyle name="Output 5 5 3" xfId="34478"/>
    <cellStyle name="Output 5 5 3 2" xfId="34479"/>
    <cellStyle name="Output 5 5 3 2 2" xfId="34480"/>
    <cellStyle name="Output 5 5 3 2 2 2" xfId="34481"/>
    <cellStyle name="Output 5 5 3 2 2 2 2" xfId="34482"/>
    <cellStyle name="Output 5 5 3 2 2 3" xfId="34483"/>
    <cellStyle name="Output 5 5 3 2 3" xfId="34484"/>
    <cellStyle name="Output 5 5 3 2 3 2" xfId="34485"/>
    <cellStyle name="Output 5 5 3 2 3 2 2" xfId="34486"/>
    <cellStyle name="Output 5 5 3 2 3 3" xfId="34487"/>
    <cellStyle name="Output 5 5 3 2 4" xfId="34488"/>
    <cellStyle name="Output 5 5 3 2 4 2" xfId="34489"/>
    <cellStyle name="Output 5 5 3 2 5" xfId="34490"/>
    <cellStyle name="Output 5 5 3 3" xfId="34491"/>
    <cellStyle name="Output 5 5 3 3 2" xfId="34492"/>
    <cellStyle name="Output 5 5 3 3 2 2" xfId="34493"/>
    <cellStyle name="Output 5 5 3 3 3" xfId="34494"/>
    <cellStyle name="Output 5 5 3 4" xfId="34495"/>
    <cellStyle name="Output 5 5 3 4 2" xfId="34496"/>
    <cellStyle name="Output 5 5 3 4 2 2" xfId="34497"/>
    <cellStyle name="Output 5 5 3 4 3" xfId="34498"/>
    <cellStyle name="Output 5 5 3 5" xfId="34499"/>
    <cellStyle name="Output 5 5 3 5 2" xfId="34500"/>
    <cellStyle name="Output 5 5 3 6" xfId="34501"/>
    <cellStyle name="Output 5 5 4" xfId="58031"/>
    <cellStyle name="Output 5 5 5" xfId="58032"/>
    <cellStyle name="Output 5 5 6" xfId="58033"/>
    <cellStyle name="Output 5 5 7" xfId="58034"/>
    <cellStyle name="Output 5 6" xfId="34502"/>
    <cellStyle name="Output 5 6 2" xfId="34503"/>
    <cellStyle name="Output 5 6 2 2" xfId="34504"/>
    <cellStyle name="Output 5 6 2 2 2" xfId="34505"/>
    <cellStyle name="Output 5 6 2 2 2 2" xfId="34506"/>
    <cellStyle name="Output 5 6 2 2 2 2 2" xfId="34507"/>
    <cellStyle name="Output 5 6 2 2 2 2 2 2" xfId="34508"/>
    <cellStyle name="Output 5 6 2 2 2 2 3" xfId="34509"/>
    <cellStyle name="Output 5 6 2 2 2 3" xfId="34510"/>
    <cellStyle name="Output 5 6 2 2 2 3 2" xfId="34511"/>
    <cellStyle name="Output 5 6 2 2 2 3 2 2" xfId="34512"/>
    <cellStyle name="Output 5 6 2 2 2 3 3" xfId="34513"/>
    <cellStyle name="Output 5 6 2 2 2 4" xfId="34514"/>
    <cellStyle name="Output 5 6 2 2 2 4 2" xfId="34515"/>
    <cellStyle name="Output 5 6 2 2 2 5" xfId="34516"/>
    <cellStyle name="Output 5 6 2 2 3" xfId="34517"/>
    <cellStyle name="Output 5 6 2 2 3 2" xfId="34518"/>
    <cellStyle name="Output 5 6 2 2 3 2 2" xfId="34519"/>
    <cellStyle name="Output 5 6 2 2 3 3" xfId="34520"/>
    <cellStyle name="Output 5 6 2 2 4" xfId="34521"/>
    <cellStyle name="Output 5 6 2 2 4 2" xfId="34522"/>
    <cellStyle name="Output 5 6 2 2 4 2 2" xfId="34523"/>
    <cellStyle name="Output 5 6 2 2 4 3" xfId="34524"/>
    <cellStyle name="Output 5 6 2 2 5" xfId="34525"/>
    <cellStyle name="Output 5 6 2 2 5 2" xfId="34526"/>
    <cellStyle name="Output 5 6 2 2 6" xfId="34527"/>
    <cellStyle name="Output 5 6 2 3" xfId="58035"/>
    <cellStyle name="Output 5 6 2 4" xfId="58036"/>
    <cellStyle name="Output 5 6 2 5" xfId="58037"/>
    <cellStyle name="Output 5 6 2 6" xfId="58038"/>
    <cellStyle name="Output 5 6 3" xfId="34528"/>
    <cellStyle name="Output 5 6 3 2" xfId="34529"/>
    <cellStyle name="Output 5 6 3 2 2" xfId="34530"/>
    <cellStyle name="Output 5 6 3 2 2 2" xfId="34531"/>
    <cellStyle name="Output 5 6 3 2 2 2 2" xfId="34532"/>
    <cellStyle name="Output 5 6 3 2 2 3" xfId="34533"/>
    <cellStyle name="Output 5 6 3 2 3" xfId="34534"/>
    <cellStyle name="Output 5 6 3 2 3 2" xfId="34535"/>
    <cellStyle name="Output 5 6 3 2 3 2 2" xfId="34536"/>
    <cellStyle name="Output 5 6 3 2 3 3" xfId="34537"/>
    <cellStyle name="Output 5 6 3 2 4" xfId="34538"/>
    <cellStyle name="Output 5 6 3 2 4 2" xfId="34539"/>
    <cellStyle name="Output 5 6 3 2 5" xfId="34540"/>
    <cellStyle name="Output 5 6 3 3" xfId="34541"/>
    <cellStyle name="Output 5 6 3 3 2" xfId="34542"/>
    <cellStyle name="Output 5 6 3 3 2 2" xfId="34543"/>
    <cellStyle name="Output 5 6 3 3 3" xfId="34544"/>
    <cellStyle name="Output 5 6 3 4" xfId="34545"/>
    <cellStyle name="Output 5 6 3 4 2" xfId="34546"/>
    <cellStyle name="Output 5 6 3 4 2 2" xfId="34547"/>
    <cellStyle name="Output 5 6 3 4 3" xfId="34548"/>
    <cellStyle name="Output 5 6 3 5" xfId="34549"/>
    <cellStyle name="Output 5 6 3 5 2" xfId="34550"/>
    <cellStyle name="Output 5 6 3 6" xfId="34551"/>
    <cellStyle name="Output 5 6 4" xfId="58039"/>
    <cellStyle name="Output 5 6 5" xfId="58040"/>
    <cellStyle name="Output 5 6 6" xfId="58041"/>
    <cellStyle name="Output 5 6 7" xfId="58042"/>
    <cellStyle name="Output 5 7" xfId="34552"/>
    <cellStyle name="Output 5 7 2" xfId="34553"/>
    <cellStyle name="Output 5 7 2 2" xfId="34554"/>
    <cellStyle name="Output 5 7 2 2 2" xfId="34555"/>
    <cellStyle name="Output 5 7 2 2 2 2" xfId="34556"/>
    <cellStyle name="Output 5 7 2 2 3" xfId="34557"/>
    <cellStyle name="Output 5 7 2 3" xfId="34558"/>
    <cellStyle name="Output 5 7 2 3 2" xfId="34559"/>
    <cellStyle name="Output 5 7 2 3 2 2" xfId="34560"/>
    <cellStyle name="Output 5 7 2 3 3" xfId="34561"/>
    <cellStyle name="Output 5 7 2 4" xfId="34562"/>
    <cellStyle name="Output 5 7 2 4 2" xfId="34563"/>
    <cellStyle name="Output 5 7 2 5" xfId="34564"/>
    <cellStyle name="Output 5 7 3" xfId="34565"/>
    <cellStyle name="Output 5 7 3 2" xfId="34566"/>
    <cellStyle name="Output 5 7 3 2 2" xfId="34567"/>
    <cellStyle name="Output 5 7 3 3" xfId="34568"/>
    <cellStyle name="Output 5 7 4" xfId="34569"/>
    <cellStyle name="Output 5 7 4 2" xfId="34570"/>
    <cellStyle name="Output 5 7 4 2 2" xfId="34571"/>
    <cellStyle name="Output 5 7 4 3" xfId="34572"/>
    <cellStyle name="Output 5 7 5" xfId="34573"/>
    <cellStyle name="Output 5 7 5 2" xfId="34574"/>
    <cellStyle name="Output 5 7 6" xfId="34575"/>
    <cellStyle name="Output 5 8" xfId="58043"/>
    <cellStyle name="Output 5 9" xfId="58044"/>
    <cellStyle name="Output 6" xfId="58045"/>
    <cellStyle name="Output 6 2" xfId="58046"/>
    <cellStyle name="Output 6 3" xfId="58047"/>
    <cellStyle name="Output 7" xfId="58048"/>
    <cellStyle name="Output 8" xfId="58049"/>
    <cellStyle name="Output 9" xfId="58050"/>
    <cellStyle name="Output Amounts" xfId="1328"/>
    <cellStyle name="Output Column Headings" xfId="1329"/>
    <cellStyle name="Output Line Items" xfId="1330"/>
    <cellStyle name="Output Report Heading" xfId="1331"/>
    <cellStyle name="Output Report Title" xfId="1332"/>
    <cellStyle name="Percent" xfId="1" builtinId="5"/>
    <cellStyle name="Percent +/-" xfId="1333"/>
    <cellStyle name="Percent 10" xfId="1334"/>
    <cellStyle name="Percent 11" xfId="58051"/>
    <cellStyle name="Percent 2" xfId="8"/>
    <cellStyle name="Percent 2 2" xfId="1335"/>
    <cellStyle name="Percent 2 2 2" xfId="58052"/>
    <cellStyle name="Percent 2 2 3" xfId="58053"/>
    <cellStyle name="Percent 2 3" xfId="1336"/>
    <cellStyle name="Percent 2 3 2" xfId="1337"/>
    <cellStyle name="Percent 2 3 3" xfId="1338"/>
    <cellStyle name="Percent 2 3 4" xfId="58054"/>
    <cellStyle name="Percent 2 4" xfId="1339"/>
    <cellStyle name="Percent 2 4 2" xfId="58055"/>
    <cellStyle name="Percent 2 5" xfId="34576"/>
    <cellStyle name="Percent 2 5 2" xfId="58056"/>
    <cellStyle name="Percent 2 5 3" xfId="58057"/>
    <cellStyle name="Percent 2 6" xfId="58058"/>
    <cellStyle name="Percent 3" xfId="5"/>
    <cellStyle name="Percent 3 2" xfId="1340"/>
    <cellStyle name="Percent 3 2 2" xfId="1341"/>
    <cellStyle name="Percent 3 2 3" xfId="1342"/>
    <cellStyle name="Percent 3 3" xfId="1343"/>
    <cellStyle name="Percent 3 3 2" xfId="58059"/>
    <cellStyle name="Percent 3 4" xfId="1344"/>
    <cellStyle name="Percent 3 4 2" xfId="1345"/>
    <cellStyle name="Percent 3 4 3" xfId="1346"/>
    <cellStyle name="Percent 3 5" xfId="1347"/>
    <cellStyle name="Percent 3 6" xfId="1348"/>
    <cellStyle name="Percent 3 7" xfId="58060"/>
    <cellStyle name="Percent 4" xfId="1349"/>
    <cellStyle name="Percent 4 2" xfId="1350"/>
    <cellStyle name="Percent 4 2 2" xfId="1351"/>
    <cellStyle name="Percent 4 2 2 2" xfId="1352"/>
    <cellStyle name="Percent 4 2 2 2 2" xfId="1353"/>
    <cellStyle name="Percent 4 2 2 2 3" xfId="1354"/>
    <cellStyle name="Percent 4 2 2 3" xfId="1355"/>
    <cellStyle name="Percent 4 2 2 4" xfId="1356"/>
    <cellStyle name="Percent 4 2 3" xfId="1357"/>
    <cellStyle name="Percent 4 2 3 2" xfId="1358"/>
    <cellStyle name="Percent 4 2 3 3" xfId="1359"/>
    <cellStyle name="Percent 4 2 4" xfId="1360"/>
    <cellStyle name="Percent 4 2 4 2" xfId="1361"/>
    <cellStyle name="Percent 4 2 4 3" xfId="1362"/>
    <cellStyle name="Percent 4 2 5" xfId="1363"/>
    <cellStyle name="Percent 4 2 6" xfId="1364"/>
    <cellStyle name="Percent 4 2 7" xfId="58061"/>
    <cellStyle name="Percent 4 3" xfId="1365"/>
    <cellStyle name="Percent 4 3 2" xfId="1366"/>
    <cellStyle name="Percent 4 3 2 2" xfId="1367"/>
    <cellStyle name="Percent 4 3 2 2 2" xfId="1368"/>
    <cellStyle name="Percent 4 3 2 2 3" xfId="1369"/>
    <cellStyle name="Percent 4 3 2 3" xfId="1370"/>
    <cellStyle name="Percent 4 3 2 4" xfId="1371"/>
    <cellStyle name="Percent 4 3 3" xfId="1372"/>
    <cellStyle name="Percent 4 3 3 2" xfId="1373"/>
    <cellStyle name="Percent 4 3 3 3" xfId="1374"/>
    <cellStyle name="Percent 4 3 4" xfId="1375"/>
    <cellStyle name="Percent 4 3 5" xfId="1376"/>
    <cellStyle name="Percent 4 3 6" xfId="58062"/>
    <cellStyle name="Percent 4 4" xfId="1377"/>
    <cellStyle name="Percent 4 4 2" xfId="1378"/>
    <cellStyle name="Percent 4 4 2 2" xfId="1379"/>
    <cellStyle name="Percent 4 4 2 3" xfId="1380"/>
    <cellStyle name="Percent 4 4 3" xfId="1381"/>
    <cellStyle name="Percent 4 4 4" xfId="1382"/>
    <cellStyle name="Percent 4 5" xfId="1383"/>
    <cellStyle name="Percent 4 5 2" xfId="1384"/>
    <cellStyle name="Percent 4 5 3" xfId="1385"/>
    <cellStyle name="Percent 4 6" xfId="1386"/>
    <cellStyle name="Percent 4 6 2" xfId="1387"/>
    <cellStyle name="Percent 4 6 3" xfId="1388"/>
    <cellStyle name="Percent 4 7" xfId="58063"/>
    <cellStyle name="Percent 5" xfId="1389"/>
    <cellStyle name="Percent 5 2" xfId="1390"/>
    <cellStyle name="Percent 5 2 2" xfId="1391"/>
    <cellStyle name="Percent 5 2 2 2" xfId="1392"/>
    <cellStyle name="Percent 5 2 2 3" xfId="1393"/>
    <cellStyle name="Percent 5 2 3" xfId="1394"/>
    <cellStyle name="Percent 5 2 4" xfId="1395"/>
    <cellStyle name="Percent 5 2 5" xfId="58064"/>
    <cellStyle name="Percent 5 3" xfId="1396"/>
    <cellStyle name="Percent 5 3 2" xfId="1397"/>
    <cellStyle name="Percent 5 3 3" xfId="1398"/>
    <cellStyle name="Percent 5 3 4" xfId="58065"/>
    <cellStyle name="Percent 5 4" xfId="1399"/>
    <cellStyle name="Percent 5 5" xfId="1400"/>
    <cellStyle name="Percent 5 6" xfId="58066"/>
    <cellStyle name="Percent 6" xfId="1401"/>
    <cellStyle name="Percent 6 2" xfId="1402"/>
    <cellStyle name="Percent 6 2 2" xfId="58067"/>
    <cellStyle name="Percent 6 3" xfId="58068"/>
    <cellStyle name="Percent 6 4" xfId="58069"/>
    <cellStyle name="Percent 7" xfId="1403"/>
    <cellStyle name="Percent 7 2" xfId="58070"/>
    <cellStyle name="Percent 7 3" xfId="58071"/>
    <cellStyle name="Percent 7 4" xfId="58072"/>
    <cellStyle name="Percent 8" xfId="1404"/>
    <cellStyle name="Percent 9" xfId="1405"/>
    <cellStyle name="Percent 9 2" xfId="58073"/>
    <cellStyle name="Plain" xfId="1406"/>
    <cellStyle name="Plain 2" xfId="1407"/>
    <cellStyle name="Projected future" xfId="1408"/>
    <cellStyle name="Projected future 2" xfId="1409"/>
    <cellStyle name="SAPBEXHLevel3" xfId="1410"/>
    <cellStyle name="SAPBEXHLevel3 2" xfId="58074"/>
    <cellStyle name="SAPBEXHLevel3 2 2" xfId="58075"/>
    <cellStyle name="SAPBEXHLevel3 2 3" xfId="58076"/>
    <cellStyle name="SAPBEXHLevel3 3" xfId="58077"/>
    <cellStyle name="SAPBEXHLevel3 4" xfId="58078"/>
    <cellStyle name="SAPBEXstdData" xfId="1411"/>
    <cellStyle name="Scenario flex current" xfId="1412"/>
    <cellStyle name="Scenario flex current 2" xfId="1413"/>
    <cellStyle name="SectHeader" xfId="1414"/>
    <cellStyle name="SectHeaderLev2" xfId="1415"/>
    <cellStyle name="SectLev2SubTotal" xfId="1416"/>
    <cellStyle name="SectSubHeader" xfId="1417"/>
    <cellStyle name="SectSubHeaderTotal" xfId="1418"/>
    <cellStyle name="SectSubTotal" xfId="1419"/>
    <cellStyle name="Shaded" xfId="1420"/>
    <cellStyle name="Single Cell Column Heading" xfId="1421"/>
    <cellStyle name="Small" xfId="1422"/>
    <cellStyle name="Style 1" xfId="1423"/>
    <cellStyle name="SubNoteNum" xfId="1424"/>
    <cellStyle name="SubNoteSection" xfId="1425"/>
    <cellStyle name="SYSTEM" xfId="34577"/>
    <cellStyle name="SYSTEM 10" xfId="34578"/>
    <cellStyle name="SYSTEM 10 10" xfId="34579"/>
    <cellStyle name="SYSTEM 10 10 2" xfId="58079"/>
    <cellStyle name="SYSTEM 10 10 3" xfId="58080"/>
    <cellStyle name="SYSTEM 10 11" xfId="58081"/>
    <cellStyle name="SYSTEM 10 2" xfId="34580"/>
    <cellStyle name="SYSTEM 10 2 2" xfId="34581"/>
    <cellStyle name="SYSTEM 10 2 2 2" xfId="58082"/>
    <cellStyle name="SYSTEM 10 2 2 3" xfId="58083"/>
    <cellStyle name="SYSTEM 10 2 3" xfId="58084"/>
    <cellStyle name="SYSTEM 10 3" xfId="34582"/>
    <cellStyle name="SYSTEM 10 3 2" xfId="34583"/>
    <cellStyle name="SYSTEM 10 3 2 2" xfId="58085"/>
    <cellStyle name="SYSTEM 10 3 2 3" xfId="58086"/>
    <cellStyle name="SYSTEM 10 3 3" xfId="58087"/>
    <cellStyle name="SYSTEM 10 4" xfId="34584"/>
    <cellStyle name="SYSTEM 10 4 2" xfId="34585"/>
    <cellStyle name="SYSTEM 10 4 2 2" xfId="58088"/>
    <cellStyle name="SYSTEM 10 4 2 3" xfId="58089"/>
    <cellStyle name="SYSTEM 10 4 3" xfId="58090"/>
    <cellStyle name="SYSTEM 10 5" xfId="34586"/>
    <cellStyle name="SYSTEM 10 5 2" xfId="34587"/>
    <cellStyle name="SYSTEM 10 5 2 2" xfId="58091"/>
    <cellStyle name="SYSTEM 10 5 2 3" xfId="58092"/>
    <cellStyle name="SYSTEM 10 5 3" xfId="58093"/>
    <cellStyle name="SYSTEM 10 6" xfId="34588"/>
    <cellStyle name="SYSTEM 10 6 2" xfId="34589"/>
    <cellStyle name="SYSTEM 10 6 2 2" xfId="58094"/>
    <cellStyle name="SYSTEM 10 6 2 3" xfId="58095"/>
    <cellStyle name="SYSTEM 10 6 3" xfId="58096"/>
    <cellStyle name="SYSTEM 10 7" xfId="34590"/>
    <cellStyle name="SYSTEM 10 7 2" xfId="34591"/>
    <cellStyle name="SYSTEM 10 7 2 2" xfId="58097"/>
    <cellStyle name="SYSTEM 10 7 2 3" xfId="58098"/>
    <cellStyle name="SYSTEM 10 7 3" xfId="58099"/>
    <cellStyle name="SYSTEM 10 8" xfId="34592"/>
    <cellStyle name="SYSTEM 10 8 2" xfId="34593"/>
    <cellStyle name="SYSTEM 10 8 2 2" xfId="58100"/>
    <cellStyle name="SYSTEM 10 8 2 3" xfId="58101"/>
    <cellStyle name="SYSTEM 10 8 3" xfId="58102"/>
    <cellStyle name="SYSTEM 10 9" xfId="34594"/>
    <cellStyle name="SYSTEM 10 9 2" xfId="34595"/>
    <cellStyle name="SYSTEM 10 9 2 2" xfId="58103"/>
    <cellStyle name="SYSTEM 10 9 2 3" xfId="58104"/>
    <cellStyle name="SYSTEM 10 9 3" xfId="58105"/>
    <cellStyle name="SYSTEM 11" xfId="34596"/>
    <cellStyle name="SYSTEM 11 10" xfId="34597"/>
    <cellStyle name="SYSTEM 11 10 2" xfId="58106"/>
    <cellStyle name="SYSTEM 11 10 3" xfId="58107"/>
    <cellStyle name="SYSTEM 11 11" xfId="58108"/>
    <cellStyle name="SYSTEM 11 2" xfId="34598"/>
    <cellStyle name="SYSTEM 11 2 2" xfId="34599"/>
    <cellStyle name="SYSTEM 11 2 2 2" xfId="58109"/>
    <cellStyle name="SYSTEM 11 2 2 3" xfId="58110"/>
    <cellStyle name="SYSTEM 11 2 3" xfId="58111"/>
    <cellStyle name="SYSTEM 11 3" xfId="34600"/>
    <cellStyle name="SYSTEM 11 3 2" xfId="34601"/>
    <cellStyle name="SYSTEM 11 3 2 2" xfId="58112"/>
    <cellStyle name="SYSTEM 11 3 2 3" xfId="58113"/>
    <cellStyle name="SYSTEM 11 3 3" xfId="58114"/>
    <cellStyle name="SYSTEM 11 4" xfId="34602"/>
    <cellStyle name="SYSTEM 11 4 2" xfId="34603"/>
    <cellStyle name="SYSTEM 11 4 2 2" xfId="58115"/>
    <cellStyle name="SYSTEM 11 4 2 3" xfId="58116"/>
    <cellStyle name="SYSTEM 11 4 3" xfId="58117"/>
    <cellStyle name="SYSTEM 11 5" xfId="34604"/>
    <cellStyle name="SYSTEM 11 5 2" xfId="34605"/>
    <cellStyle name="SYSTEM 11 5 2 2" xfId="58118"/>
    <cellStyle name="SYSTEM 11 5 2 3" xfId="58119"/>
    <cellStyle name="SYSTEM 11 5 3" xfId="58120"/>
    <cellStyle name="SYSTEM 11 6" xfId="34606"/>
    <cellStyle name="SYSTEM 11 6 2" xfId="34607"/>
    <cellStyle name="SYSTEM 11 6 2 2" xfId="58121"/>
    <cellStyle name="SYSTEM 11 6 2 3" xfId="58122"/>
    <cellStyle name="SYSTEM 11 6 3" xfId="58123"/>
    <cellStyle name="SYSTEM 11 7" xfId="34608"/>
    <cellStyle name="SYSTEM 11 7 2" xfId="34609"/>
    <cellStyle name="SYSTEM 11 7 2 2" xfId="58124"/>
    <cellStyle name="SYSTEM 11 7 2 3" xfId="58125"/>
    <cellStyle name="SYSTEM 11 7 3" xfId="58126"/>
    <cellStyle name="SYSTEM 11 8" xfId="34610"/>
    <cellStyle name="SYSTEM 11 8 2" xfId="34611"/>
    <cellStyle name="SYSTEM 11 8 2 2" xfId="58127"/>
    <cellStyle name="SYSTEM 11 8 2 3" xfId="58128"/>
    <cellStyle name="SYSTEM 11 8 3" xfId="58129"/>
    <cellStyle name="SYSTEM 11 9" xfId="34612"/>
    <cellStyle name="SYSTEM 11 9 2" xfId="34613"/>
    <cellStyle name="SYSTEM 11 9 2 2" xfId="58130"/>
    <cellStyle name="SYSTEM 11 9 2 3" xfId="58131"/>
    <cellStyle name="SYSTEM 11 9 3" xfId="58132"/>
    <cellStyle name="SYSTEM 12" xfId="34614"/>
    <cellStyle name="SYSTEM 12 10" xfId="34615"/>
    <cellStyle name="SYSTEM 12 10 2" xfId="58133"/>
    <cellStyle name="SYSTEM 12 10 3" xfId="58134"/>
    <cellStyle name="SYSTEM 12 11" xfId="58135"/>
    <cellStyle name="SYSTEM 12 2" xfId="34616"/>
    <cellStyle name="SYSTEM 12 2 2" xfId="34617"/>
    <cellStyle name="SYSTEM 12 2 2 2" xfId="58136"/>
    <cellStyle name="SYSTEM 12 2 2 3" xfId="58137"/>
    <cellStyle name="SYSTEM 12 2 3" xfId="58138"/>
    <cellStyle name="SYSTEM 12 3" xfId="34618"/>
    <cellStyle name="SYSTEM 12 3 2" xfId="34619"/>
    <cellStyle name="SYSTEM 12 3 2 2" xfId="58139"/>
    <cellStyle name="SYSTEM 12 3 2 3" xfId="58140"/>
    <cellStyle name="SYSTEM 12 3 3" xfId="58141"/>
    <cellStyle name="SYSTEM 12 4" xfId="34620"/>
    <cellStyle name="SYSTEM 12 4 2" xfId="34621"/>
    <cellStyle name="SYSTEM 12 4 2 2" xfId="58142"/>
    <cellStyle name="SYSTEM 12 4 2 3" xfId="58143"/>
    <cellStyle name="SYSTEM 12 4 3" xfId="58144"/>
    <cellStyle name="SYSTEM 12 5" xfId="34622"/>
    <cellStyle name="SYSTEM 12 5 2" xfId="34623"/>
    <cellStyle name="SYSTEM 12 5 2 2" xfId="58145"/>
    <cellStyle name="SYSTEM 12 5 2 3" xfId="58146"/>
    <cellStyle name="SYSTEM 12 5 3" xfId="58147"/>
    <cellStyle name="SYSTEM 12 6" xfId="34624"/>
    <cellStyle name="SYSTEM 12 6 2" xfId="34625"/>
    <cellStyle name="SYSTEM 12 6 2 2" xfId="58148"/>
    <cellStyle name="SYSTEM 12 6 2 3" xfId="58149"/>
    <cellStyle name="SYSTEM 12 6 3" xfId="58150"/>
    <cellStyle name="SYSTEM 12 7" xfId="34626"/>
    <cellStyle name="SYSTEM 12 7 2" xfId="34627"/>
    <cellStyle name="SYSTEM 12 7 2 2" xfId="58151"/>
    <cellStyle name="SYSTEM 12 7 2 3" xfId="58152"/>
    <cellStyle name="SYSTEM 12 7 3" xfId="58153"/>
    <cellStyle name="SYSTEM 12 8" xfId="34628"/>
    <cellStyle name="SYSTEM 12 8 2" xfId="34629"/>
    <cellStyle name="SYSTEM 12 8 2 2" xfId="58154"/>
    <cellStyle name="SYSTEM 12 8 2 3" xfId="58155"/>
    <cellStyle name="SYSTEM 12 8 3" xfId="58156"/>
    <cellStyle name="SYSTEM 12 9" xfId="34630"/>
    <cellStyle name="SYSTEM 12 9 2" xfId="34631"/>
    <cellStyle name="SYSTEM 12 9 2 2" xfId="58157"/>
    <cellStyle name="SYSTEM 12 9 2 3" xfId="58158"/>
    <cellStyle name="SYSTEM 12 9 3" xfId="58159"/>
    <cellStyle name="SYSTEM 13" xfId="34632"/>
    <cellStyle name="SYSTEM 13 10" xfId="34633"/>
    <cellStyle name="SYSTEM 13 10 2" xfId="58160"/>
    <cellStyle name="SYSTEM 13 10 3" xfId="58161"/>
    <cellStyle name="SYSTEM 13 11" xfId="58162"/>
    <cellStyle name="SYSTEM 13 2" xfId="34634"/>
    <cellStyle name="SYSTEM 13 2 2" xfId="34635"/>
    <cellStyle name="SYSTEM 13 2 2 2" xfId="58163"/>
    <cellStyle name="SYSTEM 13 2 2 3" xfId="58164"/>
    <cellStyle name="SYSTEM 13 2 3" xfId="58165"/>
    <cellStyle name="SYSTEM 13 3" xfId="34636"/>
    <cellStyle name="SYSTEM 13 3 2" xfId="34637"/>
    <cellStyle name="SYSTEM 13 3 2 2" xfId="58166"/>
    <cellStyle name="SYSTEM 13 3 2 3" xfId="58167"/>
    <cellStyle name="SYSTEM 13 3 3" xfId="58168"/>
    <cellStyle name="SYSTEM 13 4" xfId="34638"/>
    <cellStyle name="SYSTEM 13 4 2" xfId="34639"/>
    <cellStyle name="SYSTEM 13 4 2 2" xfId="58169"/>
    <cellStyle name="SYSTEM 13 4 2 3" xfId="58170"/>
    <cellStyle name="SYSTEM 13 4 3" xfId="58171"/>
    <cellStyle name="SYSTEM 13 5" xfId="34640"/>
    <cellStyle name="SYSTEM 13 5 2" xfId="34641"/>
    <cellStyle name="SYSTEM 13 5 2 2" xfId="58172"/>
    <cellStyle name="SYSTEM 13 5 2 3" xfId="58173"/>
    <cellStyle name="SYSTEM 13 5 3" xfId="58174"/>
    <cellStyle name="SYSTEM 13 6" xfId="34642"/>
    <cellStyle name="SYSTEM 13 6 2" xfId="34643"/>
    <cellStyle name="SYSTEM 13 6 2 2" xfId="58175"/>
    <cellStyle name="SYSTEM 13 6 2 3" xfId="58176"/>
    <cellStyle name="SYSTEM 13 6 3" xfId="58177"/>
    <cellStyle name="SYSTEM 13 7" xfId="34644"/>
    <cellStyle name="SYSTEM 13 7 2" xfId="34645"/>
    <cellStyle name="SYSTEM 13 7 2 2" xfId="58178"/>
    <cellStyle name="SYSTEM 13 7 2 3" xfId="58179"/>
    <cellStyle name="SYSTEM 13 7 3" xfId="58180"/>
    <cellStyle name="SYSTEM 13 8" xfId="34646"/>
    <cellStyle name="SYSTEM 13 8 2" xfId="34647"/>
    <cellStyle name="SYSTEM 13 8 2 2" xfId="58181"/>
    <cellStyle name="SYSTEM 13 8 2 3" xfId="58182"/>
    <cellStyle name="SYSTEM 13 8 3" xfId="58183"/>
    <cellStyle name="SYSTEM 13 9" xfId="34648"/>
    <cellStyle name="SYSTEM 13 9 2" xfId="34649"/>
    <cellStyle name="SYSTEM 13 9 2 2" xfId="58184"/>
    <cellStyle name="SYSTEM 13 9 2 3" xfId="58185"/>
    <cellStyle name="SYSTEM 13 9 3" xfId="58186"/>
    <cellStyle name="SYSTEM 14" xfId="34650"/>
    <cellStyle name="SYSTEM 14 10" xfId="34651"/>
    <cellStyle name="SYSTEM 14 10 2" xfId="58187"/>
    <cellStyle name="SYSTEM 14 10 3" xfId="58188"/>
    <cellStyle name="SYSTEM 14 11" xfId="58189"/>
    <cellStyle name="SYSTEM 14 2" xfId="34652"/>
    <cellStyle name="SYSTEM 14 2 2" xfId="34653"/>
    <cellStyle name="SYSTEM 14 2 2 2" xfId="58190"/>
    <cellStyle name="SYSTEM 14 2 2 3" xfId="58191"/>
    <cellStyle name="SYSTEM 14 2 3" xfId="58192"/>
    <cellStyle name="SYSTEM 14 3" xfId="34654"/>
    <cellStyle name="SYSTEM 14 3 2" xfId="34655"/>
    <cellStyle name="SYSTEM 14 3 2 2" xfId="58193"/>
    <cellStyle name="SYSTEM 14 3 2 3" xfId="58194"/>
    <cellStyle name="SYSTEM 14 3 3" xfId="58195"/>
    <cellStyle name="SYSTEM 14 4" xfId="34656"/>
    <cellStyle name="SYSTEM 14 4 2" xfId="34657"/>
    <cellStyle name="SYSTEM 14 4 2 2" xfId="58196"/>
    <cellStyle name="SYSTEM 14 4 2 3" xfId="58197"/>
    <cellStyle name="SYSTEM 14 4 3" xfId="58198"/>
    <cellStyle name="SYSTEM 14 5" xfId="34658"/>
    <cellStyle name="SYSTEM 14 5 2" xfId="34659"/>
    <cellStyle name="SYSTEM 14 5 2 2" xfId="58199"/>
    <cellStyle name="SYSTEM 14 5 2 3" xfId="58200"/>
    <cellStyle name="SYSTEM 14 5 3" xfId="58201"/>
    <cellStyle name="SYSTEM 14 6" xfId="34660"/>
    <cellStyle name="SYSTEM 14 6 2" xfId="34661"/>
    <cellStyle name="SYSTEM 14 6 2 2" xfId="58202"/>
    <cellStyle name="SYSTEM 14 6 2 3" xfId="58203"/>
    <cellStyle name="SYSTEM 14 6 3" xfId="58204"/>
    <cellStyle name="SYSTEM 14 7" xfId="34662"/>
    <cellStyle name="SYSTEM 14 7 2" xfId="34663"/>
    <cellStyle name="SYSTEM 14 7 2 2" xfId="58205"/>
    <cellStyle name="SYSTEM 14 7 2 3" xfId="58206"/>
    <cellStyle name="SYSTEM 14 7 3" xfId="58207"/>
    <cellStyle name="SYSTEM 14 8" xfId="34664"/>
    <cellStyle name="SYSTEM 14 8 2" xfId="34665"/>
    <cellStyle name="SYSTEM 14 8 2 2" xfId="58208"/>
    <cellStyle name="SYSTEM 14 8 2 3" xfId="58209"/>
    <cellStyle name="SYSTEM 14 8 3" xfId="58210"/>
    <cellStyle name="SYSTEM 14 9" xfId="34666"/>
    <cellStyle name="SYSTEM 14 9 2" xfId="34667"/>
    <cellStyle name="SYSTEM 14 9 2 2" xfId="58211"/>
    <cellStyle name="SYSTEM 14 9 2 3" xfId="58212"/>
    <cellStyle name="SYSTEM 14 9 3" xfId="58213"/>
    <cellStyle name="SYSTEM 15" xfId="34668"/>
    <cellStyle name="SYSTEM 15 2" xfId="34669"/>
    <cellStyle name="SYSTEM 15 2 2" xfId="58214"/>
    <cellStyle name="SYSTEM 15 2 2 2" xfId="58215"/>
    <cellStyle name="SYSTEM 15 2 2 3" xfId="58216"/>
    <cellStyle name="SYSTEM 15 2 3" xfId="58217"/>
    <cellStyle name="SYSTEM 15 2 4" xfId="58218"/>
    <cellStyle name="SYSTEM 15 3" xfId="34670"/>
    <cellStyle name="SYSTEM 15 3 2" xfId="34671"/>
    <cellStyle name="SYSTEM 15 3 2 2" xfId="58219"/>
    <cellStyle name="SYSTEM 15 3 2 3" xfId="58220"/>
    <cellStyle name="SYSTEM 15 3 3" xfId="58221"/>
    <cellStyle name="SYSTEM 15 4" xfId="34672"/>
    <cellStyle name="SYSTEM 15 4 2" xfId="34673"/>
    <cellStyle name="SYSTEM 15 4 2 2" xfId="58222"/>
    <cellStyle name="SYSTEM 15 4 2 3" xfId="58223"/>
    <cellStyle name="SYSTEM 15 4 3" xfId="58224"/>
    <cellStyle name="SYSTEM 15 5" xfId="34674"/>
    <cellStyle name="SYSTEM 15 5 2" xfId="34675"/>
    <cellStyle name="SYSTEM 15 5 3" xfId="34676"/>
    <cellStyle name="SYSTEM 15 6" xfId="34677"/>
    <cellStyle name="SYSTEM 15 6 2" xfId="34678"/>
    <cellStyle name="SYSTEM 15 6 2 2" xfId="58225"/>
    <cellStyle name="SYSTEM 15 6 2 3" xfId="58226"/>
    <cellStyle name="SYSTEM 15 6 3" xfId="58227"/>
    <cellStyle name="SYSTEM 15 7" xfId="58228"/>
    <cellStyle name="SYSTEM 15 8" xfId="58229"/>
    <cellStyle name="SYSTEM 16" xfId="34679"/>
    <cellStyle name="SYSTEM 16 2" xfId="34680"/>
    <cellStyle name="SYSTEM 16 2 2" xfId="34681"/>
    <cellStyle name="SYSTEM 16 2 2 2" xfId="58230"/>
    <cellStyle name="SYSTEM 16 2 2 3" xfId="58231"/>
    <cellStyle name="SYSTEM 16 2 3" xfId="58232"/>
    <cellStyle name="SYSTEM 16 3" xfId="34682"/>
    <cellStyle name="SYSTEM 16 3 2" xfId="34683"/>
    <cellStyle name="SYSTEM 16 3 2 2" xfId="58233"/>
    <cellStyle name="SYSTEM 16 3 2 3" xfId="58234"/>
    <cellStyle name="SYSTEM 16 3 3" xfId="58235"/>
    <cellStyle name="SYSTEM 16 4" xfId="34684"/>
    <cellStyle name="SYSTEM 16 4 2" xfId="34685"/>
    <cellStyle name="SYSTEM 16 4 2 2" xfId="58236"/>
    <cellStyle name="SYSTEM 16 4 2 3" xfId="58237"/>
    <cellStyle name="SYSTEM 16 4 3" xfId="58238"/>
    <cellStyle name="SYSTEM 16 5" xfId="34686"/>
    <cellStyle name="SYSTEM 16 5 2" xfId="34687"/>
    <cellStyle name="SYSTEM 16 5 2 2" xfId="58239"/>
    <cellStyle name="SYSTEM 16 5 2 3" xfId="58240"/>
    <cellStyle name="SYSTEM 16 5 3" xfId="58241"/>
    <cellStyle name="SYSTEM 16 6" xfId="34688"/>
    <cellStyle name="SYSTEM 16 6 2" xfId="34689"/>
    <cellStyle name="SYSTEM 16 6 2 2" xfId="58242"/>
    <cellStyle name="SYSTEM 16 6 2 3" xfId="58243"/>
    <cellStyle name="SYSTEM 16 6 3" xfId="58244"/>
    <cellStyle name="SYSTEM 16 7" xfId="34690"/>
    <cellStyle name="SYSTEM 16 7 2" xfId="34691"/>
    <cellStyle name="SYSTEM 16 7 2 2" xfId="58245"/>
    <cellStyle name="SYSTEM 16 7 2 3" xfId="58246"/>
    <cellStyle name="SYSTEM 16 7 3" xfId="58247"/>
    <cellStyle name="SYSTEM 16 8" xfId="34692"/>
    <cellStyle name="SYSTEM 16 8 2" xfId="58248"/>
    <cellStyle name="SYSTEM 16 8 3" xfId="58249"/>
    <cellStyle name="SYSTEM 16 9" xfId="58250"/>
    <cellStyle name="SYSTEM 17" xfId="34693"/>
    <cellStyle name="SYSTEM 17 2" xfId="34694"/>
    <cellStyle name="SYSTEM 17 2 2" xfId="34695"/>
    <cellStyle name="SYSTEM 17 2 2 2" xfId="58251"/>
    <cellStyle name="SYSTEM 17 2 2 3" xfId="58252"/>
    <cellStyle name="SYSTEM 17 2 3" xfId="58253"/>
    <cellStyle name="SYSTEM 17 3" xfId="34696"/>
    <cellStyle name="SYSTEM 17 3 2" xfId="34697"/>
    <cellStyle name="SYSTEM 17 3 2 2" xfId="58254"/>
    <cellStyle name="SYSTEM 17 3 2 3" xfId="58255"/>
    <cellStyle name="SYSTEM 17 3 3" xfId="58256"/>
    <cellStyle name="SYSTEM 17 4" xfId="34698"/>
    <cellStyle name="SYSTEM 17 4 2" xfId="34699"/>
    <cellStyle name="SYSTEM 17 4 2 2" xfId="58257"/>
    <cellStyle name="SYSTEM 17 4 2 3" xfId="58258"/>
    <cellStyle name="SYSTEM 17 4 3" xfId="58259"/>
    <cellStyle name="SYSTEM 17 5" xfId="34700"/>
    <cellStyle name="SYSTEM 17 5 2" xfId="34701"/>
    <cellStyle name="SYSTEM 17 5 2 2" xfId="58260"/>
    <cellStyle name="SYSTEM 17 5 2 3" xfId="58261"/>
    <cellStyle name="SYSTEM 17 5 3" xfId="58262"/>
    <cellStyle name="SYSTEM 17 6" xfId="34702"/>
    <cellStyle name="SYSTEM 17 6 2" xfId="34703"/>
    <cellStyle name="SYSTEM 17 6 2 2" xfId="58263"/>
    <cellStyle name="SYSTEM 17 6 2 3" xfId="58264"/>
    <cellStyle name="SYSTEM 17 6 3" xfId="58265"/>
    <cellStyle name="SYSTEM 17 7" xfId="34704"/>
    <cellStyle name="SYSTEM 17 7 2" xfId="34705"/>
    <cellStyle name="SYSTEM 17 7 2 2" xfId="58266"/>
    <cellStyle name="SYSTEM 17 7 2 3" xfId="58267"/>
    <cellStyle name="SYSTEM 17 7 3" xfId="58268"/>
    <cellStyle name="SYSTEM 17 8" xfId="34706"/>
    <cellStyle name="SYSTEM 17 8 2" xfId="58269"/>
    <cellStyle name="SYSTEM 17 8 3" xfId="58270"/>
    <cellStyle name="SYSTEM 17 9" xfId="58271"/>
    <cellStyle name="SYSTEM 18" xfId="34707"/>
    <cellStyle name="SYSTEM 18 2" xfId="34708"/>
    <cellStyle name="SYSTEM 18 2 2" xfId="34709"/>
    <cellStyle name="SYSTEM 18 2 2 2" xfId="58272"/>
    <cellStyle name="SYSTEM 18 2 2 3" xfId="58273"/>
    <cellStyle name="SYSTEM 18 2 3" xfId="58274"/>
    <cellStyle name="SYSTEM 18 3" xfId="34710"/>
    <cellStyle name="SYSTEM 18 3 2" xfId="34711"/>
    <cellStyle name="SYSTEM 18 3 2 2" xfId="58275"/>
    <cellStyle name="SYSTEM 18 3 2 3" xfId="58276"/>
    <cellStyle name="SYSTEM 18 3 3" xfId="58277"/>
    <cellStyle name="SYSTEM 18 4" xfId="34712"/>
    <cellStyle name="SYSTEM 18 4 2" xfId="34713"/>
    <cellStyle name="SYSTEM 18 4 2 2" xfId="58278"/>
    <cellStyle name="SYSTEM 18 4 2 3" xfId="58279"/>
    <cellStyle name="SYSTEM 18 4 3" xfId="58280"/>
    <cellStyle name="SYSTEM 18 5" xfId="34714"/>
    <cellStyle name="SYSTEM 18 5 2" xfId="34715"/>
    <cellStyle name="SYSTEM 18 5 2 2" xfId="58281"/>
    <cellStyle name="SYSTEM 18 5 2 3" xfId="58282"/>
    <cellStyle name="SYSTEM 18 5 3" xfId="58283"/>
    <cellStyle name="SYSTEM 18 6" xfId="34716"/>
    <cellStyle name="SYSTEM 18 6 2" xfId="34717"/>
    <cellStyle name="SYSTEM 18 6 2 2" xfId="58284"/>
    <cellStyle name="SYSTEM 18 6 2 3" xfId="58285"/>
    <cellStyle name="SYSTEM 18 6 3" xfId="58286"/>
    <cellStyle name="SYSTEM 18 7" xfId="34718"/>
    <cellStyle name="SYSTEM 18 7 2" xfId="34719"/>
    <cellStyle name="SYSTEM 18 7 2 2" xfId="58287"/>
    <cellStyle name="SYSTEM 18 7 2 3" xfId="58288"/>
    <cellStyle name="SYSTEM 18 7 3" xfId="58289"/>
    <cellStyle name="SYSTEM 18 8" xfId="34720"/>
    <cellStyle name="SYSTEM 18 8 2" xfId="58290"/>
    <cellStyle name="SYSTEM 18 8 3" xfId="58291"/>
    <cellStyle name="SYSTEM 18 9" xfId="58292"/>
    <cellStyle name="SYSTEM 19" xfId="34721"/>
    <cellStyle name="SYSTEM 19 2" xfId="34722"/>
    <cellStyle name="SYSTEM 19 2 2" xfId="34723"/>
    <cellStyle name="SYSTEM 19 2 2 2" xfId="58293"/>
    <cellStyle name="SYSTEM 19 2 2 3" xfId="58294"/>
    <cellStyle name="SYSTEM 19 2 3" xfId="58295"/>
    <cellStyle name="SYSTEM 19 3" xfId="34724"/>
    <cellStyle name="SYSTEM 19 3 2" xfId="34725"/>
    <cellStyle name="SYSTEM 19 3 2 2" xfId="58296"/>
    <cellStyle name="SYSTEM 19 3 2 3" xfId="58297"/>
    <cellStyle name="SYSTEM 19 3 3" xfId="58298"/>
    <cellStyle name="SYSTEM 19 4" xfId="34726"/>
    <cellStyle name="SYSTEM 19 4 2" xfId="34727"/>
    <cellStyle name="SYSTEM 19 4 2 2" xfId="58299"/>
    <cellStyle name="SYSTEM 19 4 2 3" xfId="58300"/>
    <cellStyle name="SYSTEM 19 4 3" xfId="58301"/>
    <cellStyle name="SYSTEM 19 5" xfId="34728"/>
    <cellStyle name="SYSTEM 19 5 2" xfId="34729"/>
    <cellStyle name="SYSTEM 19 5 2 2" xfId="58302"/>
    <cellStyle name="SYSTEM 19 5 2 3" xfId="58303"/>
    <cellStyle name="SYSTEM 19 5 3" xfId="58304"/>
    <cellStyle name="SYSTEM 19 6" xfId="34730"/>
    <cellStyle name="SYSTEM 19 6 2" xfId="34731"/>
    <cellStyle name="SYSTEM 19 6 2 2" xfId="58305"/>
    <cellStyle name="SYSTEM 19 6 2 3" xfId="58306"/>
    <cellStyle name="SYSTEM 19 6 3" xfId="58307"/>
    <cellStyle name="SYSTEM 19 7" xfId="34732"/>
    <cellStyle name="SYSTEM 19 7 2" xfId="34733"/>
    <cellStyle name="SYSTEM 19 7 2 2" xfId="58308"/>
    <cellStyle name="SYSTEM 19 7 2 3" xfId="58309"/>
    <cellStyle name="SYSTEM 19 7 3" xfId="58310"/>
    <cellStyle name="SYSTEM 19 8" xfId="34734"/>
    <cellStyle name="SYSTEM 19 8 2" xfId="58311"/>
    <cellStyle name="SYSTEM 19 8 3" xfId="58312"/>
    <cellStyle name="SYSTEM 19 9" xfId="58313"/>
    <cellStyle name="SYSTEM 2" xfId="34735"/>
    <cellStyle name="SYSTEM 2 10" xfId="34736"/>
    <cellStyle name="SYSTEM 2 10 10" xfId="34737"/>
    <cellStyle name="SYSTEM 2 10 10 2" xfId="58314"/>
    <cellStyle name="SYSTEM 2 10 10 3" xfId="58315"/>
    <cellStyle name="SYSTEM 2 10 11" xfId="58316"/>
    <cellStyle name="SYSTEM 2 10 2" xfId="34738"/>
    <cellStyle name="SYSTEM 2 10 2 2" xfId="34739"/>
    <cellStyle name="SYSTEM 2 10 2 2 2" xfId="58317"/>
    <cellStyle name="SYSTEM 2 10 2 2 3" xfId="58318"/>
    <cellStyle name="SYSTEM 2 10 2 3" xfId="58319"/>
    <cellStyle name="SYSTEM 2 10 3" xfId="34740"/>
    <cellStyle name="SYSTEM 2 10 3 2" xfId="34741"/>
    <cellStyle name="SYSTEM 2 10 3 2 2" xfId="58320"/>
    <cellStyle name="SYSTEM 2 10 3 2 3" xfId="58321"/>
    <cellStyle name="SYSTEM 2 10 3 3" xfId="58322"/>
    <cellStyle name="SYSTEM 2 10 4" xfId="34742"/>
    <cellStyle name="SYSTEM 2 10 4 2" xfId="34743"/>
    <cellStyle name="SYSTEM 2 10 4 2 2" xfId="58323"/>
    <cellStyle name="SYSTEM 2 10 4 2 3" xfId="58324"/>
    <cellStyle name="SYSTEM 2 10 4 3" xfId="58325"/>
    <cellStyle name="SYSTEM 2 10 5" xfId="34744"/>
    <cellStyle name="SYSTEM 2 10 5 2" xfId="34745"/>
    <cellStyle name="SYSTEM 2 10 5 2 2" xfId="58326"/>
    <cellStyle name="SYSTEM 2 10 5 2 3" xfId="58327"/>
    <cellStyle name="SYSTEM 2 10 5 3" xfId="58328"/>
    <cellStyle name="SYSTEM 2 10 6" xfId="34746"/>
    <cellStyle name="SYSTEM 2 10 6 2" xfId="34747"/>
    <cellStyle name="SYSTEM 2 10 6 2 2" xfId="58329"/>
    <cellStyle name="SYSTEM 2 10 6 2 3" xfId="58330"/>
    <cellStyle name="SYSTEM 2 10 6 3" xfId="58331"/>
    <cellStyle name="SYSTEM 2 10 7" xfId="34748"/>
    <cellStyle name="SYSTEM 2 10 7 2" xfId="34749"/>
    <cellStyle name="SYSTEM 2 10 7 2 2" xfId="58332"/>
    <cellStyle name="SYSTEM 2 10 7 2 3" xfId="58333"/>
    <cellStyle name="SYSTEM 2 10 7 3" xfId="58334"/>
    <cellStyle name="SYSTEM 2 10 8" xfId="34750"/>
    <cellStyle name="SYSTEM 2 10 8 2" xfId="34751"/>
    <cellStyle name="SYSTEM 2 10 8 2 2" xfId="58335"/>
    <cellStyle name="SYSTEM 2 10 8 2 3" xfId="58336"/>
    <cellStyle name="SYSTEM 2 10 8 3" xfId="58337"/>
    <cellStyle name="SYSTEM 2 10 9" xfId="34752"/>
    <cellStyle name="SYSTEM 2 10 9 2" xfId="34753"/>
    <cellStyle name="SYSTEM 2 10 9 2 2" xfId="58338"/>
    <cellStyle name="SYSTEM 2 10 9 2 3" xfId="58339"/>
    <cellStyle name="SYSTEM 2 10 9 3" xfId="58340"/>
    <cellStyle name="SYSTEM 2 11" xfId="34754"/>
    <cellStyle name="SYSTEM 2 11 10" xfId="34755"/>
    <cellStyle name="SYSTEM 2 11 10 2" xfId="58341"/>
    <cellStyle name="SYSTEM 2 11 10 3" xfId="58342"/>
    <cellStyle name="SYSTEM 2 11 11" xfId="58343"/>
    <cellStyle name="SYSTEM 2 11 2" xfId="34756"/>
    <cellStyle name="SYSTEM 2 11 2 2" xfId="34757"/>
    <cellStyle name="SYSTEM 2 11 2 2 2" xfId="58344"/>
    <cellStyle name="SYSTEM 2 11 2 2 3" xfId="58345"/>
    <cellStyle name="SYSTEM 2 11 2 3" xfId="58346"/>
    <cellStyle name="SYSTEM 2 11 3" xfId="34758"/>
    <cellStyle name="SYSTEM 2 11 3 2" xfId="34759"/>
    <cellStyle name="SYSTEM 2 11 3 2 2" xfId="58347"/>
    <cellStyle name="SYSTEM 2 11 3 2 3" xfId="58348"/>
    <cellStyle name="SYSTEM 2 11 3 3" xfId="58349"/>
    <cellStyle name="SYSTEM 2 11 4" xfId="34760"/>
    <cellStyle name="SYSTEM 2 11 4 2" xfId="34761"/>
    <cellStyle name="SYSTEM 2 11 4 2 2" xfId="58350"/>
    <cellStyle name="SYSTEM 2 11 4 2 3" xfId="58351"/>
    <cellStyle name="SYSTEM 2 11 4 3" xfId="58352"/>
    <cellStyle name="SYSTEM 2 11 5" xfId="34762"/>
    <cellStyle name="SYSTEM 2 11 5 2" xfId="34763"/>
    <cellStyle name="SYSTEM 2 11 5 2 2" xfId="58353"/>
    <cellStyle name="SYSTEM 2 11 5 2 3" xfId="58354"/>
    <cellStyle name="SYSTEM 2 11 5 3" xfId="58355"/>
    <cellStyle name="SYSTEM 2 11 6" xfId="34764"/>
    <cellStyle name="SYSTEM 2 11 6 2" xfId="34765"/>
    <cellStyle name="SYSTEM 2 11 6 2 2" xfId="58356"/>
    <cellStyle name="SYSTEM 2 11 6 2 3" xfId="58357"/>
    <cellStyle name="SYSTEM 2 11 6 3" xfId="58358"/>
    <cellStyle name="SYSTEM 2 11 7" xfId="34766"/>
    <cellStyle name="SYSTEM 2 11 7 2" xfId="34767"/>
    <cellStyle name="SYSTEM 2 11 7 2 2" xfId="58359"/>
    <cellStyle name="SYSTEM 2 11 7 2 3" xfId="58360"/>
    <cellStyle name="SYSTEM 2 11 7 3" xfId="58361"/>
    <cellStyle name="SYSTEM 2 11 8" xfId="34768"/>
    <cellStyle name="SYSTEM 2 11 8 2" xfId="34769"/>
    <cellStyle name="SYSTEM 2 11 8 2 2" xfId="58362"/>
    <cellStyle name="SYSTEM 2 11 8 2 3" xfId="58363"/>
    <cellStyle name="SYSTEM 2 11 8 3" xfId="58364"/>
    <cellStyle name="SYSTEM 2 11 9" xfId="34770"/>
    <cellStyle name="SYSTEM 2 11 9 2" xfId="34771"/>
    <cellStyle name="SYSTEM 2 11 9 2 2" xfId="58365"/>
    <cellStyle name="SYSTEM 2 11 9 2 3" xfId="58366"/>
    <cellStyle name="SYSTEM 2 11 9 3" xfId="58367"/>
    <cellStyle name="SYSTEM 2 12" xfId="34772"/>
    <cellStyle name="SYSTEM 2 12 10" xfId="34773"/>
    <cellStyle name="SYSTEM 2 12 10 2" xfId="58368"/>
    <cellStyle name="SYSTEM 2 12 10 3" xfId="58369"/>
    <cellStyle name="SYSTEM 2 12 11" xfId="58370"/>
    <cellStyle name="SYSTEM 2 12 2" xfId="34774"/>
    <cellStyle name="SYSTEM 2 12 2 2" xfId="34775"/>
    <cellStyle name="SYSTEM 2 12 2 2 2" xfId="58371"/>
    <cellStyle name="SYSTEM 2 12 2 2 3" xfId="58372"/>
    <cellStyle name="SYSTEM 2 12 2 3" xfId="58373"/>
    <cellStyle name="SYSTEM 2 12 3" xfId="34776"/>
    <cellStyle name="SYSTEM 2 12 3 2" xfId="34777"/>
    <cellStyle name="SYSTEM 2 12 3 2 2" xfId="58374"/>
    <cellStyle name="SYSTEM 2 12 3 2 3" xfId="58375"/>
    <cellStyle name="SYSTEM 2 12 3 3" xfId="58376"/>
    <cellStyle name="SYSTEM 2 12 4" xfId="34778"/>
    <cellStyle name="SYSTEM 2 12 4 2" xfId="34779"/>
    <cellStyle name="SYSTEM 2 12 4 2 2" xfId="58377"/>
    <cellStyle name="SYSTEM 2 12 4 2 3" xfId="58378"/>
    <cellStyle name="SYSTEM 2 12 4 3" xfId="58379"/>
    <cellStyle name="SYSTEM 2 12 5" xfId="34780"/>
    <cellStyle name="SYSTEM 2 12 5 2" xfId="34781"/>
    <cellStyle name="SYSTEM 2 12 5 2 2" xfId="58380"/>
    <cellStyle name="SYSTEM 2 12 5 2 3" xfId="58381"/>
    <cellStyle name="SYSTEM 2 12 5 3" xfId="58382"/>
    <cellStyle name="SYSTEM 2 12 6" xfId="34782"/>
    <cellStyle name="SYSTEM 2 12 6 2" xfId="34783"/>
    <cellStyle name="SYSTEM 2 12 6 2 2" xfId="58383"/>
    <cellStyle name="SYSTEM 2 12 6 2 3" xfId="58384"/>
    <cellStyle name="SYSTEM 2 12 6 3" xfId="58385"/>
    <cellStyle name="SYSTEM 2 12 7" xfId="34784"/>
    <cellStyle name="SYSTEM 2 12 7 2" xfId="34785"/>
    <cellStyle name="SYSTEM 2 12 7 2 2" xfId="58386"/>
    <cellStyle name="SYSTEM 2 12 7 2 3" xfId="58387"/>
    <cellStyle name="SYSTEM 2 12 7 3" xfId="58388"/>
    <cellStyle name="SYSTEM 2 12 8" xfId="34786"/>
    <cellStyle name="SYSTEM 2 12 8 2" xfId="34787"/>
    <cellStyle name="SYSTEM 2 12 8 2 2" xfId="58389"/>
    <cellStyle name="SYSTEM 2 12 8 2 3" xfId="58390"/>
    <cellStyle name="SYSTEM 2 12 8 3" xfId="58391"/>
    <cellStyle name="SYSTEM 2 12 9" xfId="34788"/>
    <cellStyle name="SYSTEM 2 12 9 2" xfId="34789"/>
    <cellStyle name="SYSTEM 2 12 9 2 2" xfId="58392"/>
    <cellStyle name="SYSTEM 2 12 9 2 3" xfId="58393"/>
    <cellStyle name="SYSTEM 2 12 9 3" xfId="58394"/>
    <cellStyle name="SYSTEM 2 13" xfId="34790"/>
    <cellStyle name="SYSTEM 2 13 10" xfId="34791"/>
    <cellStyle name="SYSTEM 2 13 10 2" xfId="58395"/>
    <cellStyle name="SYSTEM 2 13 10 3" xfId="58396"/>
    <cellStyle name="SYSTEM 2 13 11" xfId="58397"/>
    <cellStyle name="SYSTEM 2 13 2" xfId="34792"/>
    <cellStyle name="SYSTEM 2 13 2 2" xfId="34793"/>
    <cellStyle name="SYSTEM 2 13 2 2 2" xfId="58398"/>
    <cellStyle name="SYSTEM 2 13 2 2 3" xfId="58399"/>
    <cellStyle name="SYSTEM 2 13 2 3" xfId="58400"/>
    <cellStyle name="SYSTEM 2 13 3" xfId="34794"/>
    <cellStyle name="SYSTEM 2 13 3 2" xfId="34795"/>
    <cellStyle name="SYSTEM 2 13 3 2 2" xfId="58401"/>
    <cellStyle name="SYSTEM 2 13 3 2 3" xfId="58402"/>
    <cellStyle name="SYSTEM 2 13 3 3" xfId="58403"/>
    <cellStyle name="SYSTEM 2 13 4" xfId="34796"/>
    <cellStyle name="SYSTEM 2 13 4 2" xfId="34797"/>
    <cellStyle name="SYSTEM 2 13 4 2 2" xfId="58404"/>
    <cellStyle name="SYSTEM 2 13 4 2 3" xfId="58405"/>
    <cellStyle name="SYSTEM 2 13 4 3" xfId="58406"/>
    <cellStyle name="SYSTEM 2 13 5" xfId="34798"/>
    <cellStyle name="SYSTEM 2 13 5 2" xfId="34799"/>
    <cellStyle name="SYSTEM 2 13 5 2 2" xfId="58407"/>
    <cellStyle name="SYSTEM 2 13 5 2 3" xfId="58408"/>
    <cellStyle name="SYSTEM 2 13 5 3" xfId="58409"/>
    <cellStyle name="SYSTEM 2 13 6" xfId="34800"/>
    <cellStyle name="SYSTEM 2 13 6 2" xfId="34801"/>
    <cellStyle name="SYSTEM 2 13 6 2 2" xfId="58410"/>
    <cellStyle name="SYSTEM 2 13 6 2 3" xfId="58411"/>
    <cellStyle name="SYSTEM 2 13 6 3" xfId="58412"/>
    <cellStyle name="SYSTEM 2 13 7" xfId="34802"/>
    <cellStyle name="SYSTEM 2 13 7 2" xfId="34803"/>
    <cellStyle name="SYSTEM 2 13 7 2 2" xfId="58413"/>
    <cellStyle name="SYSTEM 2 13 7 2 3" xfId="58414"/>
    <cellStyle name="SYSTEM 2 13 7 3" xfId="58415"/>
    <cellStyle name="SYSTEM 2 13 8" xfId="34804"/>
    <cellStyle name="SYSTEM 2 13 8 2" xfId="34805"/>
    <cellStyle name="SYSTEM 2 13 8 2 2" xfId="58416"/>
    <cellStyle name="SYSTEM 2 13 8 2 3" xfId="58417"/>
    <cellStyle name="SYSTEM 2 13 8 3" xfId="58418"/>
    <cellStyle name="SYSTEM 2 13 9" xfId="34806"/>
    <cellStyle name="SYSTEM 2 13 9 2" xfId="34807"/>
    <cellStyle name="SYSTEM 2 13 9 2 2" xfId="58419"/>
    <cellStyle name="SYSTEM 2 13 9 2 3" xfId="58420"/>
    <cellStyle name="SYSTEM 2 13 9 3" xfId="58421"/>
    <cellStyle name="SYSTEM 2 14" xfId="34808"/>
    <cellStyle name="SYSTEM 2 14 2" xfId="34809"/>
    <cellStyle name="SYSTEM 2 14 2 2" xfId="58422"/>
    <cellStyle name="SYSTEM 2 14 2 2 2" xfId="58423"/>
    <cellStyle name="SYSTEM 2 14 2 2 3" xfId="58424"/>
    <cellStyle name="SYSTEM 2 14 2 3" xfId="58425"/>
    <cellStyle name="SYSTEM 2 14 2 4" xfId="58426"/>
    <cellStyle name="SYSTEM 2 14 3" xfId="34810"/>
    <cellStyle name="SYSTEM 2 14 3 2" xfId="34811"/>
    <cellStyle name="SYSTEM 2 14 3 2 2" xfId="58427"/>
    <cellStyle name="SYSTEM 2 14 3 2 3" xfId="58428"/>
    <cellStyle name="SYSTEM 2 14 3 3" xfId="58429"/>
    <cellStyle name="SYSTEM 2 14 4" xfId="34812"/>
    <cellStyle name="SYSTEM 2 14 4 2" xfId="34813"/>
    <cellStyle name="SYSTEM 2 14 4 2 2" xfId="58430"/>
    <cellStyle name="SYSTEM 2 14 4 2 3" xfId="58431"/>
    <cellStyle name="SYSTEM 2 14 4 3" xfId="58432"/>
    <cellStyle name="SYSTEM 2 14 5" xfId="34814"/>
    <cellStyle name="SYSTEM 2 14 5 2" xfId="34815"/>
    <cellStyle name="SYSTEM 2 14 5 3" xfId="34816"/>
    <cellStyle name="SYSTEM 2 14 6" xfId="34817"/>
    <cellStyle name="SYSTEM 2 14 6 2" xfId="34818"/>
    <cellStyle name="SYSTEM 2 14 6 2 2" xfId="58433"/>
    <cellStyle name="SYSTEM 2 14 6 2 3" xfId="58434"/>
    <cellStyle name="SYSTEM 2 14 6 3" xfId="58435"/>
    <cellStyle name="SYSTEM 2 14 7" xfId="58436"/>
    <cellStyle name="SYSTEM 2 14 8" xfId="58437"/>
    <cellStyle name="SYSTEM 2 15" xfId="34819"/>
    <cellStyle name="SYSTEM 2 15 2" xfId="34820"/>
    <cellStyle name="SYSTEM 2 15 2 2" xfId="34821"/>
    <cellStyle name="SYSTEM 2 15 2 2 2" xfId="58438"/>
    <cellStyle name="SYSTEM 2 15 2 2 3" xfId="58439"/>
    <cellStyle name="SYSTEM 2 15 2 3" xfId="58440"/>
    <cellStyle name="SYSTEM 2 15 3" xfId="34822"/>
    <cellStyle name="SYSTEM 2 15 3 2" xfId="34823"/>
    <cellStyle name="SYSTEM 2 15 3 2 2" xfId="58441"/>
    <cellStyle name="SYSTEM 2 15 3 2 3" xfId="58442"/>
    <cellStyle name="SYSTEM 2 15 3 3" xfId="58443"/>
    <cellStyle name="SYSTEM 2 15 4" xfId="34824"/>
    <cellStyle name="SYSTEM 2 15 4 2" xfId="34825"/>
    <cellStyle name="SYSTEM 2 15 4 2 2" xfId="58444"/>
    <cellStyle name="SYSTEM 2 15 4 2 3" xfId="58445"/>
    <cellStyle name="SYSTEM 2 15 4 3" xfId="58446"/>
    <cellStyle name="SYSTEM 2 15 5" xfId="34826"/>
    <cellStyle name="SYSTEM 2 15 5 2" xfId="34827"/>
    <cellStyle name="SYSTEM 2 15 5 2 2" xfId="58447"/>
    <cellStyle name="SYSTEM 2 15 5 2 3" xfId="58448"/>
    <cellStyle name="SYSTEM 2 15 5 3" xfId="58449"/>
    <cellStyle name="SYSTEM 2 15 6" xfId="34828"/>
    <cellStyle name="SYSTEM 2 15 6 2" xfId="34829"/>
    <cellStyle name="SYSTEM 2 15 6 2 2" xfId="58450"/>
    <cellStyle name="SYSTEM 2 15 6 2 3" xfId="58451"/>
    <cellStyle name="SYSTEM 2 15 6 3" xfId="58452"/>
    <cellStyle name="SYSTEM 2 15 7" xfId="34830"/>
    <cellStyle name="SYSTEM 2 15 7 2" xfId="34831"/>
    <cellStyle name="SYSTEM 2 15 7 2 2" xfId="58453"/>
    <cellStyle name="SYSTEM 2 15 7 2 3" xfId="58454"/>
    <cellStyle name="SYSTEM 2 15 7 3" xfId="58455"/>
    <cellStyle name="SYSTEM 2 15 8" xfId="34832"/>
    <cellStyle name="SYSTEM 2 15 8 2" xfId="58456"/>
    <cellStyle name="SYSTEM 2 15 8 3" xfId="58457"/>
    <cellStyle name="SYSTEM 2 15 9" xfId="58458"/>
    <cellStyle name="SYSTEM 2 16" xfId="34833"/>
    <cellStyle name="SYSTEM 2 16 2" xfId="34834"/>
    <cellStyle name="SYSTEM 2 16 2 2" xfId="34835"/>
    <cellStyle name="SYSTEM 2 16 2 2 2" xfId="58459"/>
    <cellStyle name="SYSTEM 2 16 2 2 3" xfId="58460"/>
    <cellStyle name="SYSTEM 2 16 2 3" xfId="58461"/>
    <cellStyle name="SYSTEM 2 16 3" xfId="34836"/>
    <cellStyle name="SYSTEM 2 16 3 2" xfId="34837"/>
    <cellStyle name="SYSTEM 2 16 3 2 2" xfId="58462"/>
    <cellStyle name="SYSTEM 2 16 3 2 3" xfId="58463"/>
    <cellStyle name="SYSTEM 2 16 3 3" xfId="58464"/>
    <cellStyle name="SYSTEM 2 16 4" xfId="34838"/>
    <cellStyle name="SYSTEM 2 16 4 2" xfId="34839"/>
    <cellStyle name="SYSTEM 2 16 4 2 2" xfId="58465"/>
    <cellStyle name="SYSTEM 2 16 4 2 3" xfId="58466"/>
    <cellStyle name="SYSTEM 2 16 4 3" xfId="58467"/>
    <cellStyle name="SYSTEM 2 16 5" xfId="34840"/>
    <cellStyle name="SYSTEM 2 16 5 2" xfId="34841"/>
    <cellStyle name="SYSTEM 2 16 5 2 2" xfId="58468"/>
    <cellStyle name="SYSTEM 2 16 5 2 3" xfId="58469"/>
    <cellStyle name="SYSTEM 2 16 5 3" xfId="58470"/>
    <cellStyle name="SYSTEM 2 16 6" xfId="34842"/>
    <cellStyle name="SYSTEM 2 16 6 2" xfId="34843"/>
    <cellStyle name="SYSTEM 2 16 6 2 2" xfId="58471"/>
    <cellStyle name="SYSTEM 2 16 6 2 3" xfId="58472"/>
    <cellStyle name="SYSTEM 2 16 6 3" xfId="58473"/>
    <cellStyle name="SYSTEM 2 16 7" xfId="34844"/>
    <cellStyle name="SYSTEM 2 16 7 2" xfId="34845"/>
    <cellStyle name="SYSTEM 2 16 7 2 2" xfId="58474"/>
    <cellStyle name="SYSTEM 2 16 7 2 3" xfId="58475"/>
    <cellStyle name="SYSTEM 2 16 7 3" xfId="58476"/>
    <cellStyle name="SYSTEM 2 16 8" xfId="34846"/>
    <cellStyle name="SYSTEM 2 16 8 2" xfId="58477"/>
    <cellStyle name="SYSTEM 2 16 8 3" xfId="58478"/>
    <cellStyle name="SYSTEM 2 16 9" xfId="58479"/>
    <cellStyle name="SYSTEM 2 17" xfId="34847"/>
    <cellStyle name="SYSTEM 2 17 2" xfId="34848"/>
    <cellStyle name="SYSTEM 2 17 2 2" xfId="34849"/>
    <cellStyle name="SYSTEM 2 17 2 2 2" xfId="58480"/>
    <cellStyle name="SYSTEM 2 17 2 2 3" xfId="58481"/>
    <cellStyle name="SYSTEM 2 17 2 3" xfId="58482"/>
    <cellStyle name="SYSTEM 2 17 3" xfId="34850"/>
    <cellStyle name="SYSTEM 2 17 3 2" xfId="34851"/>
    <cellStyle name="SYSTEM 2 17 3 2 2" xfId="58483"/>
    <cellStyle name="SYSTEM 2 17 3 2 3" xfId="58484"/>
    <cellStyle name="SYSTEM 2 17 3 3" xfId="58485"/>
    <cellStyle name="SYSTEM 2 17 4" xfId="34852"/>
    <cellStyle name="SYSTEM 2 17 4 2" xfId="34853"/>
    <cellStyle name="SYSTEM 2 17 4 2 2" xfId="58486"/>
    <cellStyle name="SYSTEM 2 17 4 2 3" xfId="58487"/>
    <cellStyle name="SYSTEM 2 17 4 3" xfId="58488"/>
    <cellStyle name="SYSTEM 2 17 5" xfId="34854"/>
    <cellStyle name="SYSTEM 2 17 5 2" xfId="34855"/>
    <cellStyle name="SYSTEM 2 17 5 2 2" xfId="58489"/>
    <cellStyle name="SYSTEM 2 17 5 2 3" xfId="58490"/>
    <cellStyle name="SYSTEM 2 17 5 3" xfId="58491"/>
    <cellStyle name="SYSTEM 2 17 6" xfId="34856"/>
    <cellStyle name="SYSTEM 2 17 6 2" xfId="34857"/>
    <cellStyle name="SYSTEM 2 17 6 2 2" xfId="58492"/>
    <cellStyle name="SYSTEM 2 17 6 2 3" xfId="58493"/>
    <cellStyle name="SYSTEM 2 17 6 3" xfId="58494"/>
    <cellStyle name="SYSTEM 2 17 7" xfId="34858"/>
    <cellStyle name="SYSTEM 2 17 7 2" xfId="34859"/>
    <cellStyle name="SYSTEM 2 17 7 2 2" xfId="58495"/>
    <cellStyle name="SYSTEM 2 17 7 2 3" xfId="58496"/>
    <cellStyle name="SYSTEM 2 17 7 3" xfId="58497"/>
    <cellStyle name="SYSTEM 2 17 8" xfId="34860"/>
    <cellStyle name="SYSTEM 2 17 8 2" xfId="58498"/>
    <cellStyle name="SYSTEM 2 17 8 3" xfId="58499"/>
    <cellStyle name="SYSTEM 2 17 9" xfId="58500"/>
    <cellStyle name="SYSTEM 2 18" xfId="34861"/>
    <cellStyle name="SYSTEM 2 18 2" xfId="34862"/>
    <cellStyle name="SYSTEM 2 18 2 2" xfId="34863"/>
    <cellStyle name="SYSTEM 2 18 2 2 2" xfId="58501"/>
    <cellStyle name="SYSTEM 2 18 2 2 3" xfId="58502"/>
    <cellStyle name="SYSTEM 2 18 2 3" xfId="58503"/>
    <cellStyle name="SYSTEM 2 18 3" xfId="34864"/>
    <cellStyle name="SYSTEM 2 18 3 2" xfId="34865"/>
    <cellStyle name="SYSTEM 2 18 3 2 2" xfId="58504"/>
    <cellStyle name="SYSTEM 2 18 3 2 3" xfId="58505"/>
    <cellStyle name="SYSTEM 2 18 3 3" xfId="58506"/>
    <cellStyle name="SYSTEM 2 18 4" xfId="34866"/>
    <cellStyle name="SYSTEM 2 18 4 2" xfId="34867"/>
    <cellStyle name="SYSTEM 2 18 4 2 2" xfId="58507"/>
    <cellStyle name="SYSTEM 2 18 4 2 3" xfId="58508"/>
    <cellStyle name="SYSTEM 2 18 4 3" xfId="58509"/>
    <cellStyle name="SYSTEM 2 18 5" xfId="34868"/>
    <cellStyle name="SYSTEM 2 18 5 2" xfId="34869"/>
    <cellStyle name="SYSTEM 2 18 5 2 2" xfId="58510"/>
    <cellStyle name="SYSTEM 2 18 5 2 3" xfId="58511"/>
    <cellStyle name="SYSTEM 2 18 5 3" xfId="58512"/>
    <cellStyle name="SYSTEM 2 18 6" xfId="34870"/>
    <cellStyle name="SYSTEM 2 18 6 2" xfId="34871"/>
    <cellStyle name="SYSTEM 2 18 6 2 2" xfId="58513"/>
    <cellStyle name="SYSTEM 2 18 6 2 3" xfId="58514"/>
    <cellStyle name="SYSTEM 2 18 6 3" xfId="58515"/>
    <cellStyle name="SYSTEM 2 18 7" xfId="34872"/>
    <cellStyle name="SYSTEM 2 18 7 2" xfId="34873"/>
    <cellStyle name="SYSTEM 2 18 7 2 2" xfId="58516"/>
    <cellStyle name="SYSTEM 2 18 7 2 3" xfId="58517"/>
    <cellStyle name="SYSTEM 2 18 7 3" xfId="58518"/>
    <cellStyle name="SYSTEM 2 18 8" xfId="34874"/>
    <cellStyle name="SYSTEM 2 18 8 2" xfId="58519"/>
    <cellStyle name="SYSTEM 2 18 8 3" xfId="58520"/>
    <cellStyle name="SYSTEM 2 18 9" xfId="58521"/>
    <cellStyle name="SYSTEM 2 19" xfId="34875"/>
    <cellStyle name="SYSTEM 2 19 2" xfId="34876"/>
    <cellStyle name="SYSTEM 2 19 2 2" xfId="34877"/>
    <cellStyle name="SYSTEM 2 19 2 2 2" xfId="58522"/>
    <cellStyle name="SYSTEM 2 19 2 2 3" xfId="58523"/>
    <cellStyle name="SYSTEM 2 19 2 3" xfId="58524"/>
    <cellStyle name="SYSTEM 2 19 3" xfId="34878"/>
    <cellStyle name="SYSTEM 2 19 3 2" xfId="34879"/>
    <cellStyle name="SYSTEM 2 19 3 2 2" xfId="58525"/>
    <cellStyle name="SYSTEM 2 19 3 2 3" xfId="58526"/>
    <cellStyle name="SYSTEM 2 19 3 3" xfId="58527"/>
    <cellStyle name="SYSTEM 2 19 4" xfId="34880"/>
    <cellStyle name="SYSTEM 2 19 4 2" xfId="34881"/>
    <cellStyle name="SYSTEM 2 19 4 2 2" xfId="58528"/>
    <cellStyle name="SYSTEM 2 19 4 2 3" xfId="58529"/>
    <cellStyle name="SYSTEM 2 19 4 3" xfId="58530"/>
    <cellStyle name="SYSTEM 2 19 5" xfId="34882"/>
    <cellStyle name="SYSTEM 2 19 5 2" xfId="34883"/>
    <cellStyle name="SYSTEM 2 19 5 2 2" xfId="58531"/>
    <cellStyle name="SYSTEM 2 19 5 2 3" xfId="58532"/>
    <cellStyle name="SYSTEM 2 19 5 3" xfId="58533"/>
    <cellStyle name="SYSTEM 2 19 6" xfId="34884"/>
    <cellStyle name="SYSTEM 2 19 6 2" xfId="34885"/>
    <cellStyle name="SYSTEM 2 19 6 2 2" xfId="58534"/>
    <cellStyle name="SYSTEM 2 19 6 2 3" xfId="58535"/>
    <cellStyle name="SYSTEM 2 19 6 3" xfId="58536"/>
    <cellStyle name="SYSTEM 2 19 7" xfId="34886"/>
    <cellStyle name="SYSTEM 2 19 7 2" xfId="34887"/>
    <cellStyle name="SYSTEM 2 19 7 2 2" xfId="58537"/>
    <cellStyle name="SYSTEM 2 19 7 2 3" xfId="58538"/>
    <cellStyle name="SYSTEM 2 19 7 3" xfId="58539"/>
    <cellStyle name="SYSTEM 2 19 8" xfId="34888"/>
    <cellStyle name="SYSTEM 2 19 8 2" xfId="58540"/>
    <cellStyle name="SYSTEM 2 19 8 3" xfId="58541"/>
    <cellStyle name="SYSTEM 2 19 9" xfId="58542"/>
    <cellStyle name="SYSTEM 2 2" xfId="34889"/>
    <cellStyle name="SYSTEM 2 2 2" xfId="34890"/>
    <cellStyle name="SYSTEM 2 2 2 2" xfId="58543"/>
    <cellStyle name="SYSTEM 2 2 2 2 2" xfId="58544"/>
    <cellStyle name="SYSTEM 2 2 2 2 3" xfId="58545"/>
    <cellStyle name="SYSTEM 2 2 2 3" xfId="58546"/>
    <cellStyle name="SYSTEM 2 2 2 4" xfId="58547"/>
    <cellStyle name="SYSTEM 2 2 3" xfId="34891"/>
    <cellStyle name="SYSTEM 2 2 3 2" xfId="34892"/>
    <cellStyle name="SYSTEM 2 2 3 2 2" xfId="58548"/>
    <cellStyle name="SYSTEM 2 2 3 2 3" xfId="58549"/>
    <cellStyle name="SYSTEM 2 2 3 3" xfId="58550"/>
    <cellStyle name="SYSTEM 2 2 4" xfId="34893"/>
    <cellStyle name="SYSTEM 2 2 4 2" xfId="34894"/>
    <cellStyle name="SYSTEM 2 2 4 2 2" xfId="58551"/>
    <cellStyle name="SYSTEM 2 2 4 2 3" xfId="58552"/>
    <cellStyle name="SYSTEM 2 2 4 3" xfId="34895"/>
    <cellStyle name="SYSTEM 2 2 4 4" xfId="58553"/>
    <cellStyle name="SYSTEM 2 2 5" xfId="34896"/>
    <cellStyle name="SYSTEM 2 2 5 2" xfId="34897"/>
    <cellStyle name="SYSTEM 2 2 5 2 2" xfId="58554"/>
    <cellStyle name="SYSTEM 2 2 5 2 3" xfId="58555"/>
    <cellStyle name="SYSTEM 2 2 5 3" xfId="58556"/>
    <cellStyle name="SYSTEM 2 2 6" xfId="34898"/>
    <cellStyle name="SYSTEM 2 2 6 2" xfId="34899"/>
    <cellStyle name="SYSTEM 2 2 6 2 2" xfId="58557"/>
    <cellStyle name="SYSTEM 2 2 6 2 3" xfId="58558"/>
    <cellStyle name="SYSTEM 2 2 6 3" xfId="58559"/>
    <cellStyle name="SYSTEM 2 2 7" xfId="34900"/>
    <cellStyle name="SYSTEM 2 2 7 2" xfId="34901"/>
    <cellStyle name="SYSTEM 2 2 7 3" xfId="34902"/>
    <cellStyle name="SYSTEM 2 2 8" xfId="58560"/>
    <cellStyle name="SYSTEM 2 2 8 2" xfId="58561"/>
    <cellStyle name="SYSTEM 2 20" xfId="34903"/>
    <cellStyle name="SYSTEM 2 20 2" xfId="34904"/>
    <cellStyle name="SYSTEM 2 20 2 2" xfId="34905"/>
    <cellStyle name="SYSTEM 2 20 2 2 2" xfId="58562"/>
    <cellStyle name="SYSTEM 2 20 2 2 3" xfId="58563"/>
    <cellStyle name="SYSTEM 2 20 2 3" xfId="58564"/>
    <cellStyle name="SYSTEM 2 20 3" xfId="34906"/>
    <cellStyle name="SYSTEM 2 20 3 2" xfId="34907"/>
    <cellStyle name="SYSTEM 2 20 3 2 2" xfId="58565"/>
    <cellStyle name="SYSTEM 2 20 3 2 3" xfId="58566"/>
    <cellStyle name="SYSTEM 2 20 3 3" xfId="58567"/>
    <cellStyle name="SYSTEM 2 20 4" xfId="34908"/>
    <cellStyle name="SYSTEM 2 20 4 2" xfId="34909"/>
    <cellStyle name="SYSTEM 2 20 4 2 2" xfId="58568"/>
    <cellStyle name="SYSTEM 2 20 4 2 3" xfId="58569"/>
    <cellStyle name="SYSTEM 2 20 4 3" xfId="58570"/>
    <cellStyle name="SYSTEM 2 20 5" xfId="34910"/>
    <cellStyle name="SYSTEM 2 20 5 2" xfId="34911"/>
    <cellStyle name="SYSTEM 2 20 5 2 2" xfId="58571"/>
    <cellStyle name="SYSTEM 2 20 5 2 3" xfId="58572"/>
    <cellStyle name="SYSTEM 2 20 5 3" xfId="58573"/>
    <cellStyle name="SYSTEM 2 20 6" xfId="34912"/>
    <cellStyle name="SYSTEM 2 20 6 2" xfId="34913"/>
    <cellStyle name="SYSTEM 2 20 6 2 2" xfId="58574"/>
    <cellStyle name="SYSTEM 2 20 6 2 3" xfId="58575"/>
    <cellStyle name="SYSTEM 2 20 6 3" xfId="58576"/>
    <cellStyle name="SYSTEM 2 20 7" xfId="34914"/>
    <cellStyle name="SYSTEM 2 20 7 2" xfId="34915"/>
    <cellStyle name="SYSTEM 2 20 7 2 2" xfId="58577"/>
    <cellStyle name="SYSTEM 2 20 7 2 3" xfId="58578"/>
    <cellStyle name="SYSTEM 2 20 7 3" xfId="58579"/>
    <cellStyle name="SYSTEM 2 20 8" xfId="34916"/>
    <cellStyle name="SYSTEM 2 20 8 2" xfId="58580"/>
    <cellStyle name="SYSTEM 2 20 8 3" xfId="58581"/>
    <cellStyle name="SYSTEM 2 20 9" xfId="58582"/>
    <cellStyle name="SYSTEM 2 21" xfId="34917"/>
    <cellStyle name="SYSTEM 2 21 2" xfId="34918"/>
    <cellStyle name="SYSTEM 2 21 2 2" xfId="34919"/>
    <cellStyle name="SYSTEM 2 21 2 2 2" xfId="58583"/>
    <cellStyle name="SYSTEM 2 21 2 2 3" xfId="58584"/>
    <cellStyle name="SYSTEM 2 21 2 3" xfId="58585"/>
    <cellStyle name="SYSTEM 2 21 3" xfId="34920"/>
    <cellStyle name="SYSTEM 2 21 3 2" xfId="34921"/>
    <cellStyle name="SYSTEM 2 21 3 2 2" xfId="58586"/>
    <cellStyle name="SYSTEM 2 21 3 2 3" xfId="58587"/>
    <cellStyle name="SYSTEM 2 21 3 3" xfId="58588"/>
    <cellStyle name="SYSTEM 2 21 4" xfId="34922"/>
    <cellStyle name="SYSTEM 2 21 4 2" xfId="34923"/>
    <cellStyle name="SYSTEM 2 21 4 2 2" xfId="58589"/>
    <cellStyle name="SYSTEM 2 21 4 2 3" xfId="58590"/>
    <cellStyle name="SYSTEM 2 21 4 3" xfId="58591"/>
    <cellStyle name="SYSTEM 2 21 5" xfId="34924"/>
    <cellStyle name="SYSTEM 2 21 5 2" xfId="34925"/>
    <cellStyle name="SYSTEM 2 21 5 2 2" xfId="58592"/>
    <cellStyle name="SYSTEM 2 21 5 2 3" xfId="58593"/>
    <cellStyle name="SYSTEM 2 21 5 3" xfId="58594"/>
    <cellStyle name="SYSTEM 2 21 6" xfId="34926"/>
    <cellStyle name="SYSTEM 2 21 6 2" xfId="34927"/>
    <cellStyle name="SYSTEM 2 21 6 2 2" xfId="58595"/>
    <cellStyle name="SYSTEM 2 21 6 2 3" xfId="58596"/>
    <cellStyle name="SYSTEM 2 21 6 3" xfId="58597"/>
    <cellStyle name="SYSTEM 2 21 7" xfId="34928"/>
    <cellStyle name="SYSTEM 2 21 7 2" xfId="34929"/>
    <cellStyle name="SYSTEM 2 21 7 2 2" xfId="58598"/>
    <cellStyle name="SYSTEM 2 21 7 2 3" xfId="58599"/>
    <cellStyle name="SYSTEM 2 21 7 3" xfId="58600"/>
    <cellStyle name="SYSTEM 2 21 8" xfId="34930"/>
    <cellStyle name="SYSTEM 2 21 8 2" xfId="58601"/>
    <cellStyle name="SYSTEM 2 21 8 3" xfId="58602"/>
    <cellStyle name="SYSTEM 2 21 9" xfId="58603"/>
    <cellStyle name="SYSTEM 2 22" xfId="34931"/>
    <cellStyle name="SYSTEM 2 22 2" xfId="34932"/>
    <cellStyle name="SYSTEM 2 22 2 2" xfId="34933"/>
    <cellStyle name="SYSTEM 2 22 2 2 2" xfId="58604"/>
    <cellStyle name="SYSTEM 2 22 2 2 3" xfId="58605"/>
    <cellStyle name="SYSTEM 2 22 2 3" xfId="58606"/>
    <cellStyle name="SYSTEM 2 22 3" xfId="34934"/>
    <cellStyle name="SYSTEM 2 22 3 2" xfId="34935"/>
    <cellStyle name="SYSTEM 2 22 3 2 2" xfId="58607"/>
    <cellStyle name="SYSTEM 2 22 3 2 3" xfId="58608"/>
    <cellStyle name="SYSTEM 2 22 3 3" xfId="58609"/>
    <cellStyle name="SYSTEM 2 22 4" xfId="34936"/>
    <cellStyle name="SYSTEM 2 22 4 2" xfId="34937"/>
    <cellStyle name="SYSTEM 2 22 4 2 2" xfId="58610"/>
    <cellStyle name="SYSTEM 2 22 4 2 3" xfId="58611"/>
    <cellStyle name="SYSTEM 2 22 4 3" xfId="58612"/>
    <cellStyle name="SYSTEM 2 22 5" xfId="34938"/>
    <cellStyle name="SYSTEM 2 22 5 2" xfId="34939"/>
    <cellStyle name="SYSTEM 2 22 5 2 2" xfId="58613"/>
    <cellStyle name="SYSTEM 2 22 5 2 3" xfId="58614"/>
    <cellStyle name="SYSTEM 2 22 5 3" xfId="58615"/>
    <cellStyle name="SYSTEM 2 22 6" xfId="34940"/>
    <cellStyle name="SYSTEM 2 22 6 2" xfId="34941"/>
    <cellStyle name="SYSTEM 2 22 6 2 2" xfId="58616"/>
    <cellStyle name="SYSTEM 2 22 6 2 3" xfId="58617"/>
    <cellStyle name="SYSTEM 2 22 6 3" xfId="58618"/>
    <cellStyle name="SYSTEM 2 22 7" xfId="34942"/>
    <cellStyle name="SYSTEM 2 22 7 2" xfId="34943"/>
    <cellStyle name="SYSTEM 2 22 7 2 2" xfId="58619"/>
    <cellStyle name="SYSTEM 2 22 7 2 3" xfId="58620"/>
    <cellStyle name="SYSTEM 2 22 7 3" xfId="58621"/>
    <cellStyle name="SYSTEM 2 22 8" xfId="34944"/>
    <cellStyle name="SYSTEM 2 22 8 2" xfId="58622"/>
    <cellStyle name="SYSTEM 2 22 8 3" xfId="58623"/>
    <cellStyle name="SYSTEM 2 22 9" xfId="58624"/>
    <cellStyle name="SYSTEM 2 23" xfId="34945"/>
    <cellStyle name="SYSTEM 2 23 2" xfId="34946"/>
    <cellStyle name="SYSTEM 2 23 2 2" xfId="34947"/>
    <cellStyle name="SYSTEM 2 23 2 2 2" xfId="58625"/>
    <cellStyle name="SYSTEM 2 23 2 2 3" xfId="58626"/>
    <cellStyle name="SYSTEM 2 23 2 3" xfId="58627"/>
    <cellStyle name="SYSTEM 2 23 3" xfId="34948"/>
    <cellStyle name="SYSTEM 2 23 3 2" xfId="34949"/>
    <cellStyle name="SYSTEM 2 23 3 2 2" xfId="58628"/>
    <cellStyle name="SYSTEM 2 23 3 2 3" xfId="58629"/>
    <cellStyle name="SYSTEM 2 23 3 3" xfId="58630"/>
    <cellStyle name="SYSTEM 2 23 4" xfId="34950"/>
    <cellStyle name="SYSTEM 2 23 4 2" xfId="34951"/>
    <cellStyle name="SYSTEM 2 23 4 2 2" xfId="58631"/>
    <cellStyle name="SYSTEM 2 23 4 2 3" xfId="58632"/>
    <cellStyle name="SYSTEM 2 23 4 3" xfId="58633"/>
    <cellStyle name="SYSTEM 2 23 5" xfId="34952"/>
    <cellStyle name="SYSTEM 2 23 5 2" xfId="34953"/>
    <cellStyle name="SYSTEM 2 23 5 2 2" xfId="58634"/>
    <cellStyle name="SYSTEM 2 23 5 2 3" xfId="58635"/>
    <cellStyle name="SYSTEM 2 23 5 3" xfId="58636"/>
    <cellStyle name="SYSTEM 2 23 6" xfId="34954"/>
    <cellStyle name="SYSTEM 2 23 6 2" xfId="34955"/>
    <cellStyle name="SYSTEM 2 23 6 2 2" xfId="58637"/>
    <cellStyle name="SYSTEM 2 23 6 2 3" xfId="58638"/>
    <cellStyle name="SYSTEM 2 23 6 3" xfId="58639"/>
    <cellStyle name="SYSTEM 2 23 7" xfId="34956"/>
    <cellStyle name="SYSTEM 2 23 7 2" xfId="34957"/>
    <cellStyle name="SYSTEM 2 23 7 2 2" xfId="58640"/>
    <cellStyle name="SYSTEM 2 23 7 2 3" xfId="58641"/>
    <cellStyle name="SYSTEM 2 23 7 3" xfId="58642"/>
    <cellStyle name="SYSTEM 2 23 8" xfId="34958"/>
    <cellStyle name="SYSTEM 2 23 8 2" xfId="58643"/>
    <cellStyle name="SYSTEM 2 23 8 3" xfId="58644"/>
    <cellStyle name="SYSTEM 2 23 9" xfId="58645"/>
    <cellStyle name="SYSTEM 2 24" xfId="34959"/>
    <cellStyle name="SYSTEM 2 24 2" xfId="34960"/>
    <cellStyle name="SYSTEM 2 24 2 2" xfId="34961"/>
    <cellStyle name="SYSTEM 2 24 2 2 2" xfId="58646"/>
    <cellStyle name="SYSTEM 2 24 2 2 3" xfId="58647"/>
    <cellStyle name="SYSTEM 2 24 2 3" xfId="58648"/>
    <cellStyle name="SYSTEM 2 24 3" xfId="34962"/>
    <cellStyle name="SYSTEM 2 24 3 2" xfId="34963"/>
    <cellStyle name="SYSTEM 2 24 3 2 2" xfId="58649"/>
    <cellStyle name="SYSTEM 2 24 3 2 3" xfId="58650"/>
    <cellStyle name="SYSTEM 2 24 3 3" xfId="34964"/>
    <cellStyle name="SYSTEM 2 24 3 4" xfId="58651"/>
    <cellStyle name="SYSTEM 2 24 4" xfId="34965"/>
    <cellStyle name="SYSTEM 2 24 4 2" xfId="34966"/>
    <cellStyle name="SYSTEM 2 24 4 3" xfId="34967"/>
    <cellStyle name="SYSTEM 2 24 5" xfId="58652"/>
    <cellStyle name="SYSTEM 2 24 6" xfId="58653"/>
    <cellStyle name="SYSTEM 2 25" xfId="34968"/>
    <cellStyle name="SYSTEM 2 25 2" xfId="34969"/>
    <cellStyle name="SYSTEM 2 25 2 2" xfId="58654"/>
    <cellStyle name="SYSTEM 2 25 2 3" xfId="58655"/>
    <cellStyle name="SYSTEM 2 25 3" xfId="58656"/>
    <cellStyle name="SYSTEM 2 26" xfId="34970"/>
    <cellStyle name="SYSTEM 2 26 2" xfId="34971"/>
    <cellStyle name="SYSTEM 2 26 2 2" xfId="58657"/>
    <cellStyle name="SYSTEM 2 26 2 3" xfId="58658"/>
    <cellStyle name="SYSTEM 2 26 3" xfId="58659"/>
    <cellStyle name="SYSTEM 2 27" xfId="34972"/>
    <cellStyle name="SYSTEM 2 27 2" xfId="34973"/>
    <cellStyle name="SYSTEM 2 27 2 2" xfId="58660"/>
    <cellStyle name="SYSTEM 2 27 2 3" xfId="58661"/>
    <cellStyle name="SYSTEM 2 27 3" xfId="58662"/>
    <cellStyle name="SYSTEM 2 28" xfId="34974"/>
    <cellStyle name="SYSTEM 2 28 2" xfId="34975"/>
    <cellStyle name="SYSTEM 2 28 2 2" xfId="58663"/>
    <cellStyle name="SYSTEM 2 28 2 3" xfId="58664"/>
    <cellStyle name="SYSTEM 2 28 3" xfId="58665"/>
    <cellStyle name="SYSTEM 2 29" xfId="34976"/>
    <cellStyle name="SYSTEM 2 3" xfId="34977"/>
    <cellStyle name="SYSTEM 2 3 10" xfId="34978"/>
    <cellStyle name="SYSTEM 2 3 10 2" xfId="58666"/>
    <cellStyle name="SYSTEM 2 3 10 3" xfId="58667"/>
    <cellStyle name="SYSTEM 2 3 11" xfId="58668"/>
    <cellStyle name="SYSTEM 2 3 2" xfId="34979"/>
    <cellStyle name="SYSTEM 2 3 2 2" xfId="34980"/>
    <cellStyle name="SYSTEM 2 3 2 2 2" xfId="58669"/>
    <cellStyle name="SYSTEM 2 3 2 2 3" xfId="58670"/>
    <cellStyle name="SYSTEM 2 3 2 3" xfId="58671"/>
    <cellStyle name="SYSTEM 2 3 3" xfId="34981"/>
    <cellStyle name="SYSTEM 2 3 3 2" xfId="34982"/>
    <cellStyle name="SYSTEM 2 3 3 2 2" xfId="58672"/>
    <cellStyle name="SYSTEM 2 3 3 2 3" xfId="58673"/>
    <cellStyle name="SYSTEM 2 3 3 3" xfId="58674"/>
    <cellStyle name="SYSTEM 2 3 4" xfId="34983"/>
    <cellStyle name="SYSTEM 2 3 4 2" xfId="34984"/>
    <cellStyle name="SYSTEM 2 3 4 2 2" xfId="58675"/>
    <cellStyle name="SYSTEM 2 3 4 2 3" xfId="58676"/>
    <cellStyle name="SYSTEM 2 3 4 3" xfId="58677"/>
    <cellStyle name="SYSTEM 2 3 5" xfId="34985"/>
    <cellStyle name="SYSTEM 2 3 5 2" xfId="34986"/>
    <cellStyle name="SYSTEM 2 3 5 2 2" xfId="58678"/>
    <cellStyle name="SYSTEM 2 3 5 2 3" xfId="58679"/>
    <cellStyle name="SYSTEM 2 3 5 3" xfId="58680"/>
    <cellStyle name="SYSTEM 2 3 6" xfId="34987"/>
    <cellStyle name="SYSTEM 2 3 6 2" xfId="34988"/>
    <cellStyle name="SYSTEM 2 3 6 2 2" xfId="58681"/>
    <cellStyle name="SYSTEM 2 3 6 2 3" xfId="58682"/>
    <cellStyle name="SYSTEM 2 3 6 3" xfId="58683"/>
    <cellStyle name="SYSTEM 2 3 7" xfId="34989"/>
    <cellStyle name="SYSTEM 2 3 7 2" xfId="34990"/>
    <cellStyle name="SYSTEM 2 3 7 2 2" xfId="58684"/>
    <cellStyle name="SYSTEM 2 3 7 2 3" xfId="58685"/>
    <cellStyle name="SYSTEM 2 3 7 3" xfId="58686"/>
    <cellStyle name="SYSTEM 2 3 8" xfId="34991"/>
    <cellStyle name="SYSTEM 2 3 8 2" xfId="34992"/>
    <cellStyle name="SYSTEM 2 3 8 2 2" xfId="58687"/>
    <cellStyle name="SYSTEM 2 3 8 2 3" xfId="58688"/>
    <cellStyle name="SYSTEM 2 3 8 3" xfId="58689"/>
    <cellStyle name="SYSTEM 2 3 9" xfId="34993"/>
    <cellStyle name="SYSTEM 2 3 9 2" xfId="34994"/>
    <cellStyle name="SYSTEM 2 3 9 2 2" xfId="58690"/>
    <cellStyle name="SYSTEM 2 3 9 2 3" xfId="58691"/>
    <cellStyle name="SYSTEM 2 3 9 3" xfId="58692"/>
    <cellStyle name="SYSTEM 2 4" xfId="34995"/>
    <cellStyle name="SYSTEM 2 4 10" xfId="34996"/>
    <cellStyle name="SYSTEM 2 4 10 2" xfId="58693"/>
    <cellStyle name="SYSTEM 2 4 10 3" xfId="58694"/>
    <cellStyle name="SYSTEM 2 4 11" xfId="58695"/>
    <cellStyle name="SYSTEM 2 4 2" xfId="34997"/>
    <cellStyle name="SYSTEM 2 4 2 2" xfId="34998"/>
    <cellStyle name="SYSTEM 2 4 2 2 2" xfId="58696"/>
    <cellStyle name="SYSTEM 2 4 2 2 3" xfId="58697"/>
    <cellStyle name="SYSTEM 2 4 2 3" xfId="58698"/>
    <cellStyle name="SYSTEM 2 4 3" xfId="34999"/>
    <cellStyle name="SYSTEM 2 4 3 2" xfId="35000"/>
    <cellStyle name="SYSTEM 2 4 3 2 2" xfId="58699"/>
    <cellStyle name="SYSTEM 2 4 3 2 3" xfId="58700"/>
    <cellStyle name="SYSTEM 2 4 3 3" xfId="58701"/>
    <cellStyle name="SYSTEM 2 4 4" xfId="35001"/>
    <cellStyle name="SYSTEM 2 4 4 2" xfId="35002"/>
    <cellStyle name="SYSTEM 2 4 4 2 2" xfId="58702"/>
    <cellStyle name="SYSTEM 2 4 4 2 3" xfId="58703"/>
    <cellStyle name="SYSTEM 2 4 4 3" xfId="58704"/>
    <cellStyle name="SYSTEM 2 4 5" xfId="35003"/>
    <cellStyle name="SYSTEM 2 4 5 2" xfId="35004"/>
    <cellStyle name="SYSTEM 2 4 5 2 2" xfId="58705"/>
    <cellStyle name="SYSTEM 2 4 5 2 3" xfId="58706"/>
    <cellStyle name="SYSTEM 2 4 5 3" xfId="58707"/>
    <cellStyle name="SYSTEM 2 4 6" xfId="35005"/>
    <cellStyle name="SYSTEM 2 4 6 2" xfId="35006"/>
    <cellStyle name="SYSTEM 2 4 6 2 2" xfId="58708"/>
    <cellStyle name="SYSTEM 2 4 6 2 3" xfId="58709"/>
    <cellStyle name="SYSTEM 2 4 6 3" xfId="58710"/>
    <cellStyle name="SYSTEM 2 4 7" xfId="35007"/>
    <cellStyle name="SYSTEM 2 4 7 2" xfId="35008"/>
    <cellStyle name="SYSTEM 2 4 7 2 2" xfId="58711"/>
    <cellStyle name="SYSTEM 2 4 7 2 3" xfId="58712"/>
    <cellStyle name="SYSTEM 2 4 7 3" xfId="58713"/>
    <cellStyle name="SYSTEM 2 4 8" xfId="35009"/>
    <cellStyle name="SYSTEM 2 4 8 2" xfId="35010"/>
    <cellStyle name="SYSTEM 2 4 8 2 2" xfId="58714"/>
    <cellStyle name="SYSTEM 2 4 8 2 3" xfId="58715"/>
    <cellStyle name="SYSTEM 2 4 8 3" xfId="58716"/>
    <cellStyle name="SYSTEM 2 4 9" xfId="35011"/>
    <cellStyle name="SYSTEM 2 4 9 2" xfId="35012"/>
    <cellStyle name="SYSTEM 2 4 9 2 2" xfId="58717"/>
    <cellStyle name="SYSTEM 2 4 9 2 3" xfId="58718"/>
    <cellStyle name="SYSTEM 2 4 9 3" xfId="58719"/>
    <cellStyle name="SYSTEM 2 5" xfId="35013"/>
    <cellStyle name="SYSTEM 2 5 10" xfId="35014"/>
    <cellStyle name="SYSTEM 2 5 10 2" xfId="58720"/>
    <cellStyle name="SYSTEM 2 5 10 3" xfId="58721"/>
    <cellStyle name="SYSTEM 2 5 11" xfId="58722"/>
    <cellStyle name="SYSTEM 2 5 2" xfId="35015"/>
    <cellStyle name="SYSTEM 2 5 2 2" xfId="35016"/>
    <cellStyle name="SYSTEM 2 5 2 2 2" xfId="58723"/>
    <cellStyle name="SYSTEM 2 5 2 2 3" xfId="58724"/>
    <cellStyle name="SYSTEM 2 5 2 3" xfId="58725"/>
    <cellStyle name="SYSTEM 2 5 3" xfId="35017"/>
    <cellStyle name="SYSTEM 2 5 3 2" xfId="35018"/>
    <cellStyle name="SYSTEM 2 5 3 2 2" xfId="58726"/>
    <cellStyle name="SYSTEM 2 5 3 2 3" xfId="58727"/>
    <cellStyle name="SYSTEM 2 5 3 3" xfId="58728"/>
    <cellStyle name="SYSTEM 2 5 4" xfId="35019"/>
    <cellStyle name="SYSTEM 2 5 4 2" xfId="35020"/>
    <cellStyle name="SYSTEM 2 5 4 2 2" xfId="58729"/>
    <cellStyle name="SYSTEM 2 5 4 2 3" xfId="58730"/>
    <cellStyle name="SYSTEM 2 5 4 3" xfId="58731"/>
    <cellStyle name="SYSTEM 2 5 5" xfId="35021"/>
    <cellStyle name="SYSTEM 2 5 5 2" xfId="35022"/>
    <cellStyle name="SYSTEM 2 5 5 2 2" xfId="58732"/>
    <cellStyle name="SYSTEM 2 5 5 2 3" xfId="58733"/>
    <cellStyle name="SYSTEM 2 5 5 3" xfId="58734"/>
    <cellStyle name="SYSTEM 2 5 6" xfId="35023"/>
    <cellStyle name="SYSTEM 2 5 6 2" xfId="35024"/>
    <cellStyle name="SYSTEM 2 5 6 2 2" xfId="58735"/>
    <cellStyle name="SYSTEM 2 5 6 2 3" xfId="58736"/>
    <cellStyle name="SYSTEM 2 5 6 3" xfId="58737"/>
    <cellStyle name="SYSTEM 2 5 7" xfId="35025"/>
    <cellStyle name="SYSTEM 2 5 7 2" xfId="35026"/>
    <cellStyle name="SYSTEM 2 5 7 2 2" xfId="58738"/>
    <cellStyle name="SYSTEM 2 5 7 2 3" xfId="58739"/>
    <cellStyle name="SYSTEM 2 5 7 3" xfId="58740"/>
    <cellStyle name="SYSTEM 2 5 8" xfId="35027"/>
    <cellStyle name="SYSTEM 2 5 8 2" xfId="35028"/>
    <cellStyle name="SYSTEM 2 5 8 2 2" xfId="58741"/>
    <cellStyle name="SYSTEM 2 5 8 2 3" xfId="58742"/>
    <cellStyle name="SYSTEM 2 5 8 3" xfId="58743"/>
    <cellStyle name="SYSTEM 2 5 9" xfId="35029"/>
    <cellStyle name="SYSTEM 2 5 9 2" xfId="35030"/>
    <cellStyle name="SYSTEM 2 5 9 2 2" xfId="58744"/>
    <cellStyle name="SYSTEM 2 5 9 2 3" xfId="58745"/>
    <cellStyle name="SYSTEM 2 5 9 3" xfId="58746"/>
    <cellStyle name="SYSTEM 2 6" xfId="35031"/>
    <cellStyle name="SYSTEM 2 6 2" xfId="35032"/>
    <cellStyle name="SYSTEM 2 6 2 2" xfId="58747"/>
    <cellStyle name="SYSTEM 2 6 2 2 2" xfId="58748"/>
    <cellStyle name="SYSTEM 2 6 2 2 3" xfId="58749"/>
    <cellStyle name="SYSTEM 2 6 2 3" xfId="58750"/>
    <cellStyle name="SYSTEM 2 6 2 4" xfId="58751"/>
    <cellStyle name="SYSTEM 2 6 3" xfId="35033"/>
    <cellStyle name="SYSTEM 2 6 3 2" xfId="35034"/>
    <cellStyle name="SYSTEM 2 6 3 2 2" xfId="58752"/>
    <cellStyle name="SYSTEM 2 6 3 2 3" xfId="58753"/>
    <cellStyle name="SYSTEM 2 6 3 3" xfId="58754"/>
    <cellStyle name="SYSTEM 2 6 4" xfId="35035"/>
    <cellStyle name="SYSTEM 2 6 4 2" xfId="35036"/>
    <cellStyle name="SYSTEM 2 6 4 2 2" xfId="58755"/>
    <cellStyle name="SYSTEM 2 6 4 2 3" xfId="58756"/>
    <cellStyle name="SYSTEM 2 6 4 3" xfId="58757"/>
    <cellStyle name="SYSTEM 2 6 5" xfId="35037"/>
    <cellStyle name="SYSTEM 2 6 5 2" xfId="35038"/>
    <cellStyle name="SYSTEM 2 6 5 3" xfId="35039"/>
    <cellStyle name="SYSTEM 2 6 6" xfId="35040"/>
    <cellStyle name="SYSTEM 2 6 6 2" xfId="35041"/>
    <cellStyle name="SYSTEM 2 6 6 2 2" xfId="58758"/>
    <cellStyle name="SYSTEM 2 6 6 2 3" xfId="58759"/>
    <cellStyle name="SYSTEM 2 6 6 3" xfId="58760"/>
    <cellStyle name="SYSTEM 2 6 7" xfId="58761"/>
    <cellStyle name="SYSTEM 2 7" xfId="35042"/>
    <cellStyle name="SYSTEM 2 7 10" xfId="35043"/>
    <cellStyle name="SYSTEM 2 7 10 2" xfId="58762"/>
    <cellStyle name="SYSTEM 2 7 10 3" xfId="58763"/>
    <cellStyle name="SYSTEM 2 7 11" xfId="58764"/>
    <cellStyle name="SYSTEM 2 7 2" xfId="35044"/>
    <cellStyle name="SYSTEM 2 7 2 2" xfId="35045"/>
    <cellStyle name="SYSTEM 2 7 2 2 2" xfId="58765"/>
    <cellStyle name="SYSTEM 2 7 2 2 3" xfId="58766"/>
    <cellStyle name="SYSTEM 2 7 2 3" xfId="58767"/>
    <cellStyle name="SYSTEM 2 7 3" xfId="35046"/>
    <cellStyle name="SYSTEM 2 7 3 2" xfId="35047"/>
    <cellStyle name="SYSTEM 2 7 3 2 2" xfId="58768"/>
    <cellStyle name="SYSTEM 2 7 3 2 3" xfId="58769"/>
    <cellStyle name="SYSTEM 2 7 3 3" xfId="58770"/>
    <cellStyle name="SYSTEM 2 7 4" xfId="35048"/>
    <cellStyle name="SYSTEM 2 7 4 2" xfId="35049"/>
    <cellStyle name="SYSTEM 2 7 4 2 2" xfId="58771"/>
    <cellStyle name="SYSTEM 2 7 4 2 3" xfId="58772"/>
    <cellStyle name="SYSTEM 2 7 4 3" xfId="58773"/>
    <cellStyle name="SYSTEM 2 7 5" xfId="35050"/>
    <cellStyle name="SYSTEM 2 7 5 2" xfId="35051"/>
    <cellStyle name="SYSTEM 2 7 5 2 2" xfId="58774"/>
    <cellStyle name="SYSTEM 2 7 5 2 3" xfId="58775"/>
    <cellStyle name="SYSTEM 2 7 5 3" xfId="58776"/>
    <cellStyle name="SYSTEM 2 7 6" xfId="35052"/>
    <cellStyle name="SYSTEM 2 7 6 2" xfId="35053"/>
    <cellStyle name="SYSTEM 2 7 6 2 2" xfId="58777"/>
    <cellStyle name="SYSTEM 2 7 6 2 3" xfId="58778"/>
    <cellStyle name="SYSTEM 2 7 6 3" xfId="58779"/>
    <cellStyle name="SYSTEM 2 7 7" xfId="35054"/>
    <cellStyle name="SYSTEM 2 7 7 2" xfId="35055"/>
    <cellStyle name="SYSTEM 2 7 7 2 2" xfId="58780"/>
    <cellStyle name="SYSTEM 2 7 7 2 3" xfId="58781"/>
    <cellStyle name="SYSTEM 2 7 7 3" xfId="58782"/>
    <cellStyle name="SYSTEM 2 7 8" xfId="35056"/>
    <cellStyle name="SYSTEM 2 7 8 2" xfId="35057"/>
    <cellStyle name="SYSTEM 2 7 8 2 2" xfId="58783"/>
    <cellStyle name="SYSTEM 2 7 8 2 3" xfId="58784"/>
    <cellStyle name="SYSTEM 2 7 8 3" xfId="58785"/>
    <cellStyle name="SYSTEM 2 7 9" xfId="35058"/>
    <cellStyle name="SYSTEM 2 7 9 2" xfId="35059"/>
    <cellStyle name="SYSTEM 2 7 9 2 2" xfId="58786"/>
    <cellStyle name="SYSTEM 2 7 9 2 3" xfId="58787"/>
    <cellStyle name="SYSTEM 2 7 9 3" xfId="58788"/>
    <cellStyle name="SYSTEM 2 8" xfId="35060"/>
    <cellStyle name="SYSTEM 2 8 10" xfId="35061"/>
    <cellStyle name="SYSTEM 2 8 10 2" xfId="58789"/>
    <cellStyle name="SYSTEM 2 8 10 3" xfId="58790"/>
    <cellStyle name="SYSTEM 2 8 11" xfId="58791"/>
    <cellStyle name="SYSTEM 2 8 2" xfId="35062"/>
    <cellStyle name="SYSTEM 2 8 2 2" xfId="35063"/>
    <cellStyle name="SYSTEM 2 8 2 2 2" xfId="58792"/>
    <cellStyle name="SYSTEM 2 8 2 2 3" xfId="58793"/>
    <cellStyle name="SYSTEM 2 8 2 3" xfId="58794"/>
    <cellStyle name="SYSTEM 2 8 3" xfId="35064"/>
    <cellStyle name="SYSTEM 2 8 3 2" xfId="35065"/>
    <cellStyle name="SYSTEM 2 8 3 2 2" xfId="58795"/>
    <cellStyle name="SYSTEM 2 8 3 2 3" xfId="58796"/>
    <cellStyle name="SYSTEM 2 8 3 3" xfId="58797"/>
    <cellStyle name="SYSTEM 2 8 4" xfId="35066"/>
    <cellStyle name="SYSTEM 2 8 4 2" xfId="35067"/>
    <cellStyle name="SYSTEM 2 8 4 2 2" xfId="58798"/>
    <cellStyle name="SYSTEM 2 8 4 2 3" xfId="58799"/>
    <cellStyle name="SYSTEM 2 8 4 3" xfId="58800"/>
    <cellStyle name="SYSTEM 2 8 5" xfId="35068"/>
    <cellStyle name="SYSTEM 2 8 5 2" xfId="35069"/>
    <cellStyle name="SYSTEM 2 8 5 2 2" xfId="58801"/>
    <cellStyle name="SYSTEM 2 8 5 2 3" xfId="58802"/>
    <cellStyle name="SYSTEM 2 8 5 3" xfId="58803"/>
    <cellStyle name="SYSTEM 2 8 6" xfId="35070"/>
    <cellStyle name="SYSTEM 2 8 6 2" xfId="35071"/>
    <cellStyle name="SYSTEM 2 8 6 2 2" xfId="58804"/>
    <cellStyle name="SYSTEM 2 8 6 2 3" xfId="58805"/>
    <cellStyle name="SYSTEM 2 8 6 3" xfId="58806"/>
    <cellStyle name="SYSTEM 2 8 7" xfId="35072"/>
    <cellStyle name="SYSTEM 2 8 7 2" xfId="35073"/>
    <cellStyle name="SYSTEM 2 8 7 2 2" xfId="58807"/>
    <cellStyle name="SYSTEM 2 8 7 2 3" xfId="58808"/>
    <cellStyle name="SYSTEM 2 8 7 3" xfId="58809"/>
    <cellStyle name="SYSTEM 2 8 8" xfId="35074"/>
    <cellStyle name="SYSTEM 2 8 8 2" xfId="35075"/>
    <cellStyle name="SYSTEM 2 8 8 2 2" xfId="58810"/>
    <cellStyle name="SYSTEM 2 8 8 2 3" xfId="58811"/>
    <cellStyle name="SYSTEM 2 8 8 3" xfId="58812"/>
    <cellStyle name="SYSTEM 2 8 9" xfId="35076"/>
    <cellStyle name="SYSTEM 2 8 9 2" xfId="35077"/>
    <cellStyle name="SYSTEM 2 8 9 2 2" xfId="58813"/>
    <cellStyle name="SYSTEM 2 8 9 2 3" xfId="58814"/>
    <cellStyle name="SYSTEM 2 8 9 3" xfId="58815"/>
    <cellStyle name="SYSTEM 2 9" xfId="35078"/>
    <cellStyle name="SYSTEM 2 9 10" xfId="35079"/>
    <cellStyle name="SYSTEM 2 9 10 2" xfId="58816"/>
    <cellStyle name="SYSTEM 2 9 10 3" xfId="58817"/>
    <cellStyle name="SYSTEM 2 9 11" xfId="58818"/>
    <cellStyle name="SYSTEM 2 9 2" xfId="35080"/>
    <cellStyle name="SYSTEM 2 9 2 2" xfId="35081"/>
    <cellStyle name="SYSTEM 2 9 2 2 2" xfId="58819"/>
    <cellStyle name="SYSTEM 2 9 2 2 3" xfId="58820"/>
    <cellStyle name="SYSTEM 2 9 2 3" xfId="58821"/>
    <cellStyle name="SYSTEM 2 9 3" xfId="35082"/>
    <cellStyle name="SYSTEM 2 9 3 2" xfId="35083"/>
    <cellStyle name="SYSTEM 2 9 3 2 2" xfId="58822"/>
    <cellStyle name="SYSTEM 2 9 3 2 3" xfId="58823"/>
    <cellStyle name="SYSTEM 2 9 3 3" xfId="58824"/>
    <cellStyle name="SYSTEM 2 9 4" xfId="35084"/>
    <cellStyle name="SYSTEM 2 9 4 2" xfId="35085"/>
    <cellStyle name="SYSTEM 2 9 4 2 2" xfId="58825"/>
    <cellStyle name="SYSTEM 2 9 4 2 3" xfId="58826"/>
    <cellStyle name="SYSTEM 2 9 4 3" xfId="58827"/>
    <cellStyle name="SYSTEM 2 9 5" xfId="35086"/>
    <cellStyle name="SYSTEM 2 9 5 2" xfId="35087"/>
    <cellStyle name="SYSTEM 2 9 5 2 2" xfId="58828"/>
    <cellStyle name="SYSTEM 2 9 5 2 3" xfId="58829"/>
    <cellStyle name="SYSTEM 2 9 5 3" xfId="58830"/>
    <cellStyle name="SYSTEM 2 9 6" xfId="35088"/>
    <cellStyle name="SYSTEM 2 9 6 2" xfId="35089"/>
    <cellStyle name="SYSTEM 2 9 6 2 2" xfId="58831"/>
    <cellStyle name="SYSTEM 2 9 6 2 3" xfId="58832"/>
    <cellStyle name="SYSTEM 2 9 6 3" xfId="58833"/>
    <cellStyle name="SYSTEM 2 9 7" xfId="35090"/>
    <cellStyle name="SYSTEM 2 9 7 2" xfId="35091"/>
    <cellStyle name="SYSTEM 2 9 7 2 2" xfId="58834"/>
    <cellStyle name="SYSTEM 2 9 7 2 3" xfId="58835"/>
    <cellStyle name="SYSTEM 2 9 7 3" xfId="58836"/>
    <cellStyle name="SYSTEM 2 9 8" xfId="35092"/>
    <cellStyle name="SYSTEM 2 9 8 2" xfId="35093"/>
    <cellStyle name="SYSTEM 2 9 8 2 2" xfId="58837"/>
    <cellStyle name="SYSTEM 2 9 8 2 3" xfId="58838"/>
    <cellStyle name="SYSTEM 2 9 8 3" xfId="58839"/>
    <cellStyle name="SYSTEM 2 9 9" xfId="35094"/>
    <cellStyle name="SYSTEM 2 9 9 2" xfId="35095"/>
    <cellStyle name="SYSTEM 2 9 9 2 2" xfId="58840"/>
    <cellStyle name="SYSTEM 2 9 9 2 3" xfId="58841"/>
    <cellStyle name="SYSTEM 2 9 9 3" xfId="58842"/>
    <cellStyle name="SYSTEM 20" xfId="35096"/>
    <cellStyle name="SYSTEM 20 2" xfId="35097"/>
    <cellStyle name="SYSTEM 20 2 2" xfId="35098"/>
    <cellStyle name="SYSTEM 20 2 2 2" xfId="58843"/>
    <cellStyle name="SYSTEM 20 2 2 3" xfId="58844"/>
    <cellStyle name="SYSTEM 20 2 3" xfId="58845"/>
    <cellStyle name="SYSTEM 20 3" xfId="35099"/>
    <cellStyle name="SYSTEM 20 3 2" xfId="35100"/>
    <cellStyle name="SYSTEM 20 3 2 2" xfId="58846"/>
    <cellStyle name="SYSTEM 20 3 2 3" xfId="58847"/>
    <cellStyle name="SYSTEM 20 3 3" xfId="58848"/>
    <cellStyle name="SYSTEM 20 4" xfId="35101"/>
    <cellStyle name="SYSTEM 20 4 2" xfId="35102"/>
    <cellStyle name="SYSTEM 20 4 2 2" xfId="58849"/>
    <cellStyle name="SYSTEM 20 4 2 3" xfId="58850"/>
    <cellStyle name="SYSTEM 20 4 3" xfId="58851"/>
    <cellStyle name="SYSTEM 20 5" xfId="35103"/>
    <cellStyle name="SYSTEM 20 5 2" xfId="35104"/>
    <cellStyle name="SYSTEM 20 5 2 2" xfId="58852"/>
    <cellStyle name="SYSTEM 20 5 2 3" xfId="58853"/>
    <cellStyle name="SYSTEM 20 5 3" xfId="58854"/>
    <cellStyle name="SYSTEM 20 6" xfId="35105"/>
    <cellStyle name="SYSTEM 20 6 2" xfId="35106"/>
    <cellStyle name="SYSTEM 20 6 2 2" xfId="58855"/>
    <cellStyle name="SYSTEM 20 6 2 3" xfId="58856"/>
    <cellStyle name="SYSTEM 20 6 3" xfId="58857"/>
    <cellStyle name="SYSTEM 20 7" xfId="35107"/>
    <cellStyle name="SYSTEM 20 7 2" xfId="35108"/>
    <cellStyle name="SYSTEM 20 7 2 2" xfId="58858"/>
    <cellStyle name="SYSTEM 20 7 2 3" xfId="58859"/>
    <cellStyle name="SYSTEM 20 7 3" xfId="58860"/>
    <cellStyle name="SYSTEM 20 8" xfId="35109"/>
    <cellStyle name="SYSTEM 20 8 2" xfId="58861"/>
    <cellStyle name="SYSTEM 20 8 3" xfId="58862"/>
    <cellStyle name="SYSTEM 20 9" xfId="58863"/>
    <cellStyle name="SYSTEM 21" xfId="35110"/>
    <cellStyle name="SYSTEM 21 2" xfId="35111"/>
    <cellStyle name="SYSTEM 21 2 2" xfId="35112"/>
    <cellStyle name="SYSTEM 21 2 2 2" xfId="58864"/>
    <cellStyle name="SYSTEM 21 2 2 3" xfId="58865"/>
    <cellStyle name="SYSTEM 21 2 3" xfId="58866"/>
    <cellStyle name="SYSTEM 21 3" xfId="35113"/>
    <cellStyle name="SYSTEM 21 3 2" xfId="35114"/>
    <cellStyle name="SYSTEM 21 3 2 2" xfId="58867"/>
    <cellStyle name="SYSTEM 21 3 2 3" xfId="58868"/>
    <cellStyle name="SYSTEM 21 3 3" xfId="58869"/>
    <cellStyle name="SYSTEM 21 4" xfId="35115"/>
    <cellStyle name="SYSTEM 21 4 2" xfId="35116"/>
    <cellStyle name="SYSTEM 21 4 2 2" xfId="58870"/>
    <cellStyle name="SYSTEM 21 4 2 3" xfId="58871"/>
    <cellStyle name="SYSTEM 21 4 3" xfId="58872"/>
    <cellStyle name="SYSTEM 21 5" xfId="35117"/>
    <cellStyle name="SYSTEM 21 5 2" xfId="35118"/>
    <cellStyle name="SYSTEM 21 5 2 2" xfId="58873"/>
    <cellStyle name="SYSTEM 21 5 2 3" xfId="58874"/>
    <cellStyle name="SYSTEM 21 5 3" xfId="58875"/>
    <cellStyle name="SYSTEM 21 6" xfId="35119"/>
    <cellStyle name="SYSTEM 21 6 2" xfId="35120"/>
    <cellStyle name="SYSTEM 21 6 2 2" xfId="58876"/>
    <cellStyle name="SYSTEM 21 6 2 3" xfId="58877"/>
    <cellStyle name="SYSTEM 21 6 3" xfId="58878"/>
    <cellStyle name="SYSTEM 21 7" xfId="35121"/>
    <cellStyle name="SYSTEM 21 7 2" xfId="35122"/>
    <cellStyle name="SYSTEM 21 7 2 2" xfId="58879"/>
    <cellStyle name="SYSTEM 21 7 2 3" xfId="58880"/>
    <cellStyle name="SYSTEM 21 7 3" xfId="58881"/>
    <cellStyle name="SYSTEM 21 8" xfId="35123"/>
    <cellStyle name="SYSTEM 21 8 2" xfId="58882"/>
    <cellStyle name="SYSTEM 21 8 3" xfId="58883"/>
    <cellStyle name="SYSTEM 21 9" xfId="58884"/>
    <cellStyle name="SYSTEM 22" xfId="35124"/>
    <cellStyle name="SYSTEM 22 2" xfId="35125"/>
    <cellStyle name="SYSTEM 22 2 2" xfId="35126"/>
    <cellStyle name="SYSTEM 22 2 2 2" xfId="58885"/>
    <cellStyle name="SYSTEM 22 2 2 3" xfId="58886"/>
    <cellStyle name="SYSTEM 22 2 3" xfId="58887"/>
    <cellStyle name="SYSTEM 22 3" xfId="35127"/>
    <cellStyle name="SYSTEM 22 3 2" xfId="35128"/>
    <cellStyle name="SYSTEM 22 3 2 2" xfId="58888"/>
    <cellStyle name="SYSTEM 22 3 2 3" xfId="58889"/>
    <cellStyle name="SYSTEM 22 3 3" xfId="58890"/>
    <cellStyle name="SYSTEM 22 4" xfId="35129"/>
    <cellStyle name="SYSTEM 22 4 2" xfId="35130"/>
    <cellStyle name="SYSTEM 22 4 2 2" xfId="58891"/>
    <cellStyle name="SYSTEM 22 4 2 3" xfId="58892"/>
    <cellStyle name="SYSTEM 22 4 3" xfId="58893"/>
    <cellStyle name="SYSTEM 22 5" xfId="35131"/>
    <cellStyle name="SYSTEM 22 5 2" xfId="35132"/>
    <cellStyle name="SYSTEM 22 5 2 2" xfId="58894"/>
    <cellStyle name="SYSTEM 22 5 2 3" xfId="58895"/>
    <cellStyle name="SYSTEM 22 5 3" xfId="58896"/>
    <cellStyle name="SYSTEM 22 6" xfId="35133"/>
    <cellStyle name="SYSTEM 22 6 2" xfId="35134"/>
    <cellStyle name="SYSTEM 22 6 2 2" xfId="58897"/>
    <cellStyle name="SYSTEM 22 6 2 3" xfId="58898"/>
    <cellStyle name="SYSTEM 22 6 3" xfId="58899"/>
    <cellStyle name="SYSTEM 22 7" xfId="35135"/>
    <cellStyle name="SYSTEM 22 7 2" xfId="35136"/>
    <cellStyle name="SYSTEM 22 7 2 2" xfId="58900"/>
    <cellStyle name="SYSTEM 22 7 2 3" xfId="58901"/>
    <cellStyle name="SYSTEM 22 7 3" xfId="58902"/>
    <cellStyle name="SYSTEM 22 8" xfId="35137"/>
    <cellStyle name="SYSTEM 22 8 2" xfId="58903"/>
    <cellStyle name="SYSTEM 22 8 3" xfId="58904"/>
    <cellStyle name="SYSTEM 22 9" xfId="58905"/>
    <cellStyle name="SYSTEM 23" xfId="35138"/>
    <cellStyle name="SYSTEM 23 2" xfId="35139"/>
    <cellStyle name="SYSTEM 23 2 2" xfId="35140"/>
    <cellStyle name="SYSTEM 23 2 2 2" xfId="58906"/>
    <cellStyle name="SYSTEM 23 2 2 3" xfId="58907"/>
    <cellStyle name="SYSTEM 23 2 3" xfId="58908"/>
    <cellStyle name="SYSTEM 23 3" xfId="35141"/>
    <cellStyle name="SYSTEM 23 3 2" xfId="35142"/>
    <cellStyle name="SYSTEM 23 3 2 2" xfId="58909"/>
    <cellStyle name="SYSTEM 23 3 2 3" xfId="58910"/>
    <cellStyle name="SYSTEM 23 3 3" xfId="58911"/>
    <cellStyle name="SYSTEM 23 4" xfId="35143"/>
    <cellStyle name="SYSTEM 23 4 2" xfId="35144"/>
    <cellStyle name="SYSTEM 23 4 2 2" xfId="58912"/>
    <cellStyle name="SYSTEM 23 4 2 3" xfId="58913"/>
    <cellStyle name="SYSTEM 23 4 3" xfId="58914"/>
    <cellStyle name="SYSTEM 23 5" xfId="35145"/>
    <cellStyle name="SYSTEM 23 5 2" xfId="35146"/>
    <cellStyle name="SYSTEM 23 5 2 2" xfId="58915"/>
    <cellStyle name="SYSTEM 23 5 2 3" xfId="58916"/>
    <cellStyle name="SYSTEM 23 5 3" xfId="58917"/>
    <cellStyle name="SYSTEM 23 6" xfId="35147"/>
    <cellStyle name="SYSTEM 23 6 2" xfId="35148"/>
    <cellStyle name="SYSTEM 23 6 2 2" xfId="58918"/>
    <cellStyle name="SYSTEM 23 6 2 3" xfId="58919"/>
    <cellStyle name="SYSTEM 23 6 3" xfId="58920"/>
    <cellStyle name="SYSTEM 23 7" xfId="35149"/>
    <cellStyle name="SYSTEM 23 7 2" xfId="35150"/>
    <cellStyle name="SYSTEM 23 7 2 2" xfId="58921"/>
    <cellStyle name="SYSTEM 23 7 2 3" xfId="58922"/>
    <cellStyle name="SYSTEM 23 7 3" xfId="58923"/>
    <cellStyle name="SYSTEM 23 8" xfId="35151"/>
    <cellStyle name="SYSTEM 23 8 2" xfId="58924"/>
    <cellStyle name="SYSTEM 23 8 3" xfId="58925"/>
    <cellStyle name="SYSTEM 23 9" xfId="58926"/>
    <cellStyle name="SYSTEM 24" xfId="35152"/>
    <cellStyle name="SYSTEM 24 2" xfId="35153"/>
    <cellStyle name="SYSTEM 24 2 2" xfId="35154"/>
    <cellStyle name="SYSTEM 24 2 2 2" xfId="58927"/>
    <cellStyle name="SYSTEM 24 2 2 3" xfId="58928"/>
    <cellStyle name="SYSTEM 24 2 3" xfId="58929"/>
    <cellStyle name="SYSTEM 24 3" xfId="35155"/>
    <cellStyle name="SYSTEM 24 3 2" xfId="35156"/>
    <cellStyle name="SYSTEM 24 3 2 2" xfId="58930"/>
    <cellStyle name="SYSTEM 24 3 2 3" xfId="58931"/>
    <cellStyle name="SYSTEM 24 3 3" xfId="35157"/>
    <cellStyle name="SYSTEM 24 3 4" xfId="58932"/>
    <cellStyle name="SYSTEM 24 4" xfId="35158"/>
    <cellStyle name="SYSTEM 24 4 2" xfId="35159"/>
    <cellStyle name="SYSTEM 24 4 3" xfId="35160"/>
    <cellStyle name="SYSTEM 24 5" xfId="58933"/>
    <cellStyle name="SYSTEM 24 6" xfId="58934"/>
    <cellStyle name="SYSTEM 25" xfId="35161"/>
    <cellStyle name="SYSTEM 25 2" xfId="35162"/>
    <cellStyle name="SYSTEM 25 2 2" xfId="58935"/>
    <cellStyle name="SYSTEM 25 2 3" xfId="58936"/>
    <cellStyle name="SYSTEM 25 3" xfId="58937"/>
    <cellStyle name="SYSTEM 26" xfId="35163"/>
    <cellStyle name="SYSTEM 26 2" xfId="35164"/>
    <cellStyle name="SYSTEM 26 2 2" xfId="58938"/>
    <cellStyle name="SYSTEM 26 2 3" xfId="58939"/>
    <cellStyle name="SYSTEM 26 3" xfId="58940"/>
    <cellStyle name="SYSTEM 27" xfId="35165"/>
    <cellStyle name="SYSTEM 27 2" xfId="35166"/>
    <cellStyle name="SYSTEM 27 2 2" xfId="58941"/>
    <cellStyle name="SYSTEM 27 2 3" xfId="58942"/>
    <cellStyle name="SYSTEM 27 3" xfId="58943"/>
    <cellStyle name="SYSTEM 28" xfId="35167"/>
    <cellStyle name="SYSTEM 28 2" xfId="35168"/>
    <cellStyle name="SYSTEM 28 2 2" xfId="58944"/>
    <cellStyle name="SYSTEM 28 2 3" xfId="58945"/>
    <cellStyle name="SYSTEM 28 3" xfId="58946"/>
    <cellStyle name="SYSTEM 29" xfId="35169"/>
    <cellStyle name="SYSTEM 3" xfId="35170"/>
    <cellStyle name="SYSTEM 3 2" xfId="35171"/>
    <cellStyle name="SYSTEM 3 2 2" xfId="58947"/>
    <cellStyle name="SYSTEM 3 2 2 2" xfId="58948"/>
    <cellStyle name="SYSTEM 3 2 2 3" xfId="58949"/>
    <cellStyle name="SYSTEM 3 2 3" xfId="58950"/>
    <cellStyle name="SYSTEM 3 2 4" xfId="58951"/>
    <cellStyle name="SYSTEM 3 3" xfId="35172"/>
    <cellStyle name="SYSTEM 3 3 2" xfId="35173"/>
    <cellStyle name="SYSTEM 3 3 2 2" xfId="58952"/>
    <cellStyle name="SYSTEM 3 3 2 3" xfId="58953"/>
    <cellStyle name="SYSTEM 3 3 3" xfId="58954"/>
    <cellStyle name="SYSTEM 3 4" xfId="35174"/>
    <cellStyle name="SYSTEM 3 4 2" xfId="35175"/>
    <cellStyle name="SYSTEM 3 4 2 2" xfId="58955"/>
    <cellStyle name="SYSTEM 3 4 2 3" xfId="58956"/>
    <cellStyle name="SYSTEM 3 4 3" xfId="35176"/>
    <cellStyle name="SYSTEM 3 4 4" xfId="58957"/>
    <cellStyle name="SYSTEM 3 5" xfId="35177"/>
    <cellStyle name="SYSTEM 3 5 2" xfId="35178"/>
    <cellStyle name="SYSTEM 3 5 2 2" xfId="58958"/>
    <cellStyle name="SYSTEM 3 5 2 3" xfId="58959"/>
    <cellStyle name="SYSTEM 3 5 3" xfId="58960"/>
    <cellStyle name="SYSTEM 3 6" xfId="35179"/>
    <cellStyle name="SYSTEM 3 6 2" xfId="35180"/>
    <cellStyle name="SYSTEM 3 6 2 2" xfId="58961"/>
    <cellStyle name="SYSTEM 3 6 2 3" xfId="58962"/>
    <cellStyle name="SYSTEM 3 6 3" xfId="58963"/>
    <cellStyle name="SYSTEM 3 7" xfId="35181"/>
    <cellStyle name="SYSTEM 3 7 2" xfId="35182"/>
    <cellStyle name="SYSTEM 3 7 3" xfId="35183"/>
    <cellStyle name="SYSTEM 3 8" xfId="58964"/>
    <cellStyle name="SYSTEM 3 8 2" xfId="58965"/>
    <cellStyle name="SYSTEM 4" xfId="35184"/>
    <cellStyle name="SYSTEM 4 10" xfId="35185"/>
    <cellStyle name="SYSTEM 4 10 2" xfId="58966"/>
    <cellStyle name="SYSTEM 4 10 3" xfId="58967"/>
    <cellStyle name="SYSTEM 4 11" xfId="58968"/>
    <cellStyle name="SYSTEM 4 2" xfId="35186"/>
    <cellStyle name="SYSTEM 4 2 2" xfId="35187"/>
    <cellStyle name="SYSTEM 4 2 2 2" xfId="58969"/>
    <cellStyle name="SYSTEM 4 2 2 3" xfId="58970"/>
    <cellStyle name="SYSTEM 4 2 3" xfId="58971"/>
    <cellStyle name="SYSTEM 4 3" xfId="35188"/>
    <cellStyle name="SYSTEM 4 3 2" xfId="35189"/>
    <cellStyle name="SYSTEM 4 3 2 2" xfId="58972"/>
    <cellStyle name="SYSTEM 4 3 2 3" xfId="58973"/>
    <cellStyle name="SYSTEM 4 3 3" xfId="58974"/>
    <cellStyle name="SYSTEM 4 4" xfId="35190"/>
    <cellStyle name="SYSTEM 4 4 2" xfId="35191"/>
    <cellStyle name="SYSTEM 4 4 2 2" xfId="58975"/>
    <cellStyle name="SYSTEM 4 4 2 3" xfId="58976"/>
    <cellStyle name="SYSTEM 4 4 3" xfId="58977"/>
    <cellStyle name="SYSTEM 4 5" xfId="35192"/>
    <cellStyle name="SYSTEM 4 5 2" xfId="35193"/>
    <cellStyle name="SYSTEM 4 5 2 2" xfId="58978"/>
    <cellStyle name="SYSTEM 4 5 2 3" xfId="58979"/>
    <cellStyle name="SYSTEM 4 5 3" xfId="58980"/>
    <cellStyle name="SYSTEM 4 6" xfId="35194"/>
    <cellStyle name="SYSTEM 4 6 2" xfId="35195"/>
    <cellStyle name="SYSTEM 4 6 2 2" xfId="58981"/>
    <cellStyle name="SYSTEM 4 6 2 3" xfId="58982"/>
    <cellStyle name="SYSTEM 4 6 3" xfId="58983"/>
    <cellStyle name="SYSTEM 4 7" xfId="35196"/>
    <cellStyle name="SYSTEM 4 7 2" xfId="35197"/>
    <cellStyle name="SYSTEM 4 7 2 2" xfId="58984"/>
    <cellStyle name="SYSTEM 4 7 2 3" xfId="58985"/>
    <cellStyle name="SYSTEM 4 7 3" xfId="58986"/>
    <cellStyle name="SYSTEM 4 8" xfId="35198"/>
    <cellStyle name="SYSTEM 4 8 2" xfId="35199"/>
    <cellStyle name="SYSTEM 4 8 2 2" xfId="58987"/>
    <cellStyle name="SYSTEM 4 8 2 3" xfId="58988"/>
    <cellStyle name="SYSTEM 4 8 3" xfId="58989"/>
    <cellStyle name="SYSTEM 4 9" xfId="35200"/>
    <cellStyle name="SYSTEM 4 9 2" xfId="35201"/>
    <cellStyle name="SYSTEM 4 9 2 2" xfId="58990"/>
    <cellStyle name="SYSTEM 4 9 2 3" xfId="58991"/>
    <cellStyle name="SYSTEM 4 9 3" xfId="58992"/>
    <cellStyle name="SYSTEM 5" xfId="35202"/>
    <cellStyle name="SYSTEM 5 10" xfId="35203"/>
    <cellStyle name="SYSTEM 5 10 2" xfId="58993"/>
    <cellStyle name="SYSTEM 5 10 3" xfId="58994"/>
    <cellStyle name="SYSTEM 5 11" xfId="58995"/>
    <cellStyle name="SYSTEM 5 2" xfId="35204"/>
    <cellStyle name="SYSTEM 5 2 2" xfId="35205"/>
    <cellStyle name="SYSTEM 5 2 2 2" xfId="58996"/>
    <cellStyle name="SYSTEM 5 2 2 3" xfId="58997"/>
    <cellStyle name="SYSTEM 5 2 3" xfId="58998"/>
    <cellStyle name="SYSTEM 5 3" xfId="35206"/>
    <cellStyle name="SYSTEM 5 3 2" xfId="35207"/>
    <cellStyle name="SYSTEM 5 3 2 2" xfId="58999"/>
    <cellStyle name="SYSTEM 5 3 2 3" xfId="59000"/>
    <cellStyle name="SYSTEM 5 3 3" xfId="59001"/>
    <cellStyle name="SYSTEM 5 4" xfId="35208"/>
    <cellStyle name="SYSTEM 5 4 2" xfId="35209"/>
    <cellStyle name="SYSTEM 5 4 2 2" xfId="59002"/>
    <cellStyle name="SYSTEM 5 4 2 3" xfId="59003"/>
    <cellStyle name="SYSTEM 5 4 3" xfId="59004"/>
    <cellStyle name="SYSTEM 5 5" xfId="35210"/>
    <cellStyle name="SYSTEM 5 5 2" xfId="35211"/>
    <cellStyle name="SYSTEM 5 5 2 2" xfId="59005"/>
    <cellStyle name="SYSTEM 5 5 2 3" xfId="59006"/>
    <cellStyle name="SYSTEM 5 5 3" xfId="59007"/>
    <cellStyle name="SYSTEM 5 6" xfId="35212"/>
    <cellStyle name="SYSTEM 5 6 2" xfId="35213"/>
    <cellStyle name="SYSTEM 5 6 2 2" xfId="59008"/>
    <cellStyle name="SYSTEM 5 6 2 3" xfId="59009"/>
    <cellStyle name="SYSTEM 5 6 3" xfId="59010"/>
    <cellStyle name="SYSTEM 5 7" xfId="35214"/>
    <cellStyle name="SYSTEM 5 7 2" xfId="35215"/>
    <cellStyle name="SYSTEM 5 7 2 2" xfId="59011"/>
    <cellStyle name="SYSTEM 5 7 2 3" xfId="59012"/>
    <cellStyle name="SYSTEM 5 7 3" xfId="59013"/>
    <cellStyle name="SYSTEM 5 8" xfId="35216"/>
    <cellStyle name="SYSTEM 5 8 2" xfId="35217"/>
    <cellStyle name="SYSTEM 5 8 2 2" xfId="59014"/>
    <cellStyle name="SYSTEM 5 8 2 3" xfId="59015"/>
    <cellStyle name="SYSTEM 5 8 3" xfId="59016"/>
    <cellStyle name="SYSTEM 5 9" xfId="35218"/>
    <cellStyle name="SYSTEM 5 9 2" xfId="35219"/>
    <cellStyle name="SYSTEM 5 9 2 2" xfId="59017"/>
    <cellStyle name="SYSTEM 5 9 2 3" xfId="59018"/>
    <cellStyle name="SYSTEM 5 9 3" xfId="59019"/>
    <cellStyle name="SYSTEM 6" xfId="35220"/>
    <cellStyle name="SYSTEM 6 10" xfId="35221"/>
    <cellStyle name="SYSTEM 6 10 2" xfId="59020"/>
    <cellStyle name="SYSTEM 6 10 3" xfId="59021"/>
    <cellStyle name="SYSTEM 6 11" xfId="59022"/>
    <cellStyle name="SYSTEM 6 2" xfId="35222"/>
    <cellStyle name="SYSTEM 6 2 2" xfId="35223"/>
    <cellStyle name="SYSTEM 6 2 2 2" xfId="59023"/>
    <cellStyle name="SYSTEM 6 2 2 3" xfId="59024"/>
    <cellStyle name="SYSTEM 6 2 3" xfId="59025"/>
    <cellStyle name="SYSTEM 6 3" xfId="35224"/>
    <cellStyle name="SYSTEM 6 3 2" xfId="35225"/>
    <cellStyle name="SYSTEM 6 3 2 2" xfId="59026"/>
    <cellStyle name="SYSTEM 6 3 2 3" xfId="59027"/>
    <cellStyle name="SYSTEM 6 3 3" xfId="59028"/>
    <cellStyle name="SYSTEM 6 4" xfId="35226"/>
    <cellStyle name="SYSTEM 6 4 2" xfId="35227"/>
    <cellStyle name="SYSTEM 6 4 2 2" xfId="59029"/>
    <cellStyle name="SYSTEM 6 4 2 3" xfId="59030"/>
    <cellStyle name="SYSTEM 6 4 3" xfId="59031"/>
    <cellStyle name="SYSTEM 6 5" xfId="35228"/>
    <cellStyle name="SYSTEM 6 5 2" xfId="35229"/>
    <cellStyle name="SYSTEM 6 5 2 2" xfId="59032"/>
    <cellStyle name="SYSTEM 6 5 2 3" xfId="59033"/>
    <cellStyle name="SYSTEM 6 5 3" xfId="59034"/>
    <cellStyle name="SYSTEM 6 6" xfId="35230"/>
    <cellStyle name="SYSTEM 6 6 2" xfId="35231"/>
    <cellStyle name="SYSTEM 6 6 2 2" xfId="59035"/>
    <cellStyle name="SYSTEM 6 6 2 3" xfId="59036"/>
    <cellStyle name="SYSTEM 6 6 3" xfId="59037"/>
    <cellStyle name="SYSTEM 6 7" xfId="35232"/>
    <cellStyle name="SYSTEM 6 7 2" xfId="35233"/>
    <cellStyle name="SYSTEM 6 7 2 2" xfId="59038"/>
    <cellStyle name="SYSTEM 6 7 2 3" xfId="59039"/>
    <cellStyle name="SYSTEM 6 7 3" xfId="59040"/>
    <cellStyle name="SYSTEM 6 8" xfId="35234"/>
    <cellStyle name="SYSTEM 6 8 2" xfId="35235"/>
    <cellStyle name="SYSTEM 6 8 2 2" xfId="59041"/>
    <cellStyle name="SYSTEM 6 8 2 3" xfId="59042"/>
    <cellStyle name="SYSTEM 6 8 3" xfId="59043"/>
    <cellStyle name="SYSTEM 6 9" xfId="35236"/>
    <cellStyle name="SYSTEM 6 9 2" xfId="35237"/>
    <cellStyle name="SYSTEM 6 9 2 2" xfId="59044"/>
    <cellStyle name="SYSTEM 6 9 2 3" xfId="59045"/>
    <cellStyle name="SYSTEM 6 9 3" xfId="59046"/>
    <cellStyle name="SYSTEM 7" xfId="35238"/>
    <cellStyle name="SYSTEM 7 10" xfId="35239"/>
    <cellStyle name="SYSTEM 7 10 2" xfId="59047"/>
    <cellStyle name="SYSTEM 7 10 3" xfId="59048"/>
    <cellStyle name="SYSTEM 7 11" xfId="59049"/>
    <cellStyle name="SYSTEM 7 2" xfId="35240"/>
    <cellStyle name="SYSTEM 7 2 2" xfId="35241"/>
    <cellStyle name="SYSTEM 7 2 2 2" xfId="59050"/>
    <cellStyle name="SYSTEM 7 2 2 3" xfId="59051"/>
    <cellStyle name="SYSTEM 7 2 3" xfId="59052"/>
    <cellStyle name="SYSTEM 7 3" xfId="35242"/>
    <cellStyle name="SYSTEM 7 3 2" xfId="35243"/>
    <cellStyle name="SYSTEM 7 3 2 2" xfId="59053"/>
    <cellStyle name="SYSTEM 7 3 2 3" xfId="59054"/>
    <cellStyle name="SYSTEM 7 3 3" xfId="59055"/>
    <cellStyle name="SYSTEM 7 4" xfId="35244"/>
    <cellStyle name="SYSTEM 7 4 2" xfId="35245"/>
    <cellStyle name="SYSTEM 7 4 2 2" xfId="59056"/>
    <cellStyle name="SYSTEM 7 4 2 3" xfId="59057"/>
    <cellStyle name="SYSTEM 7 4 3" xfId="59058"/>
    <cellStyle name="SYSTEM 7 5" xfId="35246"/>
    <cellStyle name="SYSTEM 7 5 2" xfId="35247"/>
    <cellStyle name="SYSTEM 7 5 2 2" xfId="59059"/>
    <cellStyle name="SYSTEM 7 5 2 3" xfId="59060"/>
    <cellStyle name="SYSTEM 7 5 3" xfId="59061"/>
    <cellStyle name="SYSTEM 7 6" xfId="35248"/>
    <cellStyle name="SYSTEM 7 6 2" xfId="35249"/>
    <cellStyle name="SYSTEM 7 6 2 2" xfId="59062"/>
    <cellStyle name="SYSTEM 7 6 2 3" xfId="59063"/>
    <cellStyle name="SYSTEM 7 6 3" xfId="59064"/>
    <cellStyle name="SYSTEM 7 7" xfId="35250"/>
    <cellStyle name="SYSTEM 7 7 2" xfId="35251"/>
    <cellStyle name="SYSTEM 7 7 2 2" xfId="59065"/>
    <cellStyle name="SYSTEM 7 7 2 3" xfId="59066"/>
    <cellStyle name="SYSTEM 7 7 3" xfId="59067"/>
    <cellStyle name="SYSTEM 7 8" xfId="35252"/>
    <cellStyle name="SYSTEM 7 8 2" xfId="35253"/>
    <cellStyle name="SYSTEM 7 8 2 2" xfId="59068"/>
    <cellStyle name="SYSTEM 7 8 2 3" xfId="59069"/>
    <cellStyle name="SYSTEM 7 8 3" xfId="59070"/>
    <cellStyle name="SYSTEM 7 9" xfId="35254"/>
    <cellStyle name="SYSTEM 7 9 2" xfId="35255"/>
    <cellStyle name="SYSTEM 7 9 2 2" xfId="59071"/>
    <cellStyle name="SYSTEM 7 9 2 3" xfId="59072"/>
    <cellStyle name="SYSTEM 7 9 3" xfId="59073"/>
    <cellStyle name="SYSTEM 8" xfId="35256"/>
    <cellStyle name="SYSTEM 8 10" xfId="35257"/>
    <cellStyle name="SYSTEM 8 10 2" xfId="59074"/>
    <cellStyle name="SYSTEM 8 10 3" xfId="59075"/>
    <cellStyle name="SYSTEM 8 11" xfId="59076"/>
    <cellStyle name="SYSTEM 8 2" xfId="35258"/>
    <cellStyle name="SYSTEM 8 2 2" xfId="35259"/>
    <cellStyle name="SYSTEM 8 2 2 2" xfId="59077"/>
    <cellStyle name="SYSTEM 8 2 2 3" xfId="59078"/>
    <cellStyle name="SYSTEM 8 2 3" xfId="59079"/>
    <cellStyle name="SYSTEM 8 3" xfId="35260"/>
    <cellStyle name="SYSTEM 8 3 2" xfId="35261"/>
    <cellStyle name="SYSTEM 8 3 2 2" xfId="59080"/>
    <cellStyle name="SYSTEM 8 3 2 3" xfId="59081"/>
    <cellStyle name="SYSTEM 8 3 3" xfId="59082"/>
    <cellStyle name="SYSTEM 8 4" xfId="35262"/>
    <cellStyle name="SYSTEM 8 4 2" xfId="35263"/>
    <cellStyle name="SYSTEM 8 4 2 2" xfId="59083"/>
    <cellStyle name="SYSTEM 8 4 2 3" xfId="59084"/>
    <cellStyle name="SYSTEM 8 4 3" xfId="59085"/>
    <cellStyle name="SYSTEM 8 5" xfId="35264"/>
    <cellStyle name="SYSTEM 8 5 2" xfId="35265"/>
    <cellStyle name="SYSTEM 8 5 2 2" xfId="59086"/>
    <cellStyle name="SYSTEM 8 5 2 3" xfId="59087"/>
    <cellStyle name="SYSTEM 8 5 3" xfId="59088"/>
    <cellStyle name="SYSTEM 8 6" xfId="35266"/>
    <cellStyle name="SYSTEM 8 6 2" xfId="35267"/>
    <cellStyle name="SYSTEM 8 6 2 2" xfId="59089"/>
    <cellStyle name="SYSTEM 8 6 2 3" xfId="59090"/>
    <cellStyle name="SYSTEM 8 6 3" xfId="59091"/>
    <cellStyle name="SYSTEM 8 7" xfId="35268"/>
    <cellStyle name="SYSTEM 8 7 2" xfId="35269"/>
    <cellStyle name="SYSTEM 8 7 2 2" xfId="59092"/>
    <cellStyle name="SYSTEM 8 7 2 3" xfId="59093"/>
    <cellStyle name="SYSTEM 8 7 3" xfId="59094"/>
    <cellStyle name="SYSTEM 8 8" xfId="35270"/>
    <cellStyle name="SYSTEM 8 8 2" xfId="35271"/>
    <cellStyle name="SYSTEM 8 8 2 2" xfId="59095"/>
    <cellStyle name="SYSTEM 8 8 2 3" xfId="59096"/>
    <cellStyle name="SYSTEM 8 8 3" xfId="59097"/>
    <cellStyle name="SYSTEM 8 9" xfId="35272"/>
    <cellStyle name="SYSTEM 8 9 2" xfId="35273"/>
    <cellStyle name="SYSTEM 8 9 2 2" xfId="59098"/>
    <cellStyle name="SYSTEM 8 9 2 3" xfId="59099"/>
    <cellStyle name="SYSTEM 8 9 3" xfId="59100"/>
    <cellStyle name="SYSTEM 9" xfId="35274"/>
    <cellStyle name="SYSTEM 9 10" xfId="35275"/>
    <cellStyle name="SYSTEM 9 10 2" xfId="59101"/>
    <cellStyle name="SYSTEM 9 10 3" xfId="59102"/>
    <cellStyle name="SYSTEM 9 11" xfId="59103"/>
    <cellStyle name="SYSTEM 9 2" xfId="35276"/>
    <cellStyle name="SYSTEM 9 2 2" xfId="35277"/>
    <cellStyle name="SYSTEM 9 2 2 2" xfId="59104"/>
    <cellStyle name="SYSTEM 9 2 2 3" xfId="59105"/>
    <cellStyle name="SYSTEM 9 2 3" xfId="59106"/>
    <cellStyle name="SYSTEM 9 3" xfId="35278"/>
    <cellStyle name="SYSTEM 9 3 2" xfId="35279"/>
    <cellStyle name="SYSTEM 9 3 2 2" xfId="59107"/>
    <cellStyle name="SYSTEM 9 3 2 3" xfId="59108"/>
    <cellStyle name="SYSTEM 9 3 3" xfId="59109"/>
    <cellStyle name="SYSTEM 9 4" xfId="35280"/>
    <cellStyle name="SYSTEM 9 4 2" xfId="35281"/>
    <cellStyle name="SYSTEM 9 4 2 2" xfId="59110"/>
    <cellStyle name="SYSTEM 9 4 2 3" xfId="59111"/>
    <cellStyle name="SYSTEM 9 4 3" xfId="59112"/>
    <cellStyle name="SYSTEM 9 5" xfId="35282"/>
    <cellStyle name="SYSTEM 9 5 2" xfId="35283"/>
    <cellStyle name="SYSTEM 9 5 2 2" xfId="59113"/>
    <cellStyle name="SYSTEM 9 5 2 3" xfId="59114"/>
    <cellStyle name="SYSTEM 9 5 3" xfId="59115"/>
    <cellStyle name="SYSTEM 9 6" xfId="35284"/>
    <cellStyle name="SYSTEM 9 6 2" xfId="35285"/>
    <cellStyle name="SYSTEM 9 6 2 2" xfId="59116"/>
    <cellStyle name="SYSTEM 9 6 2 3" xfId="59117"/>
    <cellStyle name="SYSTEM 9 6 3" xfId="59118"/>
    <cellStyle name="SYSTEM 9 7" xfId="35286"/>
    <cellStyle name="SYSTEM 9 7 2" xfId="35287"/>
    <cellStyle name="SYSTEM 9 7 2 2" xfId="59119"/>
    <cellStyle name="SYSTEM 9 7 2 3" xfId="59120"/>
    <cellStyle name="SYSTEM 9 7 3" xfId="59121"/>
    <cellStyle name="SYSTEM 9 8" xfId="35288"/>
    <cellStyle name="SYSTEM 9 8 2" xfId="35289"/>
    <cellStyle name="SYSTEM 9 8 2 2" xfId="59122"/>
    <cellStyle name="SYSTEM 9 8 2 3" xfId="59123"/>
    <cellStyle name="SYSTEM 9 8 3" xfId="59124"/>
    <cellStyle name="SYSTEM 9 9" xfId="35290"/>
    <cellStyle name="SYSTEM 9 9 2" xfId="35291"/>
    <cellStyle name="SYSTEM 9 9 2 2" xfId="59125"/>
    <cellStyle name="SYSTEM 9 9 2 3" xfId="59126"/>
    <cellStyle name="SYSTEM 9 9 3" xfId="59127"/>
    <cellStyle name="Table Footnote" xfId="1426"/>
    <cellStyle name="Table Header" xfId="1427"/>
    <cellStyle name="Table Header 2" xfId="1428"/>
    <cellStyle name="Table Header 2 3" xfId="1429"/>
    <cellStyle name="Table Header 2_201211070_Key data updated 11 January 2013" xfId="1430"/>
    <cellStyle name="Table Header Small" xfId="1431"/>
    <cellStyle name="Table Header_20120608_DB ready reckonerV10_V2a TN edits 31 V2" xfId="1432"/>
    <cellStyle name="Table Heading 1" xfId="1433"/>
    <cellStyle name="Table Heading 1 2 3" xfId="1434"/>
    <cellStyle name="Table Heading 1_Baseline%20Wallpaper%20from%2014-12-10%20ALIGNMENT(1)" xfId="1435"/>
    <cellStyle name="Table Heading 2" xfId="1436"/>
    <cellStyle name="Table Normal" xfId="1437"/>
    <cellStyle name="Table Normal 2" xfId="1438"/>
    <cellStyle name="Table Of Which" xfId="1439"/>
    <cellStyle name="Table Row Billions" xfId="1440"/>
    <cellStyle name="Table Row Billions Check" xfId="1441"/>
    <cellStyle name="Table Row Billions_~6692659" xfId="1442"/>
    <cellStyle name="Table Row Millions" xfId="1443"/>
    <cellStyle name="Table Row Millions 2 3" xfId="1444"/>
    <cellStyle name="Table Row Millions Check" xfId="1445"/>
    <cellStyle name="Table Row Millions Check 6" xfId="1446"/>
    <cellStyle name="Table Row Millions_~6692659" xfId="1447"/>
    <cellStyle name="Table Row Of Which" xfId="1448"/>
    <cellStyle name="Table Row Of Which Not For Publication" xfId="1449"/>
    <cellStyle name="Table Row Of Which Small" xfId="1450"/>
    <cellStyle name="Table Row Percentage" xfId="1451"/>
    <cellStyle name="Table Row Thousands" xfId="1452"/>
    <cellStyle name="Table Row Thousands Check" xfId="1453"/>
    <cellStyle name="Table Row Thousands Not For Publication" xfId="1454"/>
    <cellStyle name="Table Row Thousands Small" xfId="1455"/>
    <cellStyle name="Table Row Units" xfId="1456"/>
    <cellStyle name="Table Row Units Check" xfId="1457"/>
    <cellStyle name="Table Row Units Not For Publication" xfId="1458"/>
    <cellStyle name="Table Total Billions" xfId="1459"/>
    <cellStyle name="Table Total Millions" xfId="1460"/>
    <cellStyle name="Table Total Millions 2 3" xfId="1461"/>
    <cellStyle name="Table Total Millions_~4373238" xfId="1462"/>
    <cellStyle name="Table Units" xfId="1463"/>
    <cellStyle name="Table Units 2 3" xfId="1464"/>
    <cellStyle name="Table Units_Baseline%20Wallpaper%20from%2014-12-10%20ALIGNMENT(1)" xfId="1465"/>
    <cellStyle name="Text Level 1" xfId="1466"/>
    <cellStyle name="Text Level 2" xfId="1467"/>
    <cellStyle name="Text Level 3" xfId="1468"/>
    <cellStyle name="Text Level 4" xfId="1469"/>
    <cellStyle name="TextEntry" xfId="1470"/>
    <cellStyle name="Thousands" xfId="1471"/>
    <cellStyle name="TIME Detail" xfId="35292"/>
    <cellStyle name="TIME Period Start" xfId="35293"/>
    <cellStyle name="Title 1" xfId="1472"/>
    <cellStyle name="Title 2" xfId="1473"/>
    <cellStyle name="Title 2 2" xfId="1474"/>
    <cellStyle name="Title 2 2 2" xfId="1475"/>
    <cellStyle name="Title 2 2 3" xfId="1476"/>
    <cellStyle name="Title 2 2 4" xfId="1477"/>
    <cellStyle name="Title 2 2_PCT_initial_plan_form_template_10.12.20" xfId="1478"/>
    <cellStyle name="Title 2 3" xfId="1479"/>
    <cellStyle name="Title 2 4" xfId="1480"/>
    <cellStyle name="Title 2 5" xfId="1481"/>
    <cellStyle name="Title 2 6" xfId="1482"/>
    <cellStyle name="Title 2_Capital Dispo allocations V2" xfId="1483"/>
    <cellStyle name="Title 3" xfId="1484"/>
    <cellStyle name="Title 3 2" xfId="59128"/>
    <cellStyle name="Title 4" xfId="1485"/>
    <cellStyle name="Title 5" xfId="1486"/>
    <cellStyle name="Title 6" xfId="1487"/>
    <cellStyle name="Top_Centred" xfId="1488"/>
    <cellStyle name="Topline" xfId="1489"/>
    <cellStyle name="Topline 2" xfId="59129"/>
    <cellStyle name="Topline 2 2" xfId="59130"/>
    <cellStyle name="Topline 3" xfId="59131"/>
    <cellStyle name="Total 2" xfId="1490"/>
    <cellStyle name="Total 2 10" xfId="35294"/>
    <cellStyle name="Total 2 10 10" xfId="35295"/>
    <cellStyle name="Total 2 10 11" xfId="35296"/>
    <cellStyle name="Total 2 10 2" xfId="35297"/>
    <cellStyle name="Total 2 10 2 2" xfId="35298"/>
    <cellStyle name="Total 2 10 2 2 2" xfId="35299"/>
    <cellStyle name="Total 2 10 2 2 2 2" xfId="35300"/>
    <cellStyle name="Total 2 10 2 2 3" xfId="35301"/>
    <cellStyle name="Total 2 10 2 3" xfId="35302"/>
    <cellStyle name="Total 2 10 2 3 2" xfId="35303"/>
    <cellStyle name="Total 2 10 2 3 2 2" xfId="35304"/>
    <cellStyle name="Total 2 10 2 3 3" xfId="35305"/>
    <cellStyle name="Total 2 10 2 4" xfId="35306"/>
    <cellStyle name="Total 2 10 2 4 2" xfId="35307"/>
    <cellStyle name="Total 2 10 2 5" xfId="35308"/>
    <cellStyle name="Total 2 10 2 6" xfId="35309"/>
    <cellStyle name="Total 2 10 2 7" xfId="35310"/>
    <cellStyle name="Total 2 10 2 8" xfId="35311"/>
    <cellStyle name="Total 2 10 3" xfId="35312"/>
    <cellStyle name="Total 2 10 3 2" xfId="35313"/>
    <cellStyle name="Total 2 10 3 2 2" xfId="35314"/>
    <cellStyle name="Total 2 10 3 2 3" xfId="59132"/>
    <cellStyle name="Total 2 10 3 3" xfId="35315"/>
    <cellStyle name="Total 2 10 3 4" xfId="35316"/>
    <cellStyle name="Total 2 10 3 5" xfId="35317"/>
    <cellStyle name="Total 2 10 3 6" xfId="35318"/>
    <cellStyle name="Total 2 10 4" xfId="35319"/>
    <cellStyle name="Total 2 10 4 2" xfId="35320"/>
    <cellStyle name="Total 2 10 4 2 2" xfId="35321"/>
    <cellStyle name="Total 2 10 4 2 3" xfId="59133"/>
    <cellStyle name="Total 2 10 4 3" xfId="35322"/>
    <cellStyle name="Total 2 10 4 4" xfId="35323"/>
    <cellStyle name="Total 2 10 4 5" xfId="35324"/>
    <cellStyle name="Total 2 10 4 6" xfId="35325"/>
    <cellStyle name="Total 2 10 5" xfId="35326"/>
    <cellStyle name="Total 2 10 5 2" xfId="35327"/>
    <cellStyle name="Total 2 10 5 2 2" xfId="59134"/>
    <cellStyle name="Total 2 10 5 2 3" xfId="59135"/>
    <cellStyle name="Total 2 10 5 3" xfId="35328"/>
    <cellStyle name="Total 2 10 5 4" xfId="35329"/>
    <cellStyle name="Total 2 10 5 5" xfId="35330"/>
    <cellStyle name="Total 2 10 6" xfId="35331"/>
    <cellStyle name="Total 2 10 6 2" xfId="35332"/>
    <cellStyle name="Total 2 10 6 2 2" xfId="59136"/>
    <cellStyle name="Total 2 10 6 2 3" xfId="59137"/>
    <cellStyle name="Total 2 10 6 3" xfId="35333"/>
    <cellStyle name="Total 2 10 6 4" xfId="35334"/>
    <cellStyle name="Total 2 10 7" xfId="35335"/>
    <cellStyle name="Total 2 10 7 2" xfId="35336"/>
    <cellStyle name="Total 2 10 7 2 2" xfId="59138"/>
    <cellStyle name="Total 2 10 7 2 3" xfId="59139"/>
    <cellStyle name="Total 2 10 7 3" xfId="35337"/>
    <cellStyle name="Total 2 10 7 4" xfId="59140"/>
    <cellStyle name="Total 2 10 8" xfId="35338"/>
    <cellStyle name="Total 2 10 8 2" xfId="35339"/>
    <cellStyle name="Total 2 10 8 2 2" xfId="59141"/>
    <cellStyle name="Total 2 10 8 2 3" xfId="59142"/>
    <cellStyle name="Total 2 10 8 3" xfId="35340"/>
    <cellStyle name="Total 2 10 8 4" xfId="59143"/>
    <cellStyle name="Total 2 10 9" xfId="35341"/>
    <cellStyle name="Total 2 10 9 2" xfId="35342"/>
    <cellStyle name="Total 2 10 9 3" xfId="35343"/>
    <cellStyle name="Total 2 11" xfId="35344"/>
    <cellStyle name="Total 2 11 10" xfId="35345"/>
    <cellStyle name="Total 2 11 11" xfId="59144"/>
    <cellStyle name="Total 2 11 2" xfId="35346"/>
    <cellStyle name="Total 2 11 2 2" xfId="35347"/>
    <cellStyle name="Total 2 11 2 2 2" xfId="59145"/>
    <cellStyle name="Total 2 11 2 2 3" xfId="59146"/>
    <cellStyle name="Total 2 11 2 3" xfId="35348"/>
    <cellStyle name="Total 2 11 2 4" xfId="59147"/>
    <cellStyle name="Total 2 11 3" xfId="35349"/>
    <cellStyle name="Total 2 11 3 2" xfId="35350"/>
    <cellStyle name="Total 2 11 3 2 2" xfId="59148"/>
    <cellStyle name="Total 2 11 3 2 3" xfId="59149"/>
    <cellStyle name="Total 2 11 3 3" xfId="35351"/>
    <cellStyle name="Total 2 11 3 4" xfId="59150"/>
    <cellStyle name="Total 2 11 4" xfId="35352"/>
    <cellStyle name="Total 2 11 4 2" xfId="35353"/>
    <cellStyle name="Total 2 11 4 2 2" xfId="59151"/>
    <cellStyle name="Total 2 11 4 2 3" xfId="59152"/>
    <cellStyle name="Total 2 11 4 3" xfId="35354"/>
    <cellStyle name="Total 2 11 4 4" xfId="59153"/>
    <cellStyle name="Total 2 11 5" xfId="35355"/>
    <cellStyle name="Total 2 11 5 2" xfId="35356"/>
    <cellStyle name="Total 2 11 5 2 2" xfId="59154"/>
    <cellStyle name="Total 2 11 5 2 3" xfId="59155"/>
    <cellStyle name="Total 2 11 5 3" xfId="35357"/>
    <cellStyle name="Total 2 11 5 4" xfId="59156"/>
    <cellStyle name="Total 2 11 6" xfId="35358"/>
    <cellStyle name="Total 2 11 6 2" xfId="35359"/>
    <cellStyle name="Total 2 11 6 2 2" xfId="59157"/>
    <cellStyle name="Total 2 11 6 2 3" xfId="59158"/>
    <cellStyle name="Total 2 11 6 3" xfId="35360"/>
    <cellStyle name="Total 2 11 6 4" xfId="59159"/>
    <cellStyle name="Total 2 11 7" xfId="35361"/>
    <cellStyle name="Total 2 11 7 2" xfId="35362"/>
    <cellStyle name="Total 2 11 7 2 2" xfId="59160"/>
    <cellStyle name="Total 2 11 7 2 3" xfId="59161"/>
    <cellStyle name="Total 2 11 7 3" xfId="35363"/>
    <cellStyle name="Total 2 11 7 4" xfId="59162"/>
    <cellStyle name="Total 2 11 8" xfId="35364"/>
    <cellStyle name="Total 2 11 8 2" xfId="35365"/>
    <cellStyle name="Total 2 11 8 2 2" xfId="59163"/>
    <cellStyle name="Total 2 11 8 2 3" xfId="59164"/>
    <cellStyle name="Total 2 11 8 3" xfId="35366"/>
    <cellStyle name="Total 2 11 8 4" xfId="59165"/>
    <cellStyle name="Total 2 11 9" xfId="35367"/>
    <cellStyle name="Total 2 11 9 2" xfId="35368"/>
    <cellStyle name="Total 2 11 9 3" xfId="35369"/>
    <cellStyle name="Total 2 12" xfId="35370"/>
    <cellStyle name="Total 2 12 10" xfId="35371"/>
    <cellStyle name="Total 2 12 11" xfId="59166"/>
    <cellStyle name="Total 2 12 2" xfId="35372"/>
    <cellStyle name="Total 2 12 2 2" xfId="35373"/>
    <cellStyle name="Total 2 12 2 2 2" xfId="59167"/>
    <cellStyle name="Total 2 12 2 2 3" xfId="59168"/>
    <cellStyle name="Total 2 12 2 3" xfId="35374"/>
    <cellStyle name="Total 2 12 2 4" xfId="59169"/>
    <cellStyle name="Total 2 12 3" xfId="35375"/>
    <cellStyle name="Total 2 12 3 2" xfId="35376"/>
    <cellStyle name="Total 2 12 3 2 2" xfId="59170"/>
    <cellStyle name="Total 2 12 3 2 3" xfId="59171"/>
    <cellStyle name="Total 2 12 3 3" xfId="35377"/>
    <cellStyle name="Total 2 12 3 4" xfId="59172"/>
    <cellStyle name="Total 2 12 4" xfId="35378"/>
    <cellStyle name="Total 2 12 4 2" xfId="35379"/>
    <cellStyle name="Total 2 12 4 2 2" xfId="59173"/>
    <cellStyle name="Total 2 12 4 2 3" xfId="59174"/>
    <cellStyle name="Total 2 12 4 3" xfId="35380"/>
    <cellStyle name="Total 2 12 4 4" xfId="59175"/>
    <cellStyle name="Total 2 12 5" xfId="35381"/>
    <cellStyle name="Total 2 12 5 2" xfId="35382"/>
    <cellStyle name="Total 2 12 5 2 2" xfId="59176"/>
    <cellStyle name="Total 2 12 5 2 3" xfId="59177"/>
    <cellStyle name="Total 2 12 5 3" xfId="35383"/>
    <cellStyle name="Total 2 12 5 4" xfId="59178"/>
    <cellStyle name="Total 2 12 6" xfId="35384"/>
    <cellStyle name="Total 2 12 6 2" xfId="35385"/>
    <cellStyle name="Total 2 12 6 2 2" xfId="59179"/>
    <cellStyle name="Total 2 12 6 2 3" xfId="59180"/>
    <cellStyle name="Total 2 12 6 3" xfId="35386"/>
    <cellStyle name="Total 2 12 6 4" xfId="59181"/>
    <cellStyle name="Total 2 12 7" xfId="35387"/>
    <cellStyle name="Total 2 12 7 2" xfId="35388"/>
    <cellStyle name="Total 2 12 7 2 2" xfId="59182"/>
    <cellStyle name="Total 2 12 7 2 3" xfId="59183"/>
    <cellStyle name="Total 2 12 7 3" xfId="35389"/>
    <cellStyle name="Total 2 12 7 4" xfId="59184"/>
    <cellStyle name="Total 2 12 8" xfId="35390"/>
    <cellStyle name="Total 2 12 8 2" xfId="35391"/>
    <cellStyle name="Total 2 12 8 2 2" xfId="59185"/>
    <cellStyle name="Total 2 12 8 2 3" xfId="59186"/>
    <cellStyle name="Total 2 12 8 3" xfId="35392"/>
    <cellStyle name="Total 2 12 8 4" xfId="59187"/>
    <cellStyle name="Total 2 12 9" xfId="35393"/>
    <cellStyle name="Total 2 12 9 2" xfId="35394"/>
    <cellStyle name="Total 2 12 9 3" xfId="35395"/>
    <cellStyle name="Total 2 13" xfId="35396"/>
    <cellStyle name="Total 2 13 10" xfId="35397"/>
    <cellStyle name="Total 2 13 11" xfId="59188"/>
    <cellStyle name="Total 2 13 2" xfId="35398"/>
    <cellStyle name="Total 2 13 2 2" xfId="35399"/>
    <cellStyle name="Total 2 13 2 2 2" xfId="59189"/>
    <cellStyle name="Total 2 13 2 2 3" xfId="59190"/>
    <cellStyle name="Total 2 13 2 3" xfId="35400"/>
    <cellStyle name="Total 2 13 2 4" xfId="59191"/>
    <cellStyle name="Total 2 13 3" xfId="35401"/>
    <cellStyle name="Total 2 13 3 2" xfId="35402"/>
    <cellStyle name="Total 2 13 3 2 2" xfId="59192"/>
    <cellStyle name="Total 2 13 3 2 3" xfId="59193"/>
    <cellStyle name="Total 2 13 3 3" xfId="35403"/>
    <cellStyle name="Total 2 13 3 4" xfId="59194"/>
    <cellStyle name="Total 2 13 4" xfId="35404"/>
    <cellStyle name="Total 2 13 4 2" xfId="35405"/>
    <cellStyle name="Total 2 13 4 2 2" xfId="59195"/>
    <cellStyle name="Total 2 13 4 2 3" xfId="59196"/>
    <cellStyle name="Total 2 13 4 3" xfId="35406"/>
    <cellStyle name="Total 2 13 4 4" xfId="59197"/>
    <cellStyle name="Total 2 13 5" xfId="35407"/>
    <cellStyle name="Total 2 13 5 2" xfId="35408"/>
    <cellStyle name="Total 2 13 5 2 2" xfId="59198"/>
    <cellStyle name="Total 2 13 5 2 3" xfId="59199"/>
    <cellStyle name="Total 2 13 5 3" xfId="35409"/>
    <cellStyle name="Total 2 13 5 4" xfId="59200"/>
    <cellStyle name="Total 2 13 6" xfId="35410"/>
    <cellStyle name="Total 2 13 6 2" xfId="35411"/>
    <cellStyle name="Total 2 13 6 2 2" xfId="59201"/>
    <cellStyle name="Total 2 13 6 2 3" xfId="59202"/>
    <cellStyle name="Total 2 13 6 3" xfId="35412"/>
    <cellStyle name="Total 2 13 6 4" xfId="59203"/>
    <cellStyle name="Total 2 13 7" xfId="35413"/>
    <cellStyle name="Total 2 13 7 2" xfId="35414"/>
    <cellStyle name="Total 2 13 7 2 2" xfId="59204"/>
    <cellStyle name="Total 2 13 7 2 3" xfId="59205"/>
    <cellStyle name="Total 2 13 7 3" xfId="35415"/>
    <cellStyle name="Total 2 13 7 4" xfId="59206"/>
    <cellStyle name="Total 2 13 8" xfId="35416"/>
    <cellStyle name="Total 2 13 8 2" xfId="35417"/>
    <cellStyle name="Total 2 13 8 2 2" xfId="59207"/>
    <cellStyle name="Total 2 13 8 2 3" xfId="59208"/>
    <cellStyle name="Total 2 13 8 3" xfId="35418"/>
    <cellStyle name="Total 2 13 8 4" xfId="59209"/>
    <cellStyle name="Total 2 13 9" xfId="35419"/>
    <cellStyle name="Total 2 13 9 2" xfId="35420"/>
    <cellStyle name="Total 2 13 9 3" xfId="35421"/>
    <cellStyle name="Total 2 14" xfId="35422"/>
    <cellStyle name="Total 2 14 10" xfId="35423"/>
    <cellStyle name="Total 2 14 11" xfId="59210"/>
    <cellStyle name="Total 2 14 2" xfId="35424"/>
    <cellStyle name="Total 2 14 2 2" xfId="35425"/>
    <cellStyle name="Total 2 14 2 2 2" xfId="59211"/>
    <cellStyle name="Total 2 14 2 2 3" xfId="59212"/>
    <cellStyle name="Total 2 14 2 3" xfId="35426"/>
    <cellStyle name="Total 2 14 2 4" xfId="59213"/>
    <cellStyle name="Total 2 14 3" xfId="35427"/>
    <cellStyle name="Total 2 14 3 2" xfId="35428"/>
    <cellStyle name="Total 2 14 3 2 2" xfId="59214"/>
    <cellStyle name="Total 2 14 3 2 3" xfId="59215"/>
    <cellStyle name="Total 2 14 3 3" xfId="35429"/>
    <cellStyle name="Total 2 14 3 4" xfId="59216"/>
    <cellStyle name="Total 2 14 4" xfId="35430"/>
    <cellStyle name="Total 2 14 4 2" xfId="35431"/>
    <cellStyle name="Total 2 14 4 2 2" xfId="59217"/>
    <cellStyle name="Total 2 14 4 2 3" xfId="59218"/>
    <cellStyle name="Total 2 14 4 3" xfId="35432"/>
    <cellStyle name="Total 2 14 4 4" xfId="59219"/>
    <cellStyle name="Total 2 14 5" xfId="35433"/>
    <cellStyle name="Total 2 14 5 2" xfId="35434"/>
    <cellStyle name="Total 2 14 5 2 2" xfId="59220"/>
    <cellStyle name="Total 2 14 5 2 3" xfId="59221"/>
    <cellStyle name="Total 2 14 5 3" xfId="35435"/>
    <cellStyle name="Total 2 14 5 4" xfId="59222"/>
    <cellStyle name="Total 2 14 6" xfId="35436"/>
    <cellStyle name="Total 2 14 6 2" xfId="35437"/>
    <cellStyle name="Total 2 14 6 2 2" xfId="59223"/>
    <cellStyle name="Total 2 14 6 2 3" xfId="59224"/>
    <cellStyle name="Total 2 14 6 3" xfId="35438"/>
    <cellStyle name="Total 2 14 6 4" xfId="59225"/>
    <cellStyle name="Total 2 14 7" xfId="35439"/>
    <cellStyle name="Total 2 14 7 2" xfId="35440"/>
    <cellStyle name="Total 2 14 7 2 2" xfId="59226"/>
    <cellStyle name="Total 2 14 7 2 3" xfId="59227"/>
    <cellStyle name="Total 2 14 7 3" xfId="35441"/>
    <cellStyle name="Total 2 14 7 4" xfId="59228"/>
    <cellStyle name="Total 2 14 8" xfId="35442"/>
    <cellStyle name="Total 2 14 8 2" xfId="35443"/>
    <cellStyle name="Total 2 14 8 2 2" xfId="59229"/>
    <cellStyle name="Total 2 14 8 2 3" xfId="59230"/>
    <cellStyle name="Total 2 14 8 3" xfId="35444"/>
    <cellStyle name="Total 2 14 8 4" xfId="59231"/>
    <cellStyle name="Total 2 14 9" xfId="35445"/>
    <cellStyle name="Total 2 14 9 2" xfId="35446"/>
    <cellStyle name="Total 2 14 9 3" xfId="35447"/>
    <cellStyle name="Total 2 15" xfId="35448"/>
    <cellStyle name="Total 2 15 10" xfId="35449"/>
    <cellStyle name="Total 2 15 11" xfId="59232"/>
    <cellStyle name="Total 2 15 2" xfId="35450"/>
    <cellStyle name="Total 2 15 2 2" xfId="35451"/>
    <cellStyle name="Total 2 15 2 2 2" xfId="59233"/>
    <cellStyle name="Total 2 15 2 2 3" xfId="59234"/>
    <cellStyle name="Total 2 15 2 3" xfId="35452"/>
    <cellStyle name="Total 2 15 2 4" xfId="59235"/>
    <cellStyle name="Total 2 15 3" xfId="35453"/>
    <cellStyle name="Total 2 15 3 2" xfId="35454"/>
    <cellStyle name="Total 2 15 3 2 2" xfId="59236"/>
    <cellStyle name="Total 2 15 3 2 3" xfId="59237"/>
    <cellStyle name="Total 2 15 3 3" xfId="35455"/>
    <cellStyle name="Total 2 15 3 4" xfId="59238"/>
    <cellStyle name="Total 2 15 4" xfId="35456"/>
    <cellStyle name="Total 2 15 4 2" xfId="35457"/>
    <cellStyle name="Total 2 15 4 2 2" xfId="59239"/>
    <cellStyle name="Total 2 15 4 2 3" xfId="59240"/>
    <cellStyle name="Total 2 15 4 3" xfId="35458"/>
    <cellStyle name="Total 2 15 4 4" xfId="59241"/>
    <cellStyle name="Total 2 15 5" xfId="35459"/>
    <cellStyle name="Total 2 15 5 2" xfId="35460"/>
    <cellStyle name="Total 2 15 5 2 2" xfId="59242"/>
    <cellStyle name="Total 2 15 5 2 3" xfId="59243"/>
    <cellStyle name="Total 2 15 5 3" xfId="35461"/>
    <cellStyle name="Total 2 15 5 4" xfId="59244"/>
    <cellStyle name="Total 2 15 6" xfId="35462"/>
    <cellStyle name="Total 2 15 6 2" xfId="35463"/>
    <cellStyle name="Total 2 15 6 2 2" xfId="59245"/>
    <cellStyle name="Total 2 15 6 2 3" xfId="59246"/>
    <cellStyle name="Total 2 15 6 3" xfId="35464"/>
    <cellStyle name="Total 2 15 6 4" xfId="59247"/>
    <cellStyle name="Total 2 15 7" xfId="35465"/>
    <cellStyle name="Total 2 15 7 2" xfId="35466"/>
    <cellStyle name="Total 2 15 7 2 2" xfId="59248"/>
    <cellStyle name="Total 2 15 7 2 3" xfId="59249"/>
    <cellStyle name="Total 2 15 7 3" xfId="35467"/>
    <cellStyle name="Total 2 15 7 4" xfId="59250"/>
    <cellStyle name="Total 2 15 8" xfId="35468"/>
    <cellStyle name="Total 2 15 8 2" xfId="35469"/>
    <cellStyle name="Total 2 15 8 2 2" xfId="59251"/>
    <cellStyle name="Total 2 15 8 2 3" xfId="59252"/>
    <cellStyle name="Total 2 15 8 3" xfId="35470"/>
    <cellStyle name="Total 2 15 8 4" xfId="59253"/>
    <cellStyle name="Total 2 15 9" xfId="35471"/>
    <cellStyle name="Total 2 15 9 2" xfId="35472"/>
    <cellStyle name="Total 2 15 9 3" xfId="35473"/>
    <cellStyle name="Total 2 16" xfId="35474"/>
    <cellStyle name="Total 2 16 10" xfId="35475"/>
    <cellStyle name="Total 2 16 11" xfId="59254"/>
    <cellStyle name="Total 2 16 2" xfId="35476"/>
    <cellStyle name="Total 2 16 2 2" xfId="35477"/>
    <cellStyle name="Total 2 16 2 2 2" xfId="59255"/>
    <cellStyle name="Total 2 16 2 2 3" xfId="59256"/>
    <cellStyle name="Total 2 16 2 3" xfId="35478"/>
    <cellStyle name="Total 2 16 2 4" xfId="59257"/>
    <cellStyle name="Total 2 16 3" xfId="35479"/>
    <cellStyle name="Total 2 16 3 2" xfId="35480"/>
    <cellStyle name="Total 2 16 3 2 2" xfId="59258"/>
    <cellStyle name="Total 2 16 3 2 3" xfId="59259"/>
    <cellStyle name="Total 2 16 3 3" xfId="35481"/>
    <cellStyle name="Total 2 16 3 4" xfId="59260"/>
    <cellStyle name="Total 2 16 4" xfId="35482"/>
    <cellStyle name="Total 2 16 4 2" xfId="35483"/>
    <cellStyle name="Total 2 16 4 2 2" xfId="59261"/>
    <cellStyle name="Total 2 16 4 2 3" xfId="59262"/>
    <cellStyle name="Total 2 16 4 3" xfId="35484"/>
    <cellStyle name="Total 2 16 4 4" xfId="59263"/>
    <cellStyle name="Total 2 16 5" xfId="35485"/>
    <cellStyle name="Total 2 16 5 2" xfId="35486"/>
    <cellStyle name="Total 2 16 5 2 2" xfId="59264"/>
    <cellStyle name="Total 2 16 5 2 3" xfId="59265"/>
    <cellStyle name="Total 2 16 5 3" xfId="35487"/>
    <cellStyle name="Total 2 16 5 4" xfId="59266"/>
    <cellStyle name="Total 2 16 6" xfId="35488"/>
    <cellStyle name="Total 2 16 6 2" xfId="35489"/>
    <cellStyle name="Total 2 16 6 2 2" xfId="59267"/>
    <cellStyle name="Total 2 16 6 2 3" xfId="59268"/>
    <cellStyle name="Total 2 16 6 3" xfId="35490"/>
    <cellStyle name="Total 2 16 6 4" xfId="59269"/>
    <cellStyle name="Total 2 16 7" xfId="35491"/>
    <cellStyle name="Total 2 16 7 2" xfId="35492"/>
    <cellStyle name="Total 2 16 7 2 2" xfId="59270"/>
    <cellStyle name="Total 2 16 7 2 3" xfId="59271"/>
    <cellStyle name="Total 2 16 7 3" xfId="35493"/>
    <cellStyle name="Total 2 16 7 4" xfId="59272"/>
    <cellStyle name="Total 2 16 8" xfId="35494"/>
    <cellStyle name="Total 2 16 8 2" xfId="35495"/>
    <cellStyle name="Total 2 16 8 2 2" xfId="59273"/>
    <cellStyle name="Total 2 16 8 2 3" xfId="59274"/>
    <cellStyle name="Total 2 16 8 3" xfId="35496"/>
    <cellStyle name="Total 2 16 8 4" xfId="59275"/>
    <cellStyle name="Total 2 16 9" xfId="35497"/>
    <cellStyle name="Total 2 16 9 2" xfId="35498"/>
    <cellStyle name="Total 2 16 9 3" xfId="35499"/>
    <cellStyle name="Total 2 17" xfId="35500"/>
    <cellStyle name="Total 2 17 10" xfId="59276"/>
    <cellStyle name="Total 2 17 2" xfId="35501"/>
    <cellStyle name="Total 2 17 2 2" xfId="35502"/>
    <cellStyle name="Total 2 17 2 2 2" xfId="59277"/>
    <cellStyle name="Total 2 17 2 2 3" xfId="59278"/>
    <cellStyle name="Total 2 17 2 3" xfId="35503"/>
    <cellStyle name="Total 2 17 2 4" xfId="59279"/>
    <cellStyle name="Total 2 17 3" xfId="35504"/>
    <cellStyle name="Total 2 17 3 2" xfId="35505"/>
    <cellStyle name="Total 2 17 3 2 2" xfId="59280"/>
    <cellStyle name="Total 2 17 3 2 3" xfId="59281"/>
    <cellStyle name="Total 2 17 3 3" xfId="35506"/>
    <cellStyle name="Total 2 17 3 4" xfId="59282"/>
    <cellStyle name="Total 2 17 4" xfId="35507"/>
    <cellStyle name="Total 2 17 4 2" xfId="35508"/>
    <cellStyle name="Total 2 17 4 2 2" xfId="59283"/>
    <cellStyle name="Total 2 17 4 2 3" xfId="59284"/>
    <cellStyle name="Total 2 17 4 3" xfId="35509"/>
    <cellStyle name="Total 2 17 4 4" xfId="59285"/>
    <cellStyle name="Total 2 17 5" xfId="35510"/>
    <cellStyle name="Total 2 17 5 2" xfId="35511"/>
    <cellStyle name="Total 2 17 5 2 2" xfId="59286"/>
    <cellStyle name="Total 2 17 5 2 3" xfId="59287"/>
    <cellStyle name="Total 2 17 5 3" xfId="35512"/>
    <cellStyle name="Total 2 17 5 4" xfId="59288"/>
    <cellStyle name="Total 2 17 6" xfId="35513"/>
    <cellStyle name="Total 2 17 6 2" xfId="35514"/>
    <cellStyle name="Total 2 17 6 2 2" xfId="59289"/>
    <cellStyle name="Total 2 17 6 2 3" xfId="59290"/>
    <cellStyle name="Total 2 17 6 3" xfId="35515"/>
    <cellStyle name="Total 2 17 6 4" xfId="59291"/>
    <cellStyle name="Total 2 17 7" xfId="35516"/>
    <cellStyle name="Total 2 17 7 2" xfId="35517"/>
    <cellStyle name="Total 2 17 7 2 2" xfId="59292"/>
    <cellStyle name="Total 2 17 7 2 3" xfId="59293"/>
    <cellStyle name="Total 2 17 7 3" xfId="35518"/>
    <cellStyle name="Total 2 17 7 4" xfId="59294"/>
    <cellStyle name="Total 2 17 8" xfId="35519"/>
    <cellStyle name="Total 2 17 8 2" xfId="35520"/>
    <cellStyle name="Total 2 17 8 3" xfId="35521"/>
    <cellStyle name="Total 2 17 9" xfId="35522"/>
    <cellStyle name="Total 2 18" xfId="35523"/>
    <cellStyle name="Total 2 18 10" xfId="59295"/>
    <cellStyle name="Total 2 18 2" xfId="35524"/>
    <cellStyle name="Total 2 18 2 2" xfId="35525"/>
    <cellStyle name="Total 2 18 2 2 2" xfId="59296"/>
    <cellStyle name="Total 2 18 2 2 3" xfId="59297"/>
    <cellStyle name="Total 2 18 2 3" xfId="35526"/>
    <cellStyle name="Total 2 18 2 4" xfId="59298"/>
    <cellStyle name="Total 2 18 3" xfId="35527"/>
    <cellStyle name="Total 2 18 3 2" xfId="35528"/>
    <cellStyle name="Total 2 18 3 2 2" xfId="59299"/>
    <cellStyle name="Total 2 18 3 2 3" xfId="59300"/>
    <cellStyle name="Total 2 18 3 3" xfId="35529"/>
    <cellStyle name="Total 2 18 3 4" xfId="59301"/>
    <cellStyle name="Total 2 18 4" xfId="35530"/>
    <cellStyle name="Total 2 18 4 2" xfId="35531"/>
    <cellStyle name="Total 2 18 4 2 2" xfId="59302"/>
    <cellStyle name="Total 2 18 4 2 3" xfId="59303"/>
    <cellStyle name="Total 2 18 4 3" xfId="35532"/>
    <cellStyle name="Total 2 18 4 4" xfId="59304"/>
    <cellStyle name="Total 2 18 5" xfId="35533"/>
    <cellStyle name="Total 2 18 5 2" xfId="35534"/>
    <cellStyle name="Total 2 18 5 2 2" xfId="59305"/>
    <cellStyle name="Total 2 18 5 2 3" xfId="59306"/>
    <cellStyle name="Total 2 18 5 3" xfId="35535"/>
    <cellStyle name="Total 2 18 5 4" xfId="59307"/>
    <cellStyle name="Total 2 18 6" xfId="35536"/>
    <cellStyle name="Total 2 18 6 2" xfId="35537"/>
    <cellStyle name="Total 2 18 6 2 2" xfId="59308"/>
    <cellStyle name="Total 2 18 6 2 3" xfId="59309"/>
    <cellStyle name="Total 2 18 6 3" xfId="35538"/>
    <cellStyle name="Total 2 18 6 4" xfId="59310"/>
    <cellStyle name="Total 2 18 7" xfId="35539"/>
    <cellStyle name="Total 2 18 7 2" xfId="35540"/>
    <cellStyle name="Total 2 18 7 2 2" xfId="59311"/>
    <cellStyle name="Total 2 18 7 2 3" xfId="59312"/>
    <cellStyle name="Total 2 18 7 3" xfId="35541"/>
    <cellStyle name="Total 2 18 7 4" xfId="59313"/>
    <cellStyle name="Total 2 18 8" xfId="35542"/>
    <cellStyle name="Total 2 18 8 2" xfId="35543"/>
    <cellStyle name="Total 2 18 8 3" xfId="35544"/>
    <cellStyle name="Total 2 18 9" xfId="35545"/>
    <cellStyle name="Total 2 19" xfId="35546"/>
    <cellStyle name="Total 2 19 10" xfId="59314"/>
    <cellStyle name="Total 2 19 2" xfId="35547"/>
    <cellStyle name="Total 2 19 2 2" xfId="35548"/>
    <cellStyle name="Total 2 19 2 2 2" xfId="59315"/>
    <cellStyle name="Total 2 19 2 2 3" xfId="59316"/>
    <cellStyle name="Total 2 19 2 3" xfId="35549"/>
    <cellStyle name="Total 2 19 2 4" xfId="59317"/>
    <cellStyle name="Total 2 19 3" xfId="35550"/>
    <cellStyle name="Total 2 19 3 2" xfId="35551"/>
    <cellStyle name="Total 2 19 3 2 2" xfId="59318"/>
    <cellStyle name="Total 2 19 3 2 3" xfId="59319"/>
    <cellStyle name="Total 2 19 3 3" xfId="35552"/>
    <cellStyle name="Total 2 19 3 4" xfId="59320"/>
    <cellStyle name="Total 2 19 4" xfId="35553"/>
    <cellStyle name="Total 2 19 4 2" xfId="35554"/>
    <cellStyle name="Total 2 19 4 2 2" xfId="59321"/>
    <cellStyle name="Total 2 19 4 2 3" xfId="59322"/>
    <cellStyle name="Total 2 19 4 3" xfId="35555"/>
    <cellStyle name="Total 2 19 4 4" xfId="59323"/>
    <cellStyle name="Total 2 19 5" xfId="35556"/>
    <cellStyle name="Total 2 19 5 2" xfId="35557"/>
    <cellStyle name="Total 2 19 5 2 2" xfId="59324"/>
    <cellStyle name="Total 2 19 5 2 3" xfId="59325"/>
    <cellStyle name="Total 2 19 5 3" xfId="35558"/>
    <cellStyle name="Total 2 19 5 4" xfId="59326"/>
    <cellStyle name="Total 2 19 6" xfId="35559"/>
    <cellStyle name="Total 2 19 6 2" xfId="35560"/>
    <cellStyle name="Total 2 19 6 2 2" xfId="59327"/>
    <cellStyle name="Total 2 19 6 2 3" xfId="59328"/>
    <cellStyle name="Total 2 19 6 3" xfId="35561"/>
    <cellStyle name="Total 2 19 6 4" xfId="59329"/>
    <cellStyle name="Total 2 19 7" xfId="35562"/>
    <cellStyle name="Total 2 19 7 2" xfId="35563"/>
    <cellStyle name="Total 2 19 7 2 2" xfId="59330"/>
    <cellStyle name="Total 2 19 7 2 3" xfId="59331"/>
    <cellStyle name="Total 2 19 7 3" xfId="35564"/>
    <cellStyle name="Total 2 19 7 4" xfId="59332"/>
    <cellStyle name="Total 2 19 8" xfId="35565"/>
    <cellStyle name="Total 2 19 8 2" xfId="35566"/>
    <cellStyle name="Total 2 19 8 3" xfId="35567"/>
    <cellStyle name="Total 2 19 9" xfId="35568"/>
    <cellStyle name="Total 2 2" xfId="35569"/>
    <cellStyle name="Total 2 2 10" xfId="35570"/>
    <cellStyle name="Total 2 2 10 10" xfId="35571"/>
    <cellStyle name="Total 2 2 10 2" xfId="35572"/>
    <cellStyle name="Total 2 2 10 2 2" xfId="35573"/>
    <cellStyle name="Total 2 2 10 2 2 2" xfId="59333"/>
    <cellStyle name="Total 2 2 10 2 2 3" xfId="59334"/>
    <cellStyle name="Total 2 2 10 2 3" xfId="35574"/>
    <cellStyle name="Total 2 2 10 2 4" xfId="59335"/>
    <cellStyle name="Total 2 2 10 3" xfId="35575"/>
    <cellStyle name="Total 2 2 10 3 2" xfId="35576"/>
    <cellStyle name="Total 2 2 10 3 2 2" xfId="59336"/>
    <cellStyle name="Total 2 2 10 3 2 3" xfId="59337"/>
    <cellStyle name="Total 2 2 10 3 3" xfId="35577"/>
    <cellStyle name="Total 2 2 10 3 4" xfId="59338"/>
    <cellStyle name="Total 2 2 10 4" xfId="35578"/>
    <cellStyle name="Total 2 2 10 4 2" xfId="35579"/>
    <cellStyle name="Total 2 2 10 4 2 2" xfId="59339"/>
    <cellStyle name="Total 2 2 10 4 2 3" xfId="59340"/>
    <cellStyle name="Total 2 2 10 4 3" xfId="35580"/>
    <cellStyle name="Total 2 2 10 4 4" xfId="59341"/>
    <cellStyle name="Total 2 2 10 5" xfId="35581"/>
    <cellStyle name="Total 2 2 10 5 2" xfId="35582"/>
    <cellStyle name="Total 2 2 10 5 2 2" xfId="59342"/>
    <cellStyle name="Total 2 2 10 5 2 3" xfId="59343"/>
    <cellStyle name="Total 2 2 10 5 3" xfId="35583"/>
    <cellStyle name="Total 2 2 10 5 4" xfId="59344"/>
    <cellStyle name="Total 2 2 10 6" xfId="35584"/>
    <cellStyle name="Total 2 2 10 6 2" xfId="35585"/>
    <cellStyle name="Total 2 2 10 6 2 2" xfId="59345"/>
    <cellStyle name="Total 2 2 10 6 2 3" xfId="59346"/>
    <cellStyle name="Total 2 2 10 6 3" xfId="35586"/>
    <cellStyle name="Total 2 2 10 6 4" xfId="59347"/>
    <cellStyle name="Total 2 2 10 7" xfId="35587"/>
    <cellStyle name="Total 2 2 10 7 2" xfId="35588"/>
    <cellStyle name="Total 2 2 10 7 2 2" xfId="59348"/>
    <cellStyle name="Total 2 2 10 7 2 3" xfId="59349"/>
    <cellStyle name="Total 2 2 10 7 3" xfId="35589"/>
    <cellStyle name="Total 2 2 10 7 4" xfId="59350"/>
    <cellStyle name="Total 2 2 10 8" xfId="35590"/>
    <cellStyle name="Total 2 2 10 8 2" xfId="35591"/>
    <cellStyle name="Total 2 2 10 8 2 2" xfId="59351"/>
    <cellStyle name="Total 2 2 10 8 2 3" xfId="59352"/>
    <cellStyle name="Total 2 2 10 8 3" xfId="35592"/>
    <cellStyle name="Total 2 2 10 8 4" xfId="59353"/>
    <cellStyle name="Total 2 2 10 9" xfId="35593"/>
    <cellStyle name="Total 2 2 10 9 2" xfId="35594"/>
    <cellStyle name="Total 2 2 10 9 3" xfId="35595"/>
    <cellStyle name="Total 2 2 11" xfId="35596"/>
    <cellStyle name="Total 2 2 11 10" xfId="35597"/>
    <cellStyle name="Total 2 2 11 11" xfId="59354"/>
    <cellStyle name="Total 2 2 11 2" xfId="35598"/>
    <cellStyle name="Total 2 2 11 2 2" xfId="35599"/>
    <cellStyle name="Total 2 2 11 2 2 2" xfId="59355"/>
    <cellStyle name="Total 2 2 11 2 2 3" xfId="59356"/>
    <cellStyle name="Total 2 2 11 2 3" xfId="35600"/>
    <cellStyle name="Total 2 2 11 2 4" xfId="59357"/>
    <cellStyle name="Total 2 2 11 3" xfId="35601"/>
    <cellStyle name="Total 2 2 11 3 2" xfId="35602"/>
    <cellStyle name="Total 2 2 11 3 2 2" xfId="59358"/>
    <cellStyle name="Total 2 2 11 3 2 3" xfId="59359"/>
    <cellStyle name="Total 2 2 11 3 3" xfId="35603"/>
    <cellStyle name="Total 2 2 11 3 4" xfId="59360"/>
    <cellStyle name="Total 2 2 11 4" xfId="35604"/>
    <cellStyle name="Total 2 2 11 4 2" xfId="35605"/>
    <cellStyle name="Total 2 2 11 4 2 2" xfId="59361"/>
    <cellStyle name="Total 2 2 11 4 2 3" xfId="59362"/>
    <cellStyle name="Total 2 2 11 4 3" xfId="35606"/>
    <cellStyle name="Total 2 2 11 4 4" xfId="59363"/>
    <cellStyle name="Total 2 2 11 5" xfId="35607"/>
    <cellStyle name="Total 2 2 11 5 2" xfId="35608"/>
    <cellStyle name="Total 2 2 11 5 2 2" xfId="59364"/>
    <cellStyle name="Total 2 2 11 5 2 3" xfId="59365"/>
    <cellStyle name="Total 2 2 11 5 3" xfId="35609"/>
    <cellStyle name="Total 2 2 11 5 4" xfId="59366"/>
    <cellStyle name="Total 2 2 11 6" xfId="35610"/>
    <cellStyle name="Total 2 2 11 6 2" xfId="35611"/>
    <cellStyle name="Total 2 2 11 6 2 2" xfId="59367"/>
    <cellStyle name="Total 2 2 11 6 2 3" xfId="59368"/>
    <cellStyle name="Total 2 2 11 6 3" xfId="35612"/>
    <cellStyle name="Total 2 2 11 6 4" xfId="59369"/>
    <cellStyle name="Total 2 2 11 7" xfId="35613"/>
    <cellStyle name="Total 2 2 11 7 2" xfId="35614"/>
    <cellStyle name="Total 2 2 11 7 2 2" xfId="59370"/>
    <cellStyle name="Total 2 2 11 7 2 3" xfId="59371"/>
    <cellStyle name="Total 2 2 11 7 3" xfId="35615"/>
    <cellStyle name="Total 2 2 11 7 4" xfId="59372"/>
    <cellStyle name="Total 2 2 11 8" xfId="35616"/>
    <cellStyle name="Total 2 2 11 8 2" xfId="35617"/>
    <cellStyle name="Total 2 2 11 8 2 2" xfId="59373"/>
    <cellStyle name="Total 2 2 11 8 2 3" xfId="59374"/>
    <cellStyle name="Total 2 2 11 8 3" xfId="35618"/>
    <cellStyle name="Total 2 2 11 8 4" xfId="59375"/>
    <cellStyle name="Total 2 2 11 9" xfId="35619"/>
    <cellStyle name="Total 2 2 11 9 2" xfId="35620"/>
    <cellStyle name="Total 2 2 11 9 3" xfId="35621"/>
    <cellStyle name="Total 2 2 12" xfId="35622"/>
    <cellStyle name="Total 2 2 12 10" xfId="35623"/>
    <cellStyle name="Total 2 2 12 11" xfId="59376"/>
    <cellStyle name="Total 2 2 12 2" xfId="35624"/>
    <cellStyle name="Total 2 2 12 2 2" xfId="35625"/>
    <cellStyle name="Total 2 2 12 2 2 2" xfId="59377"/>
    <cellStyle name="Total 2 2 12 2 2 3" xfId="59378"/>
    <cellStyle name="Total 2 2 12 2 3" xfId="35626"/>
    <cellStyle name="Total 2 2 12 2 4" xfId="59379"/>
    <cellStyle name="Total 2 2 12 3" xfId="35627"/>
    <cellStyle name="Total 2 2 12 3 2" xfId="35628"/>
    <cellStyle name="Total 2 2 12 3 2 2" xfId="59380"/>
    <cellStyle name="Total 2 2 12 3 2 3" xfId="59381"/>
    <cellStyle name="Total 2 2 12 3 3" xfId="35629"/>
    <cellStyle name="Total 2 2 12 3 4" xfId="59382"/>
    <cellStyle name="Total 2 2 12 4" xfId="35630"/>
    <cellStyle name="Total 2 2 12 4 2" xfId="35631"/>
    <cellStyle name="Total 2 2 12 4 2 2" xfId="59383"/>
    <cellStyle name="Total 2 2 12 4 2 3" xfId="59384"/>
    <cellStyle name="Total 2 2 12 4 3" xfId="35632"/>
    <cellStyle name="Total 2 2 12 4 4" xfId="59385"/>
    <cellStyle name="Total 2 2 12 5" xfId="35633"/>
    <cellStyle name="Total 2 2 12 5 2" xfId="35634"/>
    <cellStyle name="Total 2 2 12 5 2 2" xfId="59386"/>
    <cellStyle name="Total 2 2 12 5 2 3" xfId="59387"/>
    <cellStyle name="Total 2 2 12 5 3" xfId="35635"/>
    <cellStyle name="Total 2 2 12 5 4" xfId="59388"/>
    <cellStyle name="Total 2 2 12 6" xfId="35636"/>
    <cellStyle name="Total 2 2 12 6 2" xfId="35637"/>
    <cellStyle name="Total 2 2 12 6 2 2" xfId="59389"/>
    <cellStyle name="Total 2 2 12 6 2 3" xfId="59390"/>
    <cellStyle name="Total 2 2 12 6 3" xfId="35638"/>
    <cellStyle name="Total 2 2 12 6 4" xfId="59391"/>
    <cellStyle name="Total 2 2 12 7" xfId="35639"/>
    <cellStyle name="Total 2 2 12 7 2" xfId="35640"/>
    <cellStyle name="Total 2 2 12 7 2 2" xfId="59392"/>
    <cellStyle name="Total 2 2 12 7 2 3" xfId="59393"/>
    <cellStyle name="Total 2 2 12 7 3" xfId="35641"/>
    <cellStyle name="Total 2 2 12 7 4" xfId="59394"/>
    <cellStyle name="Total 2 2 12 8" xfId="35642"/>
    <cellStyle name="Total 2 2 12 8 2" xfId="35643"/>
    <cellStyle name="Total 2 2 12 8 2 2" xfId="59395"/>
    <cellStyle name="Total 2 2 12 8 2 3" xfId="59396"/>
    <cellStyle name="Total 2 2 12 8 3" xfId="35644"/>
    <cellStyle name="Total 2 2 12 8 4" xfId="59397"/>
    <cellStyle name="Total 2 2 12 9" xfId="35645"/>
    <cellStyle name="Total 2 2 12 9 2" xfId="35646"/>
    <cellStyle name="Total 2 2 12 9 3" xfId="35647"/>
    <cellStyle name="Total 2 2 13" xfId="35648"/>
    <cellStyle name="Total 2 2 13 10" xfId="35649"/>
    <cellStyle name="Total 2 2 13 11" xfId="59398"/>
    <cellStyle name="Total 2 2 13 2" xfId="35650"/>
    <cellStyle name="Total 2 2 13 2 2" xfId="35651"/>
    <cellStyle name="Total 2 2 13 2 2 2" xfId="59399"/>
    <cellStyle name="Total 2 2 13 2 2 3" xfId="59400"/>
    <cellStyle name="Total 2 2 13 2 3" xfId="35652"/>
    <cellStyle name="Total 2 2 13 2 4" xfId="59401"/>
    <cellStyle name="Total 2 2 13 3" xfId="35653"/>
    <cellStyle name="Total 2 2 13 3 2" xfId="35654"/>
    <cellStyle name="Total 2 2 13 3 2 2" xfId="59402"/>
    <cellStyle name="Total 2 2 13 3 2 3" xfId="59403"/>
    <cellStyle name="Total 2 2 13 3 3" xfId="35655"/>
    <cellStyle name="Total 2 2 13 3 4" xfId="59404"/>
    <cellStyle name="Total 2 2 13 4" xfId="35656"/>
    <cellStyle name="Total 2 2 13 4 2" xfId="35657"/>
    <cellStyle name="Total 2 2 13 4 2 2" xfId="59405"/>
    <cellStyle name="Total 2 2 13 4 2 3" xfId="59406"/>
    <cellStyle name="Total 2 2 13 4 3" xfId="35658"/>
    <cellStyle name="Total 2 2 13 4 4" xfId="59407"/>
    <cellStyle name="Total 2 2 13 5" xfId="35659"/>
    <cellStyle name="Total 2 2 13 5 2" xfId="35660"/>
    <cellStyle name="Total 2 2 13 5 2 2" xfId="59408"/>
    <cellStyle name="Total 2 2 13 5 2 3" xfId="59409"/>
    <cellStyle name="Total 2 2 13 5 3" xfId="35661"/>
    <cellStyle name="Total 2 2 13 5 4" xfId="59410"/>
    <cellStyle name="Total 2 2 13 6" xfId="35662"/>
    <cellStyle name="Total 2 2 13 6 2" xfId="35663"/>
    <cellStyle name="Total 2 2 13 6 2 2" xfId="59411"/>
    <cellStyle name="Total 2 2 13 6 2 3" xfId="59412"/>
    <cellStyle name="Total 2 2 13 6 3" xfId="35664"/>
    <cellStyle name="Total 2 2 13 6 4" xfId="59413"/>
    <cellStyle name="Total 2 2 13 7" xfId="35665"/>
    <cellStyle name="Total 2 2 13 7 2" xfId="35666"/>
    <cellStyle name="Total 2 2 13 7 2 2" xfId="59414"/>
    <cellStyle name="Total 2 2 13 7 2 3" xfId="59415"/>
    <cellStyle name="Total 2 2 13 7 3" xfId="35667"/>
    <cellStyle name="Total 2 2 13 7 4" xfId="59416"/>
    <cellStyle name="Total 2 2 13 8" xfId="35668"/>
    <cellStyle name="Total 2 2 13 8 2" xfId="35669"/>
    <cellStyle name="Total 2 2 13 8 2 2" xfId="59417"/>
    <cellStyle name="Total 2 2 13 8 2 3" xfId="59418"/>
    <cellStyle name="Total 2 2 13 8 3" xfId="35670"/>
    <cellStyle name="Total 2 2 13 8 4" xfId="59419"/>
    <cellStyle name="Total 2 2 13 9" xfId="35671"/>
    <cellStyle name="Total 2 2 13 9 2" xfId="35672"/>
    <cellStyle name="Total 2 2 13 9 3" xfId="35673"/>
    <cellStyle name="Total 2 2 14" xfId="35674"/>
    <cellStyle name="Total 2 2 14 10" xfId="35675"/>
    <cellStyle name="Total 2 2 14 11" xfId="59420"/>
    <cellStyle name="Total 2 2 14 2" xfId="35676"/>
    <cellStyle name="Total 2 2 14 2 2" xfId="35677"/>
    <cellStyle name="Total 2 2 14 2 2 2" xfId="59421"/>
    <cellStyle name="Total 2 2 14 2 2 3" xfId="59422"/>
    <cellStyle name="Total 2 2 14 2 3" xfId="35678"/>
    <cellStyle name="Total 2 2 14 2 4" xfId="59423"/>
    <cellStyle name="Total 2 2 14 3" xfId="35679"/>
    <cellStyle name="Total 2 2 14 3 2" xfId="35680"/>
    <cellStyle name="Total 2 2 14 3 2 2" xfId="59424"/>
    <cellStyle name="Total 2 2 14 3 2 3" xfId="59425"/>
    <cellStyle name="Total 2 2 14 3 3" xfId="35681"/>
    <cellStyle name="Total 2 2 14 3 4" xfId="59426"/>
    <cellStyle name="Total 2 2 14 4" xfId="35682"/>
    <cellStyle name="Total 2 2 14 4 2" xfId="35683"/>
    <cellStyle name="Total 2 2 14 4 2 2" xfId="59427"/>
    <cellStyle name="Total 2 2 14 4 2 3" xfId="59428"/>
    <cellStyle name="Total 2 2 14 4 3" xfId="35684"/>
    <cellStyle name="Total 2 2 14 4 4" xfId="59429"/>
    <cellStyle name="Total 2 2 14 5" xfId="35685"/>
    <cellStyle name="Total 2 2 14 5 2" xfId="35686"/>
    <cellStyle name="Total 2 2 14 5 2 2" xfId="59430"/>
    <cellStyle name="Total 2 2 14 5 2 3" xfId="59431"/>
    <cellStyle name="Total 2 2 14 5 3" xfId="35687"/>
    <cellStyle name="Total 2 2 14 5 4" xfId="59432"/>
    <cellStyle name="Total 2 2 14 6" xfId="35688"/>
    <cellStyle name="Total 2 2 14 6 2" xfId="35689"/>
    <cellStyle name="Total 2 2 14 6 2 2" xfId="59433"/>
    <cellStyle name="Total 2 2 14 6 2 3" xfId="59434"/>
    <cellStyle name="Total 2 2 14 6 3" xfId="35690"/>
    <cellStyle name="Total 2 2 14 6 4" xfId="59435"/>
    <cellStyle name="Total 2 2 14 7" xfId="35691"/>
    <cellStyle name="Total 2 2 14 7 2" xfId="35692"/>
    <cellStyle name="Total 2 2 14 7 2 2" xfId="59436"/>
    <cellStyle name="Total 2 2 14 7 2 3" xfId="59437"/>
    <cellStyle name="Total 2 2 14 7 3" xfId="35693"/>
    <cellStyle name="Total 2 2 14 7 4" xfId="59438"/>
    <cellStyle name="Total 2 2 14 8" xfId="35694"/>
    <cellStyle name="Total 2 2 14 8 2" xfId="35695"/>
    <cellStyle name="Total 2 2 14 8 2 2" xfId="59439"/>
    <cellStyle name="Total 2 2 14 8 2 3" xfId="59440"/>
    <cellStyle name="Total 2 2 14 8 3" xfId="35696"/>
    <cellStyle name="Total 2 2 14 8 4" xfId="59441"/>
    <cellStyle name="Total 2 2 14 9" xfId="35697"/>
    <cellStyle name="Total 2 2 14 9 2" xfId="35698"/>
    <cellStyle name="Total 2 2 14 9 3" xfId="35699"/>
    <cellStyle name="Total 2 2 15" xfId="35700"/>
    <cellStyle name="Total 2 2 15 10" xfId="35701"/>
    <cellStyle name="Total 2 2 15 11" xfId="59442"/>
    <cellStyle name="Total 2 2 15 2" xfId="35702"/>
    <cellStyle name="Total 2 2 15 2 2" xfId="35703"/>
    <cellStyle name="Total 2 2 15 2 2 2" xfId="59443"/>
    <cellStyle name="Total 2 2 15 2 2 3" xfId="59444"/>
    <cellStyle name="Total 2 2 15 2 3" xfId="35704"/>
    <cellStyle name="Total 2 2 15 2 4" xfId="59445"/>
    <cellStyle name="Total 2 2 15 3" xfId="35705"/>
    <cellStyle name="Total 2 2 15 3 2" xfId="35706"/>
    <cellStyle name="Total 2 2 15 3 2 2" xfId="59446"/>
    <cellStyle name="Total 2 2 15 3 2 3" xfId="59447"/>
    <cellStyle name="Total 2 2 15 3 3" xfId="35707"/>
    <cellStyle name="Total 2 2 15 3 4" xfId="59448"/>
    <cellStyle name="Total 2 2 15 4" xfId="35708"/>
    <cellStyle name="Total 2 2 15 4 2" xfId="35709"/>
    <cellStyle name="Total 2 2 15 4 2 2" xfId="59449"/>
    <cellStyle name="Total 2 2 15 4 2 3" xfId="59450"/>
    <cellStyle name="Total 2 2 15 4 3" xfId="35710"/>
    <cellStyle name="Total 2 2 15 4 4" xfId="59451"/>
    <cellStyle name="Total 2 2 15 5" xfId="35711"/>
    <cellStyle name="Total 2 2 15 5 2" xfId="35712"/>
    <cellStyle name="Total 2 2 15 5 2 2" xfId="59452"/>
    <cellStyle name="Total 2 2 15 5 2 3" xfId="59453"/>
    <cellStyle name="Total 2 2 15 5 3" xfId="35713"/>
    <cellStyle name="Total 2 2 15 5 4" xfId="59454"/>
    <cellStyle name="Total 2 2 15 6" xfId="35714"/>
    <cellStyle name="Total 2 2 15 6 2" xfId="35715"/>
    <cellStyle name="Total 2 2 15 6 2 2" xfId="59455"/>
    <cellStyle name="Total 2 2 15 6 2 3" xfId="59456"/>
    <cellStyle name="Total 2 2 15 6 3" xfId="35716"/>
    <cellStyle name="Total 2 2 15 6 4" xfId="59457"/>
    <cellStyle name="Total 2 2 15 7" xfId="35717"/>
    <cellStyle name="Total 2 2 15 7 2" xfId="35718"/>
    <cellStyle name="Total 2 2 15 7 2 2" xfId="59458"/>
    <cellStyle name="Total 2 2 15 7 2 3" xfId="59459"/>
    <cellStyle name="Total 2 2 15 7 3" xfId="35719"/>
    <cellStyle name="Total 2 2 15 7 4" xfId="59460"/>
    <cellStyle name="Total 2 2 15 8" xfId="35720"/>
    <cellStyle name="Total 2 2 15 8 2" xfId="35721"/>
    <cellStyle name="Total 2 2 15 8 2 2" xfId="59461"/>
    <cellStyle name="Total 2 2 15 8 2 3" xfId="59462"/>
    <cellStyle name="Total 2 2 15 8 3" xfId="35722"/>
    <cellStyle name="Total 2 2 15 8 4" xfId="59463"/>
    <cellStyle name="Total 2 2 15 9" xfId="35723"/>
    <cellStyle name="Total 2 2 15 9 2" xfId="35724"/>
    <cellStyle name="Total 2 2 15 9 3" xfId="35725"/>
    <cellStyle name="Total 2 2 16" xfId="35726"/>
    <cellStyle name="Total 2 2 16 10" xfId="35727"/>
    <cellStyle name="Total 2 2 16 11" xfId="59464"/>
    <cellStyle name="Total 2 2 16 2" xfId="35728"/>
    <cellStyle name="Total 2 2 16 2 2" xfId="35729"/>
    <cellStyle name="Total 2 2 16 2 2 2" xfId="59465"/>
    <cellStyle name="Total 2 2 16 2 2 3" xfId="59466"/>
    <cellStyle name="Total 2 2 16 2 3" xfId="35730"/>
    <cellStyle name="Total 2 2 16 2 4" xfId="59467"/>
    <cellStyle name="Total 2 2 16 3" xfId="35731"/>
    <cellStyle name="Total 2 2 16 3 2" xfId="35732"/>
    <cellStyle name="Total 2 2 16 3 2 2" xfId="59468"/>
    <cellStyle name="Total 2 2 16 3 2 3" xfId="59469"/>
    <cellStyle name="Total 2 2 16 3 3" xfId="35733"/>
    <cellStyle name="Total 2 2 16 3 4" xfId="59470"/>
    <cellStyle name="Total 2 2 16 4" xfId="35734"/>
    <cellStyle name="Total 2 2 16 4 2" xfId="35735"/>
    <cellStyle name="Total 2 2 16 4 2 2" xfId="59471"/>
    <cellStyle name="Total 2 2 16 4 2 3" xfId="59472"/>
    <cellStyle name="Total 2 2 16 4 3" xfId="35736"/>
    <cellStyle name="Total 2 2 16 4 4" xfId="59473"/>
    <cellStyle name="Total 2 2 16 5" xfId="35737"/>
    <cellStyle name="Total 2 2 16 5 2" xfId="35738"/>
    <cellStyle name="Total 2 2 16 5 2 2" xfId="59474"/>
    <cellStyle name="Total 2 2 16 5 2 3" xfId="59475"/>
    <cellStyle name="Total 2 2 16 5 3" xfId="35739"/>
    <cellStyle name="Total 2 2 16 5 4" xfId="59476"/>
    <cellStyle name="Total 2 2 16 6" xfId="35740"/>
    <cellStyle name="Total 2 2 16 6 2" xfId="35741"/>
    <cellStyle name="Total 2 2 16 6 2 2" xfId="59477"/>
    <cellStyle name="Total 2 2 16 6 2 3" xfId="59478"/>
    <cellStyle name="Total 2 2 16 6 3" xfId="35742"/>
    <cellStyle name="Total 2 2 16 6 4" xfId="59479"/>
    <cellStyle name="Total 2 2 16 7" xfId="35743"/>
    <cellStyle name="Total 2 2 16 7 2" xfId="35744"/>
    <cellStyle name="Total 2 2 16 7 2 2" xfId="59480"/>
    <cellStyle name="Total 2 2 16 7 2 3" xfId="59481"/>
    <cellStyle name="Total 2 2 16 7 3" xfId="35745"/>
    <cellStyle name="Total 2 2 16 7 4" xfId="59482"/>
    <cellStyle name="Total 2 2 16 8" xfId="35746"/>
    <cellStyle name="Total 2 2 16 8 2" xfId="35747"/>
    <cellStyle name="Total 2 2 16 8 2 2" xfId="59483"/>
    <cellStyle name="Total 2 2 16 8 2 3" xfId="59484"/>
    <cellStyle name="Total 2 2 16 8 3" xfId="35748"/>
    <cellStyle name="Total 2 2 16 8 4" xfId="59485"/>
    <cellStyle name="Total 2 2 16 9" xfId="35749"/>
    <cellStyle name="Total 2 2 16 9 2" xfId="35750"/>
    <cellStyle name="Total 2 2 16 9 3" xfId="35751"/>
    <cellStyle name="Total 2 2 17" xfId="35752"/>
    <cellStyle name="Total 2 2 17 10" xfId="35753"/>
    <cellStyle name="Total 2 2 17 11" xfId="59486"/>
    <cellStyle name="Total 2 2 17 2" xfId="35754"/>
    <cellStyle name="Total 2 2 17 2 2" xfId="35755"/>
    <cellStyle name="Total 2 2 17 2 2 2" xfId="59487"/>
    <cellStyle name="Total 2 2 17 2 2 3" xfId="59488"/>
    <cellStyle name="Total 2 2 17 2 3" xfId="35756"/>
    <cellStyle name="Total 2 2 17 2 4" xfId="59489"/>
    <cellStyle name="Total 2 2 17 3" xfId="35757"/>
    <cellStyle name="Total 2 2 17 3 2" xfId="35758"/>
    <cellStyle name="Total 2 2 17 3 2 2" xfId="59490"/>
    <cellStyle name="Total 2 2 17 3 2 3" xfId="59491"/>
    <cellStyle name="Total 2 2 17 3 3" xfId="35759"/>
    <cellStyle name="Total 2 2 17 3 4" xfId="59492"/>
    <cellStyle name="Total 2 2 17 4" xfId="35760"/>
    <cellStyle name="Total 2 2 17 4 2" xfId="35761"/>
    <cellStyle name="Total 2 2 17 4 2 2" xfId="59493"/>
    <cellStyle name="Total 2 2 17 4 2 3" xfId="59494"/>
    <cellStyle name="Total 2 2 17 4 3" xfId="35762"/>
    <cellStyle name="Total 2 2 17 4 4" xfId="59495"/>
    <cellStyle name="Total 2 2 17 5" xfId="35763"/>
    <cellStyle name="Total 2 2 17 5 2" xfId="35764"/>
    <cellStyle name="Total 2 2 17 5 2 2" xfId="59496"/>
    <cellStyle name="Total 2 2 17 5 2 3" xfId="59497"/>
    <cellStyle name="Total 2 2 17 5 3" xfId="35765"/>
    <cellStyle name="Total 2 2 17 5 4" xfId="59498"/>
    <cellStyle name="Total 2 2 17 6" xfId="35766"/>
    <cellStyle name="Total 2 2 17 6 2" xfId="35767"/>
    <cellStyle name="Total 2 2 17 6 2 2" xfId="59499"/>
    <cellStyle name="Total 2 2 17 6 2 3" xfId="59500"/>
    <cellStyle name="Total 2 2 17 6 3" xfId="35768"/>
    <cellStyle name="Total 2 2 17 6 4" xfId="59501"/>
    <cellStyle name="Total 2 2 17 7" xfId="35769"/>
    <cellStyle name="Total 2 2 17 7 2" xfId="35770"/>
    <cellStyle name="Total 2 2 17 7 2 2" xfId="59502"/>
    <cellStyle name="Total 2 2 17 7 2 3" xfId="59503"/>
    <cellStyle name="Total 2 2 17 7 3" xfId="35771"/>
    <cellStyle name="Total 2 2 17 7 4" xfId="59504"/>
    <cellStyle name="Total 2 2 17 8" xfId="35772"/>
    <cellStyle name="Total 2 2 17 8 2" xfId="35773"/>
    <cellStyle name="Total 2 2 17 8 2 2" xfId="59505"/>
    <cellStyle name="Total 2 2 17 8 2 3" xfId="59506"/>
    <cellStyle name="Total 2 2 17 8 3" xfId="35774"/>
    <cellStyle name="Total 2 2 17 8 4" xfId="59507"/>
    <cellStyle name="Total 2 2 17 9" xfId="35775"/>
    <cellStyle name="Total 2 2 17 9 2" xfId="35776"/>
    <cellStyle name="Total 2 2 17 9 3" xfId="35777"/>
    <cellStyle name="Total 2 2 18" xfId="35778"/>
    <cellStyle name="Total 2 2 18 10" xfId="35779"/>
    <cellStyle name="Total 2 2 18 11" xfId="59508"/>
    <cellStyle name="Total 2 2 18 2" xfId="35780"/>
    <cellStyle name="Total 2 2 18 2 2" xfId="35781"/>
    <cellStyle name="Total 2 2 18 2 2 2" xfId="59509"/>
    <cellStyle name="Total 2 2 18 2 2 3" xfId="59510"/>
    <cellStyle name="Total 2 2 18 2 3" xfId="35782"/>
    <cellStyle name="Total 2 2 18 2 4" xfId="59511"/>
    <cellStyle name="Total 2 2 18 3" xfId="35783"/>
    <cellStyle name="Total 2 2 18 3 2" xfId="35784"/>
    <cellStyle name="Total 2 2 18 3 2 2" xfId="59512"/>
    <cellStyle name="Total 2 2 18 3 2 3" xfId="59513"/>
    <cellStyle name="Total 2 2 18 3 3" xfId="35785"/>
    <cellStyle name="Total 2 2 18 3 4" xfId="59514"/>
    <cellStyle name="Total 2 2 18 4" xfId="35786"/>
    <cellStyle name="Total 2 2 18 4 2" xfId="35787"/>
    <cellStyle name="Total 2 2 18 4 2 2" xfId="59515"/>
    <cellStyle name="Total 2 2 18 4 2 3" xfId="59516"/>
    <cellStyle name="Total 2 2 18 4 3" xfId="35788"/>
    <cellStyle name="Total 2 2 18 4 4" xfId="59517"/>
    <cellStyle name="Total 2 2 18 5" xfId="35789"/>
    <cellStyle name="Total 2 2 18 5 2" xfId="35790"/>
    <cellStyle name="Total 2 2 18 5 2 2" xfId="59518"/>
    <cellStyle name="Total 2 2 18 5 2 3" xfId="59519"/>
    <cellStyle name="Total 2 2 18 5 3" xfId="35791"/>
    <cellStyle name="Total 2 2 18 5 4" xfId="59520"/>
    <cellStyle name="Total 2 2 18 6" xfId="35792"/>
    <cellStyle name="Total 2 2 18 6 2" xfId="35793"/>
    <cellStyle name="Total 2 2 18 6 2 2" xfId="59521"/>
    <cellStyle name="Total 2 2 18 6 2 3" xfId="59522"/>
    <cellStyle name="Total 2 2 18 6 3" xfId="35794"/>
    <cellStyle name="Total 2 2 18 6 4" xfId="59523"/>
    <cellStyle name="Total 2 2 18 7" xfId="35795"/>
    <cellStyle name="Total 2 2 18 7 2" xfId="35796"/>
    <cellStyle name="Total 2 2 18 7 2 2" xfId="59524"/>
    <cellStyle name="Total 2 2 18 7 2 3" xfId="59525"/>
    <cellStyle name="Total 2 2 18 7 3" xfId="35797"/>
    <cellStyle name="Total 2 2 18 7 4" xfId="59526"/>
    <cellStyle name="Total 2 2 18 8" xfId="35798"/>
    <cellStyle name="Total 2 2 18 8 2" xfId="35799"/>
    <cellStyle name="Total 2 2 18 8 2 2" xfId="59527"/>
    <cellStyle name="Total 2 2 18 8 2 3" xfId="59528"/>
    <cellStyle name="Total 2 2 18 8 3" xfId="35800"/>
    <cellStyle name="Total 2 2 18 8 4" xfId="59529"/>
    <cellStyle name="Total 2 2 18 9" xfId="35801"/>
    <cellStyle name="Total 2 2 18 9 2" xfId="35802"/>
    <cellStyle name="Total 2 2 18 9 3" xfId="35803"/>
    <cellStyle name="Total 2 2 19" xfId="35804"/>
    <cellStyle name="Total 2 2 19 10" xfId="35805"/>
    <cellStyle name="Total 2 2 19 11" xfId="59530"/>
    <cellStyle name="Total 2 2 19 2" xfId="35806"/>
    <cellStyle name="Total 2 2 19 2 2" xfId="35807"/>
    <cellStyle name="Total 2 2 19 2 2 2" xfId="59531"/>
    <cellStyle name="Total 2 2 19 2 2 3" xfId="59532"/>
    <cellStyle name="Total 2 2 19 2 3" xfId="35808"/>
    <cellStyle name="Total 2 2 19 2 4" xfId="59533"/>
    <cellStyle name="Total 2 2 19 3" xfId="35809"/>
    <cellStyle name="Total 2 2 19 3 2" xfId="35810"/>
    <cellStyle name="Total 2 2 19 3 2 2" xfId="59534"/>
    <cellStyle name="Total 2 2 19 3 2 3" xfId="59535"/>
    <cellStyle name="Total 2 2 19 3 3" xfId="35811"/>
    <cellStyle name="Total 2 2 19 3 4" xfId="59536"/>
    <cellStyle name="Total 2 2 19 4" xfId="35812"/>
    <cellStyle name="Total 2 2 19 4 2" xfId="35813"/>
    <cellStyle name="Total 2 2 19 4 2 2" xfId="59537"/>
    <cellStyle name="Total 2 2 19 4 2 3" xfId="59538"/>
    <cellStyle name="Total 2 2 19 4 3" xfId="35814"/>
    <cellStyle name="Total 2 2 19 4 4" xfId="59539"/>
    <cellStyle name="Total 2 2 19 5" xfId="35815"/>
    <cellStyle name="Total 2 2 19 5 2" xfId="35816"/>
    <cellStyle name="Total 2 2 19 5 2 2" xfId="59540"/>
    <cellStyle name="Total 2 2 19 5 2 3" xfId="59541"/>
    <cellStyle name="Total 2 2 19 5 3" xfId="35817"/>
    <cellStyle name="Total 2 2 19 5 4" xfId="59542"/>
    <cellStyle name="Total 2 2 19 6" xfId="35818"/>
    <cellStyle name="Total 2 2 19 6 2" xfId="35819"/>
    <cellStyle name="Total 2 2 19 6 2 2" xfId="59543"/>
    <cellStyle name="Total 2 2 19 6 2 3" xfId="59544"/>
    <cellStyle name="Total 2 2 19 6 3" xfId="35820"/>
    <cellStyle name="Total 2 2 19 6 4" xfId="59545"/>
    <cellStyle name="Total 2 2 19 7" xfId="35821"/>
    <cellStyle name="Total 2 2 19 7 2" xfId="35822"/>
    <cellStyle name="Total 2 2 19 7 2 2" xfId="59546"/>
    <cellStyle name="Total 2 2 19 7 2 3" xfId="59547"/>
    <cellStyle name="Total 2 2 19 7 3" xfId="35823"/>
    <cellStyle name="Total 2 2 19 7 4" xfId="59548"/>
    <cellStyle name="Total 2 2 19 8" xfId="35824"/>
    <cellStyle name="Total 2 2 19 8 2" xfId="35825"/>
    <cellStyle name="Total 2 2 19 8 2 2" xfId="59549"/>
    <cellStyle name="Total 2 2 19 8 2 3" xfId="59550"/>
    <cellStyle name="Total 2 2 19 8 3" xfId="35826"/>
    <cellStyle name="Total 2 2 19 8 4" xfId="59551"/>
    <cellStyle name="Total 2 2 19 9" xfId="35827"/>
    <cellStyle name="Total 2 2 19 9 2" xfId="35828"/>
    <cellStyle name="Total 2 2 19 9 3" xfId="35829"/>
    <cellStyle name="Total 2 2 2" xfId="35830"/>
    <cellStyle name="Total 2 2 2 10" xfId="35831"/>
    <cellStyle name="Total 2 2 2 10 2" xfId="59552"/>
    <cellStyle name="Total 2 2 2 10 3" xfId="59553"/>
    <cellStyle name="Total 2 2 2 11" xfId="59554"/>
    <cellStyle name="Total 2 2 2 12" xfId="59555"/>
    <cellStyle name="Total 2 2 2 13" xfId="59556"/>
    <cellStyle name="Total 2 2 2 14" xfId="59557"/>
    <cellStyle name="Total 2 2 2 15" xfId="59558"/>
    <cellStyle name="Total 2 2 2 2" xfId="35832"/>
    <cellStyle name="Total 2 2 2 2 2" xfId="35833"/>
    <cellStyle name="Total 2 2 2 2 2 2" xfId="35834"/>
    <cellStyle name="Total 2 2 2 2 2 2 2" xfId="35835"/>
    <cellStyle name="Total 2 2 2 2 2 2 2 2" xfId="35836"/>
    <cellStyle name="Total 2 2 2 2 2 2 2 2 2" xfId="35837"/>
    <cellStyle name="Total 2 2 2 2 2 2 2 2 2 2" xfId="35838"/>
    <cellStyle name="Total 2 2 2 2 2 2 2 2 2 2 2" xfId="35839"/>
    <cellStyle name="Total 2 2 2 2 2 2 2 2 2 3" xfId="35840"/>
    <cellStyle name="Total 2 2 2 2 2 2 2 2 3" xfId="35841"/>
    <cellStyle name="Total 2 2 2 2 2 2 2 2 3 2" xfId="35842"/>
    <cellStyle name="Total 2 2 2 2 2 2 2 2 3 2 2" xfId="35843"/>
    <cellStyle name="Total 2 2 2 2 2 2 2 2 3 3" xfId="35844"/>
    <cellStyle name="Total 2 2 2 2 2 2 2 2 4" xfId="35845"/>
    <cellStyle name="Total 2 2 2 2 2 2 2 2 4 2" xfId="35846"/>
    <cellStyle name="Total 2 2 2 2 2 2 2 2 5" xfId="35847"/>
    <cellStyle name="Total 2 2 2 2 2 2 2 3" xfId="35848"/>
    <cellStyle name="Total 2 2 2 2 2 2 2 3 2" xfId="35849"/>
    <cellStyle name="Total 2 2 2 2 2 2 2 3 2 2" xfId="35850"/>
    <cellStyle name="Total 2 2 2 2 2 2 2 3 3" xfId="35851"/>
    <cellStyle name="Total 2 2 2 2 2 2 2 4" xfId="35852"/>
    <cellStyle name="Total 2 2 2 2 2 2 2 4 2" xfId="35853"/>
    <cellStyle name="Total 2 2 2 2 2 2 2 4 2 2" xfId="35854"/>
    <cellStyle name="Total 2 2 2 2 2 2 2 4 3" xfId="35855"/>
    <cellStyle name="Total 2 2 2 2 2 2 2 5" xfId="35856"/>
    <cellStyle name="Total 2 2 2 2 2 2 2 5 2" xfId="35857"/>
    <cellStyle name="Total 2 2 2 2 2 2 2 6" xfId="35858"/>
    <cellStyle name="Total 2 2 2 2 2 2 3" xfId="59559"/>
    <cellStyle name="Total 2 2 2 2 2 2 4" xfId="59560"/>
    <cellStyle name="Total 2 2 2 2 2 2 5" xfId="59561"/>
    <cellStyle name="Total 2 2 2 2 2 2 6" xfId="59562"/>
    <cellStyle name="Total 2 2 2 2 2 3" xfId="35859"/>
    <cellStyle name="Total 2 2 2 2 2 3 2" xfId="35860"/>
    <cellStyle name="Total 2 2 2 2 2 3 2 2" xfId="35861"/>
    <cellStyle name="Total 2 2 2 2 2 3 2 2 2" xfId="35862"/>
    <cellStyle name="Total 2 2 2 2 2 3 2 2 2 2" xfId="35863"/>
    <cellStyle name="Total 2 2 2 2 2 3 2 2 3" xfId="35864"/>
    <cellStyle name="Total 2 2 2 2 2 3 2 3" xfId="35865"/>
    <cellStyle name="Total 2 2 2 2 2 3 2 3 2" xfId="35866"/>
    <cellStyle name="Total 2 2 2 2 2 3 2 3 2 2" xfId="35867"/>
    <cellStyle name="Total 2 2 2 2 2 3 2 3 3" xfId="35868"/>
    <cellStyle name="Total 2 2 2 2 2 3 2 4" xfId="35869"/>
    <cellStyle name="Total 2 2 2 2 2 3 2 4 2" xfId="35870"/>
    <cellStyle name="Total 2 2 2 2 2 3 2 5" xfId="35871"/>
    <cellStyle name="Total 2 2 2 2 2 3 3" xfId="35872"/>
    <cellStyle name="Total 2 2 2 2 2 3 3 2" xfId="35873"/>
    <cellStyle name="Total 2 2 2 2 2 3 3 2 2" xfId="35874"/>
    <cellStyle name="Total 2 2 2 2 2 3 3 3" xfId="35875"/>
    <cellStyle name="Total 2 2 2 2 2 3 4" xfId="35876"/>
    <cellStyle name="Total 2 2 2 2 2 3 4 2" xfId="35877"/>
    <cellStyle name="Total 2 2 2 2 2 3 4 2 2" xfId="35878"/>
    <cellStyle name="Total 2 2 2 2 2 3 4 3" xfId="35879"/>
    <cellStyle name="Total 2 2 2 2 2 3 5" xfId="35880"/>
    <cellStyle name="Total 2 2 2 2 2 3 5 2" xfId="35881"/>
    <cellStyle name="Total 2 2 2 2 2 3 6" xfId="35882"/>
    <cellStyle name="Total 2 2 2 2 2 4" xfId="59563"/>
    <cellStyle name="Total 2 2 2 2 2 5" xfId="59564"/>
    <cellStyle name="Total 2 2 2 2 2 6" xfId="59565"/>
    <cellStyle name="Total 2 2 2 2 2 7" xfId="59566"/>
    <cellStyle name="Total 2 2 2 2 2 8" xfId="59567"/>
    <cellStyle name="Total 2 2 2 2 3" xfId="35883"/>
    <cellStyle name="Total 2 2 2 2 3 2" xfId="35884"/>
    <cellStyle name="Total 2 2 2 2 3 2 2" xfId="35885"/>
    <cellStyle name="Total 2 2 2 2 3 2 2 2" xfId="35886"/>
    <cellStyle name="Total 2 2 2 2 3 2 2 2 2" xfId="35887"/>
    <cellStyle name="Total 2 2 2 2 3 2 2 2 2 2" xfId="35888"/>
    <cellStyle name="Total 2 2 2 2 3 2 2 2 3" xfId="35889"/>
    <cellStyle name="Total 2 2 2 2 3 2 2 3" xfId="35890"/>
    <cellStyle name="Total 2 2 2 2 3 2 2 3 2" xfId="35891"/>
    <cellStyle name="Total 2 2 2 2 3 2 2 3 2 2" xfId="35892"/>
    <cellStyle name="Total 2 2 2 2 3 2 2 3 3" xfId="35893"/>
    <cellStyle name="Total 2 2 2 2 3 2 2 4" xfId="35894"/>
    <cellStyle name="Total 2 2 2 2 3 2 2 4 2" xfId="35895"/>
    <cellStyle name="Total 2 2 2 2 3 2 2 5" xfId="35896"/>
    <cellStyle name="Total 2 2 2 2 3 2 3" xfId="35897"/>
    <cellStyle name="Total 2 2 2 2 3 2 3 2" xfId="35898"/>
    <cellStyle name="Total 2 2 2 2 3 2 3 2 2" xfId="35899"/>
    <cellStyle name="Total 2 2 2 2 3 2 3 3" xfId="35900"/>
    <cellStyle name="Total 2 2 2 2 3 2 4" xfId="35901"/>
    <cellStyle name="Total 2 2 2 2 3 2 4 2" xfId="35902"/>
    <cellStyle name="Total 2 2 2 2 3 2 4 2 2" xfId="35903"/>
    <cellStyle name="Total 2 2 2 2 3 2 4 3" xfId="35904"/>
    <cellStyle name="Total 2 2 2 2 3 2 5" xfId="35905"/>
    <cellStyle name="Total 2 2 2 2 3 2 5 2" xfId="35906"/>
    <cellStyle name="Total 2 2 2 2 3 2 6" xfId="35907"/>
    <cellStyle name="Total 2 2 2 2 3 3" xfId="59568"/>
    <cellStyle name="Total 2 2 2 2 3 4" xfId="59569"/>
    <cellStyle name="Total 2 2 2 2 3 5" xfId="59570"/>
    <cellStyle name="Total 2 2 2 2 3 6" xfId="59571"/>
    <cellStyle name="Total 2 2 2 2 4" xfId="35908"/>
    <cellStyle name="Total 2 2 2 2 4 2" xfId="35909"/>
    <cellStyle name="Total 2 2 2 2 4 2 2" xfId="35910"/>
    <cellStyle name="Total 2 2 2 2 4 2 2 2" xfId="35911"/>
    <cellStyle name="Total 2 2 2 2 4 2 2 2 2" xfId="35912"/>
    <cellStyle name="Total 2 2 2 2 4 2 2 3" xfId="35913"/>
    <cellStyle name="Total 2 2 2 2 4 2 3" xfId="35914"/>
    <cellStyle name="Total 2 2 2 2 4 2 3 2" xfId="35915"/>
    <cellStyle name="Total 2 2 2 2 4 2 3 2 2" xfId="35916"/>
    <cellStyle name="Total 2 2 2 2 4 2 3 3" xfId="35917"/>
    <cellStyle name="Total 2 2 2 2 4 2 4" xfId="35918"/>
    <cellStyle name="Total 2 2 2 2 4 2 4 2" xfId="35919"/>
    <cellStyle name="Total 2 2 2 2 4 2 5" xfId="35920"/>
    <cellStyle name="Total 2 2 2 2 4 3" xfId="35921"/>
    <cellStyle name="Total 2 2 2 2 4 3 2" xfId="35922"/>
    <cellStyle name="Total 2 2 2 2 4 3 2 2" xfId="35923"/>
    <cellStyle name="Total 2 2 2 2 4 3 3" xfId="35924"/>
    <cellStyle name="Total 2 2 2 2 4 4" xfId="35925"/>
    <cellStyle name="Total 2 2 2 2 4 4 2" xfId="35926"/>
    <cellStyle name="Total 2 2 2 2 4 4 2 2" xfId="35927"/>
    <cellStyle name="Total 2 2 2 2 4 4 3" xfId="35928"/>
    <cellStyle name="Total 2 2 2 2 4 5" xfId="35929"/>
    <cellStyle name="Total 2 2 2 2 4 5 2" xfId="35930"/>
    <cellStyle name="Total 2 2 2 2 4 6" xfId="35931"/>
    <cellStyle name="Total 2 2 2 2 5" xfId="35932"/>
    <cellStyle name="Total 2 2 2 2 6" xfId="35933"/>
    <cellStyle name="Total 2 2 2 2 7" xfId="59572"/>
    <cellStyle name="Total 2 2 2 2 8" xfId="59573"/>
    <cellStyle name="Total 2 2 2 3" xfId="35934"/>
    <cellStyle name="Total 2 2 2 3 2" xfId="35935"/>
    <cellStyle name="Total 2 2 2 3 2 2" xfId="35936"/>
    <cellStyle name="Total 2 2 2 3 2 2 2" xfId="35937"/>
    <cellStyle name="Total 2 2 2 3 2 2 2 2" xfId="35938"/>
    <cellStyle name="Total 2 2 2 3 2 2 2 2 2" xfId="35939"/>
    <cellStyle name="Total 2 2 2 3 2 2 2 2 2 2" xfId="35940"/>
    <cellStyle name="Total 2 2 2 3 2 2 2 2 3" xfId="35941"/>
    <cellStyle name="Total 2 2 2 3 2 2 2 3" xfId="35942"/>
    <cellStyle name="Total 2 2 2 3 2 2 2 3 2" xfId="35943"/>
    <cellStyle name="Total 2 2 2 3 2 2 2 3 2 2" xfId="35944"/>
    <cellStyle name="Total 2 2 2 3 2 2 2 3 3" xfId="35945"/>
    <cellStyle name="Total 2 2 2 3 2 2 2 4" xfId="35946"/>
    <cellStyle name="Total 2 2 2 3 2 2 2 4 2" xfId="35947"/>
    <cellStyle name="Total 2 2 2 3 2 2 2 5" xfId="35948"/>
    <cellStyle name="Total 2 2 2 3 2 2 3" xfId="35949"/>
    <cellStyle name="Total 2 2 2 3 2 2 3 2" xfId="35950"/>
    <cellStyle name="Total 2 2 2 3 2 2 3 2 2" xfId="35951"/>
    <cellStyle name="Total 2 2 2 3 2 2 3 3" xfId="35952"/>
    <cellStyle name="Total 2 2 2 3 2 2 4" xfId="35953"/>
    <cellStyle name="Total 2 2 2 3 2 2 4 2" xfId="35954"/>
    <cellStyle name="Total 2 2 2 3 2 2 4 2 2" xfId="35955"/>
    <cellStyle name="Total 2 2 2 3 2 2 4 3" xfId="35956"/>
    <cellStyle name="Total 2 2 2 3 2 2 5" xfId="35957"/>
    <cellStyle name="Total 2 2 2 3 2 2 5 2" xfId="35958"/>
    <cellStyle name="Total 2 2 2 3 2 2 6" xfId="35959"/>
    <cellStyle name="Total 2 2 2 3 2 3" xfId="59574"/>
    <cellStyle name="Total 2 2 2 3 2 4" xfId="59575"/>
    <cellStyle name="Total 2 2 2 3 2 5" xfId="59576"/>
    <cellStyle name="Total 2 2 2 3 2 6" xfId="59577"/>
    <cellStyle name="Total 2 2 2 3 2 7" xfId="59578"/>
    <cellStyle name="Total 2 2 2 3 3" xfId="35960"/>
    <cellStyle name="Total 2 2 2 3 3 2" xfId="35961"/>
    <cellStyle name="Total 2 2 2 3 3 2 2" xfId="35962"/>
    <cellStyle name="Total 2 2 2 3 3 2 2 2" xfId="35963"/>
    <cellStyle name="Total 2 2 2 3 3 2 2 2 2" xfId="35964"/>
    <cellStyle name="Total 2 2 2 3 3 2 2 3" xfId="35965"/>
    <cellStyle name="Total 2 2 2 3 3 2 3" xfId="35966"/>
    <cellStyle name="Total 2 2 2 3 3 2 3 2" xfId="35967"/>
    <cellStyle name="Total 2 2 2 3 3 2 3 2 2" xfId="35968"/>
    <cellStyle name="Total 2 2 2 3 3 2 3 3" xfId="35969"/>
    <cellStyle name="Total 2 2 2 3 3 2 4" xfId="35970"/>
    <cellStyle name="Total 2 2 2 3 3 2 4 2" xfId="35971"/>
    <cellStyle name="Total 2 2 2 3 3 2 5" xfId="35972"/>
    <cellStyle name="Total 2 2 2 3 3 3" xfId="35973"/>
    <cellStyle name="Total 2 2 2 3 3 3 2" xfId="35974"/>
    <cellStyle name="Total 2 2 2 3 3 3 2 2" xfId="35975"/>
    <cellStyle name="Total 2 2 2 3 3 3 3" xfId="35976"/>
    <cellStyle name="Total 2 2 2 3 3 4" xfId="35977"/>
    <cellStyle name="Total 2 2 2 3 3 4 2" xfId="35978"/>
    <cellStyle name="Total 2 2 2 3 3 4 2 2" xfId="35979"/>
    <cellStyle name="Total 2 2 2 3 3 4 3" xfId="35980"/>
    <cellStyle name="Total 2 2 2 3 3 5" xfId="35981"/>
    <cellStyle name="Total 2 2 2 3 3 5 2" xfId="35982"/>
    <cellStyle name="Total 2 2 2 3 3 6" xfId="35983"/>
    <cellStyle name="Total 2 2 2 3 4" xfId="35984"/>
    <cellStyle name="Total 2 2 2 3 5" xfId="35985"/>
    <cellStyle name="Total 2 2 2 3 6" xfId="35986"/>
    <cellStyle name="Total 2 2 2 3 7" xfId="59579"/>
    <cellStyle name="Total 2 2 2 3 8" xfId="59580"/>
    <cellStyle name="Total 2 2 2 4" xfId="35987"/>
    <cellStyle name="Total 2 2 2 4 2" xfId="35988"/>
    <cellStyle name="Total 2 2 2 4 2 2" xfId="35989"/>
    <cellStyle name="Total 2 2 2 4 2 2 2" xfId="35990"/>
    <cellStyle name="Total 2 2 2 4 2 2 2 2" xfId="35991"/>
    <cellStyle name="Total 2 2 2 4 2 2 2 2 2" xfId="35992"/>
    <cellStyle name="Total 2 2 2 4 2 2 2 2 2 2" xfId="35993"/>
    <cellStyle name="Total 2 2 2 4 2 2 2 2 3" xfId="35994"/>
    <cellStyle name="Total 2 2 2 4 2 2 2 3" xfId="35995"/>
    <cellStyle name="Total 2 2 2 4 2 2 2 3 2" xfId="35996"/>
    <cellStyle name="Total 2 2 2 4 2 2 2 3 2 2" xfId="35997"/>
    <cellStyle name="Total 2 2 2 4 2 2 2 3 3" xfId="35998"/>
    <cellStyle name="Total 2 2 2 4 2 2 2 4" xfId="35999"/>
    <cellStyle name="Total 2 2 2 4 2 2 2 4 2" xfId="36000"/>
    <cellStyle name="Total 2 2 2 4 2 2 2 5" xfId="36001"/>
    <cellStyle name="Total 2 2 2 4 2 2 3" xfId="36002"/>
    <cellStyle name="Total 2 2 2 4 2 2 3 2" xfId="36003"/>
    <cellStyle name="Total 2 2 2 4 2 2 3 2 2" xfId="36004"/>
    <cellStyle name="Total 2 2 2 4 2 2 3 3" xfId="36005"/>
    <cellStyle name="Total 2 2 2 4 2 2 4" xfId="36006"/>
    <cellStyle name="Total 2 2 2 4 2 2 4 2" xfId="36007"/>
    <cellStyle name="Total 2 2 2 4 2 2 4 2 2" xfId="36008"/>
    <cellStyle name="Total 2 2 2 4 2 2 4 3" xfId="36009"/>
    <cellStyle name="Total 2 2 2 4 2 2 5" xfId="36010"/>
    <cellStyle name="Total 2 2 2 4 2 2 5 2" xfId="36011"/>
    <cellStyle name="Total 2 2 2 4 2 2 6" xfId="36012"/>
    <cellStyle name="Total 2 2 2 4 2 3" xfId="59581"/>
    <cellStyle name="Total 2 2 2 4 2 4" xfId="59582"/>
    <cellStyle name="Total 2 2 2 4 2 5" xfId="59583"/>
    <cellStyle name="Total 2 2 2 4 2 6" xfId="59584"/>
    <cellStyle name="Total 2 2 2 4 2 7" xfId="59585"/>
    <cellStyle name="Total 2 2 2 4 3" xfId="36013"/>
    <cellStyle name="Total 2 2 2 4 3 2" xfId="36014"/>
    <cellStyle name="Total 2 2 2 4 3 2 2" xfId="36015"/>
    <cellStyle name="Total 2 2 2 4 3 2 2 2" xfId="36016"/>
    <cellStyle name="Total 2 2 2 4 3 2 2 2 2" xfId="36017"/>
    <cellStyle name="Total 2 2 2 4 3 2 2 3" xfId="36018"/>
    <cellStyle name="Total 2 2 2 4 3 2 3" xfId="36019"/>
    <cellStyle name="Total 2 2 2 4 3 2 3 2" xfId="36020"/>
    <cellStyle name="Total 2 2 2 4 3 2 3 2 2" xfId="36021"/>
    <cellStyle name="Total 2 2 2 4 3 2 3 3" xfId="36022"/>
    <cellStyle name="Total 2 2 2 4 3 2 4" xfId="36023"/>
    <cellStyle name="Total 2 2 2 4 3 2 4 2" xfId="36024"/>
    <cellStyle name="Total 2 2 2 4 3 2 5" xfId="36025"/>
    <cellStyle name="Total 2 2 2 4 3 3" xfId="36026"/>
    <cellStyle name="Total 2 2 2 4 3 3 2" xfId="36027"/>
    <cellStyle name="Total 2 2 2 4 3 3 2 2" xfId="36028"/>
    <cellStyle name="Total 2 2 2 4 3 3 3" xfId="36029"/>
    <cellStyle name="Total 2 2 2 4 3 4" xfId="36030"/>
    <cellStyle name="Total 2 2 2 4 3 4 2" xfId="36031"/>
    <cellStyle name="Total 2 2 2 4 3 4 2 2" xfId="36032"/>
    <cellStyle name="Total 2 2 2 4 3 4 3" xfId="36033"/>
    <cellStyle name="Total 2 2 2 4 3 5" xfId="36034"/>
    <cellStyle name="Total 2 2 2 4 3 5 2" xfId="36035"/>
    <cellStyle name="Total 2 2 2 4 3 6" xfId="36036"/>
    <cellStyle name="Total 2 2 2 4 4" xfId="36037"/>
    <cellStyle name="Total 2 2 2 4 5" xfId="36038"/>
    <cellStyle name="Total 2 2 2 4 6" xfId="36039"/>
    <cellStyle name="Total 2 2 2 4 7" xfId="59586"/>
    <cellStyle name="Total 2 2 2 4 8" xfId="59587"/>
    <cellStyle name="Total 2 2 2 5" xfId="36040"/>
    <cellStyle name="Total 2 2 2 5 2" xfId="36041"/>
    <cellStyle name="Total 2 2 2 5 2 2" xfId="36042"/>
    <cellStyle name="Total 2 2 2 5 2 2 2" xfId="36043"/>
    <cellStyle name="Total 2 2 2 5 2 2 2 2" xfId="36044"/>
    <cellStyle name="Total 2 2 2 5 2 2 2 2 2" xfId="36045"/>
    <cellStyle name="Total 2 2 2 5 2 2 2 2 2 2" xfId="36046"/>
    <cellStyle name="Total 2 2 2 5 2 2 2 2 3" xfId="36047"/>
    <cellStyle name="Total 2 2 2 5 2 2 2 3" xfId="36048"/>
    <cellStyle name="Total 2 2 2 5 2 2 2 3 2" xfId="36049"/>
    <cellStyle name="Total 2 2 2 5 2 2 2 3 2 2" xfId="36050"/>
    <cellStyle name="Total 2 2 2 5 2 2 2 3 3" xfId="36051"/>
    <cellStyle name="Total 2 2 2 5 2 2 2 4" xfId="36052"/>
    <cellStyle name="Total 2 2 2 5 2 2 2 4 2" xfId="36053"/>
    <cellStyle name="Total 2 2 2 5 2 2 2 5" xfId="36054"/>
    <cellStyle name="Total 2 2 2 5 2 2 3" xfId="36055"/>
    <cellStyle name="Total 2 2 2 5 2 2 3 2" xfId="36056"/>
    <cellStyle name="Total 2 2 2 5 2 2 3 2 2" xfId="36057"/>
    <cellStyle name="Total 2 2 2 5 2 2 3 3" xfId="36058"/>
    <cellStyle name="Total 2 2 2 5 2 2 4" xfId="36059"/>
    <cellStyle name="Total 2 2 2 5 2 2 4 2" xfId="36060"/>
    <cellStyle name="Total 2 2 2 5 2 2 4 2 2" xfId="36061"/>
    <cellStyle name="Total 2 2 2 5 2 2 4 3" xfId="36062"/>
    <cellStyle name="Total 2 2 2 5 2 2 5" xfId="36063"/>
    <cellStyle name="Total 2 2 2 5 2 2 5 2" xfId="36064"/>
    <cellStyle name="Total 2 2 2 5 2 2 6" xfId="36065"/>
    <cellStyle name="Total 2 2 2 5 2 3" xfId="59588"/>
    <cellStyle name="Total 2 2 2 5 2 4" xfId="59589"/>
    <cellStyle name="Total 2 2 2 5 2 5" xfId="59590"/>
    <cellStyle name="Total 2 2 2 5 2 6" xfId="59591"/>
    <cellStyle name="Total 2 2 2 5 2 7" xfId="59592"/>
    <cellStyle name="Total 2 2 2 5 3" xfId="36066"/>
    <cellStyle name="Total 2 2 2 5 3 2" xfId="36067"/>
    <cellStyle name="Total 2 2 2 5 3 2 2" xfId="36068"/>
    <cellStyle name="Total 2 2 2 5 3 2 2 2" xfId="36069"/>
    <cellStyle name="Total 2 2 2 5 3 2 2 2 2" xfId="36070"/>
    <cellStyle name="Total 2 2 2 5 3 2 2 3" xfId="36071"/>
    <cellStyle name="Total 2 2 2 5 3 2 3" xfId="36072"/>
    <cellStyle name="Total 2 2 2 5 3 2 3 2" xfId="36073"/>
    <cellStyle name="Total 2 2 2 5 3 2 3 2 2" xfId="36074"/>
    <cellStyle name="Total 2 2 2 5 3 2 3 3" xfId="36075"/>
    <cellStyle name="Total 2 2 2 5 3 2 4" xfId="36076"/>
    <cellStyle name="Total 2 2 2 5 3 2 4 2" xfId="36077"/>
    <cellStyle name="Total 2 2 2 5 3 2 5" xfId="36078"/>
    <cellStyle name="Total 2 2 2 5 3 3" xfId="36079"/>
    <cellStyle name="Total 2 2 2 5 3 3 2" xfId="36080"/>
    <cellStyle name="Total 2 2 2 5 3 3 2 2" xfId="36081"/>
    <cellStyle name="Total 2 2 2 5 3 3 3" xfId="36082"/>
    <cellStyle name="Total 2 2 2 5 3 4" xfId="36083"/>
    <cellStyle name="Total 2 2 2 5 3 4 2" xfId="36084"/>
    <cellStyle name="Total 2 2 2 5 3 4 2 2" xfId="36085"/>
    <cellStyle name="Total 2 2 2 5 3 4 3" xfId="36086"/>
    <cellStyle name="Total 2 2 2 5 3 5" xfId="36087"/>
    <cellStyle name="Total 2 2 2 5 3 5 2" xfId="36088"/>
    <cellStyle name="Total 2 2 2 5 3 6" xfId="36089"/>
    <cellStyle name="Total 2 2 2 5 4" xfId="36090"/>
    <cellStyle name="Total 2 2 2 5 5" xfId="36091"/>
    <cellStyle name="Total 2 2 2 5 6" xfId="36092"/>
    <cellStyle name="Total 2 2 2 5 7" xfId="59593"/>
    <cellStyle name="Total 2 2 2 5 8" xfId="59594"/>
    <cellStyle name="Total 2 2 2 6" xfId="36093"/>
    <cellStyle name="Total 2 2 2 6 2" xfId="36094"/>
    <cellStyle name="Total 2 2 2 6 2 2" xfId="36095"/>
    <cellStyle name="Total 2 2 2 6 2 2 2" xfId="36096"/>
    <cellStyle name="Total 2 2 2 6 2 2 2 2" xfId="36097"/>
    <cellStyle name="Total 2 2 2 6 2 2 2 2 2" xfId="36098"/>
    <cellStyle name="Total 2 2 2 6 2 2 2 2 2 2" xfId="36099"/>
    <cellStyle name="Total 2 2 2 6 2 2 2 2 3" xfId="36100"/>
    <cellStyle name="Total 2 2 2 6 2 2 2 3" xfId="36101"/>
    <cellStyle name="Total 2 2 2 6 2 2 2 3 2" xfId="36102"/>
    <cellStyle name="Total 2 2 2 6 2 2 2 3 2 2" xfId="36103"/>
    <cellStyle name="Total 2 2 2 6 2 2 2 3 3" xfId="36104"/>
    <cellStyle name="Total 2 2 2 6 2 2 2 4" xfId="36105"/>
    <cellStyle name="Total 2 2 2 6 2 2 2 4 2" xfId="36106"/>
    <cellStyle name="Total 2 2 2 6 2 2 2 5" xfId="36107"/>
    <cellStyle name="Total 2 2 2 6 2 2 3" xfId="36108"/>
    <cellStyle name="Total 2 2 2 6 2 2 3 2" xfId="36109"/>
    <cellStyle name="Total 2 2 2 6 2 2 3 2 2" xfId="36110"/>
    <cellStyle name="Total 2 2 2 6 2 2 3 3" xfId="36111"/>
    <cellStyle name="Total 2 2 2 6 2 2 4" xfId="36112"/>
    <cellStyle name="Total 2 2 2 6 2 2 4 2" xfId="36113"/>
    <cellStyle name="Total 2 2 2 6 2 2 4 2 2" xfId="36114"/>
    <cellStyle name="Total 2 2 2 6 2 2 4 3" xfId="36115"/>
    <cellStyle name="Total 2 2 2 6 2 2 5" xfId="36116"/>
    <cellStyle name="Total 2 2 2 6 2 2 5 2" xfId="36117"/>
    <cellStyle name="Total 2 2 2 6 2 2 6" xfId="36118"/>
    <cellStyle name="Total 2 2 2 6 2 3" xfId="59595"/>
    <cellStyle name="Total 2 2 2 6 2 4" xfId="59596"/>
    <cellStyle name="Total 2 2 2 6 2 5" xfId="59597"/>
    <cellStyle name="Total 2 2 2 6 2 6" xfId="59598"/>
    <cellStyle name="Total 2 2 2 6 2 7" xfId="59599"/>
    <cellStyle name="Total 2 2 2 6 3" xfId="36119"/>
    <cellStyle name="Total 2 2 2 6 3 2" xfId="36120"/>
    <cellStyle name="Total 2 2 2 6 3 2 2" xfId="36121"/>
    <cellStyle name="Total 2 2 2 6 3 2 2 2" xfId="36122"/>
    <cellStyle name="Total 2 2 2 6 3 2 2 2 2" xfId="36123"/>
    <cellStyle name="Total 2 2 2 6 3 2 2 3" xfId="36124"/>
    <cellStyle name="Total 2 2 2 6 3 2 3" xfId="36125"/>
    <cellStyle name="Total 2 2 2 6 3 2 3 2" xfId="36126"/>
    <cellStyle name="Total 2 2 2 6 3 2 3 2 2" xfId="36127"/>
    <cellStyle name="Total 2 2 2 6 3 2 3 3" xfId="36128"/>
    <cellStyle name="Total 2 2 2 6 3 2 4" xfId="36129"/>
    <cellStyle name="Total 2 2 2 6 3 2 4 2" xfId="36130"/>
    <cellStyle name="Total 2 2 2 6 3 2 5" xfId="36131"/>
    <cellStyle name="Total 2 2 2 6 3 3" xfId="36132"/>
    <cellStyle name="Total 2 2 2 6 3 3 2" xfId="36133"/>
    <cellStyle name="Total 2 2 2 6 3 3 2 2" xfId="36134"/>
    <cellStyle name="Total 2 2 2 6 3 3 3" xfId="36135"/>
    <cellStyle name="Total 2 2 2 6 3 4" xfId="36136"/>
    <cellStyle name="Total 2 2 2 6 3 4 2" xfId="36137"/>
    <cellStyle name="Total 2 2 2 6 3 4 2 2" xfId="36138"/>
    <cellStyle name="Total 2 2 2 6 3 4 3" xfId="36139"/>
    <cellStyle name="Total 2 2 2 6 3 5" xfId="36140"/>
    <cellStyle name="Total 2 2 2 6 3 5 2" xfId="36141"/>
    <cellStyle name="Total 2 2 2 6 3 6" xfId="36142"/>
    <cellStyle name="Total 2 2 2 6 4" xfId="36143"/>
    <cellStyle name="Total 2 2 2 6 5" xfId="36144"/>
    <cellStyle name="Total 2 2 2 6 6" xfId="36145"/>
    <cellStyle name="Total 2 2 2 6 7" xfId="59600"/>
    <cellStyle name="Total 2 2 2 6 8" xfId="59601"/>
    <cellStyle name="Total 2 2 2 7" xfId="36146"/>
    <cellStyle name="Total 2 2 2 7 2" xfId="36147"/>
    <cellStyle name="Total 2 2 2 7 2 2" xfId="36148"/>
    <cellStyle name="Total 2 2 2 7 2 2 2" xfId="36149"/>
    <cellStyle name="Total 2 2 2 7 2 2 2 2" xfId="36150"/>
    <cellStyle name="Total 2 2 2 7 2 2 3" xfId="36151"/>
    <cellStyle name="Total 2 2 2 7 2 3" xfId="36152"/>
    <cellStyle name="Total 2 2 2 7 2 3 2" xfId="36153"/>
    <cellStyle name="Total 2 2 2 7 2 3 2 2" xfId="36154"/>
    <cellStyle name="Total 2 2 2 7 2 3 3" xfId="36155"/>
    <cellStyle name="Total 2 2 2 7 2 4" xfId="36156"/>
    <cellStyle name="Total 2 2 2 7 2 4 2" xfId="36157"/>
    <cellStyle name="Total 2 2 2 7 2 5" xfId="36158"/>
    <cellStyle name="Total 2 2 2 7 3" xfId="36159"/>
    <cellStyle name="Total 2 2 2 7 3 2" xfId="36160"/>
    <cellStyle name="Total 2 2 2 7 3 2 2" xfId="36161"/>
    <cellStyle name="Total 2 2 2 7 3 3" xfId="36162"/>
    <cellStyle name="Total 2 2 2 7 4" xfId="36163"/>
    <cellStyle name="Total 2 2 2 7 4 2" xfId="36164"/>
    <cellStyle name="Total 2 2 2 7 4 2 2" xfId="36165"/>
    <cellStyle name="Total 2 2 2 7 4 3" xfId="36166"/>
    <cellStyle name="Total 2 2 2 7 5" xfId="36167"/>
    <cellStyle name="Total 2 2 2 7 5 2" xfId="36168"/>
    <cellStyle name="Total 2 2 2 7 6" xfId="36169"/>
    <cellStyle name="Total 2 2 2 7 7" xfId="36170"/>
    <cellStyle name="Total 2 2 2 7 8" xfId="36171"/>
    <cellStyle name="Total 2 2 2 7 9" xfId="36172"/>
    <cellStyle name="Total 2 2 2 8" xfId="36173"/>
    <cellStyle name="Total 2 2 2 8 2" xfId="36174"/>
    <cellStyle name="Total 2 2 2 8 2 2" xfId="59602"/>
    <cellStyle name="Total 2 2 2 8 2 3" xfId="59603"/>
    <cellStyle name="Total 2 2 2 8 3" xfId="36175"/>
    <cellStyle name="Total 2 2 2 8 4" xfId="59604"/>
    <cellStyle name="Total 2 2 2 9" xfId="36176"/>
    <cellStyle name="Total 2 2 2 9 2" xfId="36177"/>
    <cellStyle name="Total 2 2 2 9 2 2" xfId="59605"/>
    <cellStyle name="Total 2 2 2 9 2 3" xfId="59606"/>
    <cellStyle name="Total 2 2 2 9 3" xfId="36178"/>
    <cellStyle name="Total 2 2 2 9 4" xfId="59607"/>
    <cellStyle name="Total 2 2 20" xfId="36179"/>
    <cellStyle name="Total 2 2 20 10" xfId="36180"/>
    <cellStyle name="Total 2 2 20 11" xfId="59608"/>
    <cellStyle name="Total 2 2 20 2" xfId="36181"/>
    <cellStyle name="Total 2 2 20 2 2" xfId="36182"/>
    <cellStyle name="Total 2 2 20 2 2 2" xfId="59609"/>
    <cellStyle name="Total 2 2 20 2 2 3" xfId="59610"/>
    <cellStyle name="Total 2 2 20 2 3" xfId="36183"/>
    <cellStyle name="Total 2 2 20 2 4" xfId="59611"/>
    <cellStyle name="Total 2 2 20 3" xfId="36184"/>
    <cellStyle name="Total 2 2 20 3 2" xfId="36185"/>
    <cellStyle name="Total 2 2 20 3 2 2" xfId="59612"/>
    <cellStyle name="Total 2 2 20 3 2 3" xfId="59613"/>
    <cellStyle name="Total 2 2 20 3 3" xfId="36186"/>
    <cellStyle name="Total 2 2 20 3 4" xfId="59614"/>
    <cellStyle name="Total 2 2 20 4" xfId="36187"/>
    <cellStyle name="Total 2 2 20 4 2" xfId="36188"/>
    <cellStyle name="Total 2 2 20 4 2 2" xfId="59615"/>
    <cellStyle name="Total 2 2 20 4 2 3" xfId="59616"/>
    <cellStyle name="Total 2 2 20 4 3" xfId="36189"/>
    <cellStyle name="Total 2 2 20 4 4" xfId="59617"/>
    <cellStyle name="Total 2 2 20 5" xfId="36190"/>
    <cellStyle name="Total 2 2 20 5 2" xfId="36191"/>
    <cellStyle name="Total 2 2 20 5 2 2" xfId="59618"/>
    <cellStyle name="Total 2 2 20 5 2 3" xfId="59619"/>
    <cellStyle name="Total 2 2 20 5 3" xfId="36192"/>
    <cellStyle name="Total 2 2 20 5 4" xfId="59620"/>
    <cellStyle name="Total 2 2 20 6" xfId="36193"/>
    <cellStyle name="Total 2 2 20 6 2" xfId="36194"/>
    <cellStyle name="Total 2 2 20 6 2 2" xfId="59621"/>
    <cellStyle name="Total 2 2 20 6 2 3" xfId="59622"/>
    <cellStyle name="Total 2 2 20 6 3" xfId="36195"/>
    <cellStyle name="Total 2 2 20 6 4" xfId="59623"/>
    <cellStyle name="Total 2 2 20 7" xfId="36196"/>
    <cellStyle name="Total 2 2 20 7 2" xfId="36197"/>
    <cellStyle name="Total 2 2 20 7 2 2" xfId="59624"/>
    <cellStyle name="Total 2 2 20 7 2 3" xfId="59625"/>
    <cellStyle name="Total 2 2 20 7 3" xfId="36198"/>
    <cellStyle name="Total 2 2 20 7 4" xfId="59626"/>
    <cellStyle name="Total 2 2 20 8" xfId="36199"/>
    <cellStyle name="Total 2 2 20 8 2" xfId="36200"/>
    <cellStyle name="Total 2 2 20 8 2 2" xfId="59627"/>
    <cellStyle name="Total 2 2 20 8 2 3" xfId="59628"/>
    <cellStyle name="Total 2 2 20 8 3" xfId="36201"/>
    <cellStyle name="Total 2 2 20 8 4" xfId="59629"/>
    <cellStyle name="Total 2 2 20 9" xfId="36202"/>
    <cellStyle name="Total 2 2 20 9 2" xfId="36203"/>
    <cellStyle name="Total 2 2 20 9 3" xfId="36204"/>
    <cellStyle name="Total 2 2 21" xfId="36205"/>
    <cellStyle name="Total 2 2 21 10" xfId="36206"/>
    <cellStyle name="Total 2 2 21 11" xfId="59630"/>
    <cellStyle name="Total 2 2 21 2" xfId="36207"/>
    <cellStyle name="Total 2 2 21 2 2" xfId="36208"/>
    <cellStyle name="Total 2 2 21 2 2 2" xfId="59631"/>
    <cellStyle name="Total 2 2 21 2 2 3" xfId="59632"/>
    <cellStyle name="Total 2 2 21 2 3" xfId="36209"/>
    <cellStyle name="Total 2 2 21 2 4" xfId="59633"/>
    <cellStyle name="Total 2 2 21 3" xfId="36210"/>
    <cellStyle name="Total 2 2 21 3 2" xfId="36211"/>
    <cellStyle name="Total 2 2 21 3 2 2" xfId="59634"/>
    <cellStyle name="Total 2 2 21 3 2 3" xfId="59635"/>
    <cellStyle name="Total 2 2 21 3 3" xfId="36212"/>
    <cellStyle name="Total 2 2 21 3 4" xfId="59636"/>
    <cellStyle name="Total 2 2 21 4" xfId="36213"/>
    <cellStyle name="Total 2 2 21 4 2" xfId="36214"/>
    <cellStyle name="Total 2 2 21 4 2 2" xfId="59637"/>
    <cellStyle name="Total 2 2 21 4 2 3" xfId="59638"/>
    <cellStyle name="Total 2 2 21 4 3" xfId="36215"/>
    <cellStyle name="Total 2 2 21 4 4" xfId="59639"/>
    <cellStyle name="Total 2 2 21 5" xfId="36216"/>
    <cellStyle name="Total 2 2 21 5 2" xfId="36217"/>
    <cellStyle name="Total 2 2 21 5 2 2" xfId="59640"/>
    <cellStyle name="Total 2 2 21 5 2 3" xfId="59641"/>
    <cellStyle name="Total 2 2 21 5 3" xfId="36218"/>
    <cellStyle name="Total 2 2 21 5 4" xfId="59642"/>
    <cellStyle name="Total 2 2 21 6" xfId="36219"/>
    <cellStyle name="Total 2 2 21 6 2" xfId="36220"/>
    <cellStyle name="Total 2 2 21 6 2 2" xfId="59643"/>
    <cellStyle name="Total 2 2 21 6 2 3" xfId="59644"/>
    <cellStyle name="Total 2 2 21 6 3" xfId="36221"/>
    <cellStyle name="Total 2 2 21 6 4" xfId="59645"/>
    <cellStyle name="Total 2 2 21 7" xfId="36222"/>
    <cellStyle name="Total 2 2 21 7 2" xfId="36223"/>
    <cellStyle name="Total 2 2 21 7 2 2" xfId="59646"/>
    <cellStyle name="Total 2 2 21 7 2 3" xfId="59647"/>
    <cellStyle name="Total 2 2 21 7 3" xfId="36224"/>
    <cellStyle name="Total 2 2 21 7 4" xfId="59648"/>
    <cellStyle name="Total 2 2 21 8" xfId="36225"/>
    <cellStyle name="Total 2 2 21 8 2" xfId="36226"/>
    <cellStyle name="Total 2 2 21 8 2 2" xfId="59649"/>
    <cellStyle name="Total 2 2 21 8 2 3" xfId="59650"/>
    <cellStyle name="Total 2 2 21 8 3" xfId="36227"/>
    <cellStyle name="Total 2 2 21 8 4" xfId="59651"/>
    <cellStyle name="Total 2 2 21 9" xfId="36228"/>
    <cellStyle name="Total 2 2 21 9 2" xfId="36229"/>
    <cellStyle name="Total 2 2 21 9 3" xfId="36230"/>
    <cellStyle name="Total 2 2 22" xfId="36231"/>
    <cellStyle name="Total 2 2 22 10" xfId="59652"/>
    <cellStyle name="Total 2 2 22 2" xfId="36232"/>
    <cellStyle name="Total 2 2 22 2 2" xfId="36233"/>
    <cellStyle name="Total 2 2 22 2 2 2" xfId="59653"/>
    <cellStyle name="Total 2 2 22 2 2 3" xfId="59654"/>
    <cellStyle name="Total 2 2 22 2 3" xfId="36234"/>
    <cellStyle name="Total 2 2 22 2 4" xfId="59655"/>
    <cellStyle name="Total 2 2 22 3" xfId="36235"/>
    <cellStyle name="Total 2 2 22 3 2" xfId="36236"/>
    <cellStyle name="Total 2 2 22 3 2 2" xfId="59656"/>
    <cellStyle name="Total 2 2 22 3 2 3" xfId="59657"/>
    <cellStyle name="Total 2 2 22 3 3" xfId="36237"/>
    <cellStyle name="Total 2 2 22 3 4" xfId="59658"/>
    <cellStyle name="Total 2 2 22 4" xfId="36238"/>
    <cellStyle name="Total 2 2 22 4 2" xfId="36239"/>
    <cellStyle name="Total 2 2 22 4 2 2" xfId="59659"/>
    <cellStyle name="Total 2 2 22 4 2 3" xfId="59660"/>
    <cellStyle name="Total 2 2 22 4 3" xfId="36240"/>
    <cellStyle name="Total 2 2 22 4 4" xfId="59661"/>
    <cellStyle name="Total 2 2 22 5" xfId="36241"/>
    <cellStyle name="Total 2 2 22 5 2" xfId="36242"/>
    <cellStyle name="Total 2 2 22 5 2 2" xfId="59662"/>
    <cellStyle name="Total 2 2 22 5 2 3" xfId="59663"/>
    <cellStyle name="Total 2 2 22 5 3" xfId="36243"/>
    <cellStyle name="Total 2 2 22 5 4" xfId="59664"/>
    <cellStyle name="Total 2 2 22 6" xfId="36244"/>
    <cellStyle name="Total 2 2 22 6 2" xfId="36245"/>
    <cellStyle name="Total 2 2 22 6 2 2" xfId="59665"/>
    <cellStyle name="Total 2 2 22 6 2 3" xfId="59666"/>
    <cellStyle name="Total 2 2 22 6 3" xfId="36246"/>
    <cellStyle name="Total 2 2 22 6 4" xfId="59667"/>
    <cellStyle name="Total 2 2 22 7" xfId="36247"/>
    <cellStyle name="Total 2 2 22 7 2" xfId="36248"/>
    <cellStyle name="Total 2 2 22 7 2 2" xfId="59668"/>
    <cellStyle name="Total 2 2 22 7 2 3" xfId="59669"/>
    <cellStyle name="Total 2 2 22 7 3" xfId="36249"/>
    <cellStyle name="Total 2 2 22 7 4" xfId="59670"/>
    <cellStyle name="Total 2 2 22 8" xfId="36250"/>
    <cellStyle name="Total 2 2 22 8 2" xfId="36251"/>
    <cellStyle name="Total 2 2 22 8 3" xfId="36252"/>
    <cellStyle name="Total 2 2 22 9" xfId="36253"/>
    <cellStyle name="Total 2 2 23" xfId="36254"/>
    <cellStyle name="Total 2 2 23 10" xfId="59671"/>
    <cellStyle name="Total 2 2 23 2" xfId="36255"/>
    <cellStyle name="Total 2 2 23 2 2" xfId="36256"/>
    <cellStyle name="Total 2 2 23 2 2 2" xfId="59672"/>
    <cellStyle name="Total 2 2 23 2 2 3" xfId="59673"/>
    <cellStyle name="Total 2 2 23 2 3" xfId="36257"/>
    <cellStyle name="Total 2 2 23 2 4" xfId="59674"/>
    <cellStyle name="Total 2 2 23 3" xfId="36258"/>
    <cellStyle name="Total 2 2 23 3 2" xfId="36259"/>
    <cellStyle name="Total 2 2 23 3 2 2" xfId="59675"/>
    <cellStyle name="Total 2 2 23 3 2 3" xfId="59676"/>
    <cellStyle name="Total 2 2 23 3 3" xfId="36260"/>
    <cellStyle name="Total 2 2 23 3 4" xfId="59677"/>
    <cellStyle name="Total 2 2 23 4" xfId="36261"/>
    <cellStyle name="Total 2 2 23 4 2" xfId="36262"/>
    <cellStyle name="Total 2 2 23 4 2 2" xfId="59678"/>
    <cellStyle name="Total 2 2 23 4 2 3" xfId="59679"/>
    <cellStyle name="Total 2 2 23 4 3" xfId="36263"/>
    <cellStyle name="Total 2 2 23 4 4" xfId="59680"/>
    <cellStyle name="Total 2 2 23 5" xfId="36264"/>
    <cellStyle name="Total 2 2 23 5 2" xfId="36265"/>
    <cellStyle name="Total 2 2 23 5 2 2" xfId="59681"/>
    <cellStyle name="Total 2 2 23 5 2 3" xfId="59682"/>
    <cellStyle name="Total 2 2 23 5 3" xfId="36266"/>
    <cellStyle name="Total 2 2 23 5 4" xfId="59683"/>
    <cellStyle name="Total 2 2 23 6" xfId="36267"/>
    <cellStyle name="Total 2 2 23 6 2" xfId="36268"/>
    <cellStyle name="Total 2 2 23 6 2 2" xfId="59684"/>
    <cellStyle name="Total 2 2 23 6 2 3" xfId="59685"/>
    <cellStyle name="Total 2 2 23 6 3" xfId="36269"/>
    <cellStyle name="Total 2 2 23 6 4" xfId="59686"/>
    <cellStyle name="Total 2 2 23 7" xfId="36270"/>
    <cellStyle name="Total 2 2 23 7 2" xfId="36271"/>
    <cellStyle name="Total 2 2 23 7 2 2" xfId="59687"/>
    <cellStyle name="Total 2 2 23 7 2 3" xfId="59688"/>
    <cellStyle name="Total 2 2 23 7 3" xfId="36272"/>
    <cellStyle name="Total 2 2 23 7 4" xfId="59689"/>
    <cellStyle name="Total 2 2 23 8" xfId="36273"/>
    <cellStyle name="Total 2 2 23 8 2" xfId="36274"/>
    <cellStyle name="Total 2 2 23 8 3" xfId="36275"/>
    <cellStyle name="Total 2 2 23 9" xfId="36276"/>
    <cellStyle name="Total 2 2 24" xfId="36277"/>
    <cellStyle name="Total 2 2 24 10" xfId="59690"/>
    <cellStyle name="Total 2 2 24 2" xfId="36278"/>
    <cellStyle name="Total 2 2 24 2 2" xfId="36279"/>
    <cellStyle name="Total 2 2 24 2 2 2" xfId="59691"/>
    <cellStyle name="Total 2 2 24 2 2 3" xfId="59692"/>
    <cellStyle name="Total 2 2 24 2 3" xfId="36280"/>
    <cellStyle name="Total 2 2 24 2 4" xfId="59693"/>
    <cellStyle name="Total 2 2 24 3" xfId="36281"/>
    <cellStyle name="Total 2 2 24 3 2" xfId="36282"/>
    <cellStyle name="Total 2 2 24 3 2 2" xfId="59694"/>
    <cellStyle name="Total 2 2 24 3 2 3" xfId="59695"/>
    <cellStyle name="Total 2 2 24 3 3" xfId="36283"/>
    <cellStyle name="Total 2 2 24 3 4" xfId="59696"/>
    <cellStyle name="Total 2 2 24 4" xfId="36284"/>
    <cellStyle name="Total 2 2 24 4 2" xfId="36285"/>
    <cellStyle name="Total 2 2 24 4 2 2" xfId="59697"/>
    <cellStyle name="Total 2 2 24 4 2 3" xfId="59698"/>
    <cellStyle name="Total 2 2 24 4 3" xfId="36286"/>
    <cellStyle name="Total 2 2 24 4 4" xfId="59699"/>
    <cellStyle name="Total 2 2 24 5" xfId="36287"/>
    <cellStyle name="Total 2 2 24 5 2" xfId="36288"/>
    <cellStyle name="Total 2 2 24 5 2 2" xfId="59700"/>
    <cellStyle name="Total 2 2 24 5 2 3" xfId="59701"/>
    <cellStyle name="Total 2 2 24 5 3" xfId="36289"/>
    <cellStyle name="Total 2 2 24 5 4" xfId="59702"/>
    <cellStyle name="Total 2 2 24 6" xfId="36290"/>
    <cellStyle name="Total 2 2 24 6 2" xfId="36291"/>
    <cellStyle name="Total 2 2 24 6 2 2" xfId="59703"/>
    <cellStyle name="Total 2 2 24 6 2 3" xfId="59704"/>
    <cellStyle name="Total 2 2 24 6 3" xfId="36292"/>
    <cellStyle name="Total 2 2 24 6 4" xfId="59705"/>
    <cellStyle name="Total 2 2 24 7" xfId="36293"/>
    <cellStyle name="Total 2 2 24 7 2" xfId="36294"/>
    <cellStyle name="Total 2 2 24 7 2 2" xfId="59706"/>
    <cellStyle name="Total 2 2 24 7 2 3" xfId="59707"/>
    <cellStyle name="Total 2 2 24 7 3" xfId="36295"/>
    <cellStyle name="Total 2 2 24 7 4" xfId="59708"/>
    <cellStyle name="Total 2 2 24 8" xfId="36296"/>
    <cellStyle name="Total 2 2 24 8 2" xfId="36297"/>
    <cellStyle name="Total 2 2 24 8 3" xfId="36298"/>
    <cellStyle name="Total 2 2 24 9" xfId="36299"/>
    <cellStyle name="Total 2 2 25" xfId="36300"/>
    <cellStyle name="Total 2 2 25 10" xfId="59709"/>
    <cellStyle name="Total 2 2 25 2" xfId="36301"/>
    <cellStyle name="Total 2 2 25 2 2" xfId="36302"/>
    <cellStyle name="Total 2 2 25 2 2 2" xfId="59710"/>
    <cellStyle name="Total 2 2 25 2 2 3" xfId="59711"/>
    <cellStyle name="Total 2 2 25 2 3" xfId="36303"/>
    <cellStyle name="Total 2 2 25 2 4" xfId="59712"/>
    <cellStyle name="Total 2 2 25 3" xfId="36304"/>
    <cellStyle name="Total 2 2 25 3 2" xfId="36305"/>
    <cellStyle name="Total 2 2 25 3 2 2" xfId="59713"/>
    <cellStyle name="Total 2 2 25 3 2 3" xfId="59714"/>
    <cellStyle name="Total 2 2 25 3 3" xfId="36306"/>
    <cellStyle name="Total 2 2 25 3 4" xfId="59715"/>
    <cellStyle name="Total 2 2 25 4" xfId="36307"/>
    <cellStyle name="Total 2 2 25 4 2" xfId="36308"/>
    <cellStyle name="Total 2 2 25 4 2 2" xfId="59716"/>
    <cellStyle name="Total 2 2 25 4 2 3" xfId="59717"/>
    <cellStyle name="Total 2 2 25 4 3" xfId="36309"/>
    <cellStyle name="Total 2 2 25 4 4" xfId="59718"/>
    <cellStyle name="Total 2 2 25 5" xfId="36310"/>
    <cellStyle name="Total 2 2 25 5 2" xfId="36311"/>
    <cellStyle name="Total 2 2 25 5 2 2" xfId="59719"/>
    <cellStyle name="Total 2 2 25 5 2 3" xfId="59720"/>
    <cellStyle name="Total 2 2 25 5 3" xfId="36312"/>
    <cellStyle name="Total 2 2 25 5 4" xfId="59721"/>
    <cellStyle name="Total 2 2 25 6" xfId="36313"/>
    <cellStyle name="Total 2 2 25 6 2" xfId="36314"/>
    <cellStyle name="Total 2 2 25 6 2 2" xfId="59722"/>
    <cellStyle name="Total 2 2 25 6 2 3" xfId="59723"/>
    <cellStyle name="Total 2 2 25 6 3" xfId="36315"/>
    <cellStyle name="Total 2 2 25 6 4" xfId="59724"/>
    <cellStyle name="Total 2 2 25 7" xfId="36316"/>
    <cellStyle name="Total 2 2 25 7 2" xfId="36317"/>
    <cellStyle name="Total 2 2 25 7 2 2" xfId="59725"/>
    <cellStyle name="Total 2 2 25 7 2 3" xfId="59726"/>
    <cellStyle name="Total 2 2 25 7 3" xfId="36318"/>
    <cellStyle name="Total 2 2 25 7 4" xfId="59727"/>
    <cellStyle name="Total 2 2 25 8" xfId="36319"/>
    <cellStyle name="Total 2 2 25 8 2" xfId="36320"/>
    <cellStyle name="Total 2 2 25 8 3" xfId="36321"/>
    <cellStyle name="Total 2 2 25 9" xfId="36322"/>
    <cellStyle name="Total 2 2 26" xfId="36323"/>
    <cellStyle name="Total 2 2 26 10" xfId="59728"/>
    <cellStyle name="Total 2 2 26 2" xfId="36324"/>
    <cellStyle name="Total 2 2 26 2 2" xfId="36325"/>
    <cellStyle name="Total 2 2 26 2 2 2" xfId="59729"/>
    <cellStyle name="Total 2 2 26 2 2 3" xfId="59730"/>
    <cellStyle name="Total 2 2 26 2 3" xfId="36326"/>
    <cellStyle name="Total 2 2 26 2 4" xfId="59731"/>
    <cellStyle name="Total 2 2 26 3" xfId="36327"/>
    <cellStyle name="Total 2 2 26 3 2" xfId="36328"/>
    <cellStyle name="Total 2 2 26 3 2 2" xfId="59732"/>
    <cellStyle name="Total 2 2 26 3 2 3" xfId="59733"/>
    <cellStyle name="Total 2 2 26 3 3" xfId="36329"/>
    <cellStyle name="Total 2 2 26 3 4" xfId="59734"/>
    <cellStyle name="Total 2 2 26 4" xfId="36330"/>
    <cellStyle name="Total 2 2 26 4 2" xfId="36331"/>
    <cellStyle name="Total 2 2 26 4 2 2" xfId="59735"/>
    <cellStyle name="Total 2 2 26 4 2 3" xfId="59736"/>
    <cellStyle name="Total 2 2 26 4 3" xfId="36332"/>
    <cellStyle name="Total 2 2 26 4 4" xfId="59737"/>
    <cellStyle name="Total 2 2 26 5" xfId="36333"/>
    <cellStyle name="Total 2 2 26 5 2" xfId="36334"/>
    <cellStyle name="Total 2 2 26 5 2 2" xfId="59738"/>
    <cellStyle name="Total 2 2 26 5 2 3" xfId="59739"/>
    <cellStyle name="Total 2 2 26 5 3" xfId="36335"/>
    <cellStyle name="Total 2 2 26 5 4" xfId="59740"/>
    <cellStyle name="Total 2 2 26 6" xfId="36336"/>
    <cellStyle name="Total 2 2 26 6 2" xfId="36337"/>
    <cellStyle name="Total 2 2 26 6 2 2" xfId="59741"/>
    <cellStyle name="Total 2 2 26 6 2 3" xfId="59742"/>
    <cellStyle name="Total 2 2 26 6 3" xfId="36338"/>
    <cellStyle name="Total 2 2 26 6 4" xfId="59743"/>
    <cellStyle name="Total 2 2 26 7" xfId="36339"/>
    <cellStyle name="Total 2 2 26 7 2" xfId="36340"/>
    <cellStyle name="Total 2 2 26 7 2 2" xfId="59744"/>
    <cellStyle name="Total 2 2 26 7 2 3" xfId="59745"/>
    <cellStyle name="Total 2 2 26 7 3" xfId="36341"/>
    <cellStyle name="Total 2 2 26 7 4" xfId="59746"/>
    <cellStyle name="Total 2 2 26 8" xfId="36342"/>
    <cellStyle name="Total 2 2 26 8 2" xfId="36343"/>
    <cellStyle name="Total 2 2 26 8 3" xfId="36344"/>
    <cellStyle name="Total 2 2 26 9" xfId="36345"/>
    <cellStyle name="Total 2 2 27" xfId="36346"/>
    <cellStyle name="Total 2 2 27 10" xfId="59747"/>
    <cellStyle name="Total 2 2 27 2" xfId="36347"/>
    <cellStyle name="Total 2 2 27 2 2" xfId="36348"/>
    <cellStyle name="Total 2 2 27 2 2 2" xfId="59748"/>
    <cellStyle name="Total 2 2 27 2 2 3" xfId="59749"/>
    <cellStyle name="Total 2 2 27 2 3" xfId="36349"/>
    <cellStyle name="Total 2 2 27 2 4" xfId="59750"/>
    <cellStyle name="Total 2 2 27 3" xfId="36350"/>
    <cellStyle name="Total 2 2 27 3 2" xfId="36351"/>
    <cellStyle name="Total 2 2 27 3 2 2" xfId="59751"/>
    <cellStyle name="Total 2 2 27 3 2 3" xfId="59752"/>
    <cellStyle name="Total 2 2 27 3 3" xfId="36352"/>
    <cellStyle name="Total 2 2 27 3 4" xfId="59753"/>
    <cellStyle name="Total 2 2 27 4" xfId="36353"/>
    <cellStyle name="Total 2 2 27 4 2" xfId="36354"/>
    <cellStyle name="Total 2 2 27 4 2 2" xfId="59754"/>
    <cellStyle name="Total 2 2 27 4 2 3" xfId="59755"/>
    <cellStyle name="Total 2 2 27 4 3" xfId="36355"/>
    <cellStyle name="Total 2 2 27 4 4" xfId="59756"/>
    <cellStyle name="Total 2 2 27 5" xfId="36356"/>
    <cellStyle name="Total 2 2 27 5 2" xfId="36357"/>
    <cellStyle name="Total 2 2 27 5 2 2" xfId="59757"/>
    <cellStyle name="Total 2 2 27 5 2 3" xfId="59758"/>
    <cellStyle name="Total 2 2 27 5 3" xfId="36358"/>
    <cellStyle name="Total 2 2 27 5 4" xfId="59759"/>
    <cellStyle name="Total 2 2 27 6" xfId="36359"/>
    <cellStyle name="Total 2 2 27 6 2" xfId="36360"/>
    <cellStyle name="Total 2 2 27 6 2 2" xfId="59760"/>
    <cellStyle name="Total 2 2 27 6 2 3" xfId="59761"/>
    <cellStyle name="Total 2 2 27 6 3" xfId="36361"/>
    <cellStyle name="Total 2 2 27 6 4" xfId="59762"/>
    <cellStyle name="Total 2 2 27 7" xfId="36362"/>
    <cellStyle name="Total 2 2 27 7 2" xfId="36363"/>
    <cellStyle name="Total 2 2 27 7 2 2" xfId="59763"/>
    <cellStyle name="Total 2 2 27 7 2 3" xfId="59764"/>
    <cellStyle name="Total 2 2 27 7 3" xfId="36364"/>
    <cellStyle name="Total 2 2 27 7 4" xfId="59765"/>
    <cellStyle name="Total 2 2 27 8" xfId="36365"/>
    <cellStyle name="Total 2 2 27 8 2" xfId="36366"/>
    <cellStyle name="Total 2 2 27 8 3" xfId="36367"/>
    <cellStyle name="Total 2 2 27 9" xfId="36368"/>
    <cellStyle name="Total 2 2 28" xfId="36369"/>
    <cellStyle name="Total 2 2 28 10" xfId="59766"/>
    <cellStyle name="Total 2 2 28 2" xfId="36370"/>
    <cellStyle name="Total 2 2 28 2 2" xfId="36371"/>
    <cellStyle name="Total 2 2 28 2 2 2" xfId="59767"/>
    <cellStyle name="Total 2 2 28 2 2 3" xfId="59768"/>
    <cellStyle name="Total 2 2 28 2 3" xfId="36372"/>
    <cellStyle name="Total 2 2 28 2 4" xfId="59769"/>
    <cellStyle name="Total 2 2 28 3" xfId="36373"/>
    <cellStyle name="Total 2 2 28 3 2" xfId="36374"/>
    <cellStyle name="Total 2 2 28 3 2 2" xfId="59770"/>
    <cellStyle name="Total 2 2 28 3 2 3" xfId="59771"/>
    <cellStyle name="Total 2 2 28 3 3" xfId="36375"/>
    <cellStyle name="Total 2 2 28 3 4" xfId="59772"/>
    <cellStyle name="Total 2 2 28 4" xfId="36376"/>
    <cellStyle name="Total 2 2 28 4 2" xfId="36377"/>
    <cellStyle name="Total 2 2 28 4 2 2" xfId="59773"/>
    <cellStyle name="Total 2 2 28 4 2 3" xfId="59774"/>
    <cellStyle name="Total 2 2 28 4 3" xfId="36378"/>
    <cellStyle name="Total 2 2 28 4 4" xfId="59775"/>
    <cellStyle name="Total 2 2 28 5" xfId="36379"/>
    <cellStyle name="Total 2 2 28 5 2" xfId="36380"/>
    <cellStyle name="Total 2 2 28 5 2 2" xfId="59776"/>
    <cellStyle name="Total 2 2 28 5 2 3" xfId="59777"/>
    <cellStyle name="Total 2 2 28 5 3" xfId="36381"/>
    <cellStyle name="Total 2 2 28 5 4" xfId="59778"/>
    <cellStyle name="Total 2 2 28 6" xfId="36382"/>
    <cellStyle name="Total 2 2 28 6 2" xfId="36383"/>
    <cellStyle name="Total 2 2 28 6 2 2" xfId="59779"/>
    <cellStyle name="Total 2 2 28 6 2 3" xfId="59780"/>
    <cellStyle name="Total 2 2 28 6 3" xfId="36384"/>
    <cellStyle name="Total 2 2 28 6 4" xfId="59781"/>
    <cellStyle name="Total 2 2 28 7" xfId="36385"/>
    <cellStyle name="Total 2 2 28 7 2" xfId="36386"/>
    <cellStyle name="Total 2 2 28 7 2 2" xfId="59782"/>
    <cellStyle name="Total 2 2 28 7 2 3" xfId="59783"/>
    <cellStyle name="Total 2 2 28 7 3" xfId="36387"/>
    <cellStyle name="Total 2 2 28 7 4" xfId="59784"/>
    <cellStyle name="Total 2 2 28 8" xfId="36388"/>
    <cellStyle name="Total 2 2 28 8 2" xfId="36389"/>
    <cellStyle name="Total 2 2 28 8 3" xfId="36390"/>
    <cellStyle name="Total 2 2 28 9" xfId="36391"/>
    <cellStyle name="Total 2 2 29" xfId="36392"/>
    <cellStyle name="Total 2 2 29 10" xfId="59785"/>
    <cellStyle name="Total 2 2 29 2" xfId="36393"/>
    <cellStyle name="Total 2 2 29 2 2" xfId="36394"/>
    <cellStyle name="Total 2 2 29 2 2 2" xfId="59786"/>
    <cellStyle name="Total 2 2 29 2 2 3" xfId="59787"/>
    <cellStyle name="Total 2 2 29 2 3" xfId="36395"/>
    <cellStyle name="Total 2 2 29 2 4" xfId="59788"/>
    <cellStyle name="Total 2 2 29 3" xfId="36396"/>
    <cellStyle name="Total 2 2 29 3 2" xfId="36397"/>
    <cellStyle name="Total 2 2 29 3 2 2" xfId="59789"/>
    <cellStyle name="Total 2 2 29 3 2 3" xfId="59790"/>
    <cellStyle name="Total 2 2 29 3 3" xfId="36398"/>
    <cellStyle name="Total 2 2 29 3 4" xfId="59791"/>
    <cellStyle name="Total 2 2 29 4" xfId="36399"/>
    <cellStyle name="Total 2 2 29 4 2" xfId="36400"/>
    <cellStyle name="Total 2 2 29 4 2 2" xfId="59792"/>
    <cellStyle name="Total 2 2 29 4 2 3" xfId="59793"/>
    <cellStyle name="Total 2 2 29 4 3" xfId="36401"/>
    <cellStyle name="Total 2 2 29 4 4" xfId="59794"/>
    <cellStyle name="Total 2 2 29 5" xfId="36402"/>
    <cellStyle name="Total 2 2 29 5 2" xfId="36403"/>
    <cellStyle name="Total 2 2 29 5 2 2" xfId="59795"/>
    <cellStyle name="Total 2 2 29 5 2 3" xfId="59796"/>
    <cellStyle name="Total 2 2 29 5 3" xfId="36404"/>
    <cellStyle name="Total 2 2 29 5 4" xfId="59797"/>
    <cellStyle name="Total 2 2 29 6" xfId="36405"/>
    <cellStyle name="Total 2 2 29 6 2" xfId="36406"/>
    <cellStyle name="Total 2 2 29 6 2 2" xfId="59798"/>
    <cellStyle name="Total 2 2 29 6 2 3" xfId="59799"/>
    <cellStyle name="Total 2 2 29 6 3" xfId="36407"/>
    <cellStyle name="Total 2 2 29 6 4" xfId="59800"/>
    <cellStyle name="Total 2 2 29 7" xfId="36408"/>
    <cellStyle name="Total 2 2 29 7 2" xfId="36409"/>
    <cellStyle name="Total 2 2 29 7 2 2" xfId="59801"/>
    <cellStyle name="Total 2 2 29 7 2 3" xfId="59802"/>
    <cellStyle name="Total 2 2 29 7 3" xfId="36410"/>
    <cellStyle name="Total 2 2 29 7 4" xfId="59803"/>
    <cellStyle name="Total 2 2 29 8" xfId="36411"/>
    <cellStyle name="Total 2 2 29 8 2" xfId="36412"/>
    <cellStyle name="Total 2 2 29 8 3" xfId="36413"/>
    <cellStyle name="Total 2 2 29 9" xfId="36414"/>
    <cellStyle name="Total 2 2 3" xfId="36415"/>
    <cellStyle name="Total 2 2 3 10" xfId="36416"/>
    <cellStyle name="Total 2 2 3 10 2" xfId="59804"/>
    <cellStyle name="Total 2 2 3 10 3" xfId="59805"/>
    <cellStyle name="Total 2 2 3 11" xfId="59806"/>
    <cellStyle name="Total 2 2 3 12" xfId="59807"/>
    <cellStyle name="Total 2 2 3 13" xfId="59808"/>
    <cellStyle name="Total 2 2 3 14" xfId="59809"/>
    <cellStyle name="Total 2 2 3 15" xfId="59810"/>
    <cellStyle name="Total 2 2 3 2" xfId="36417"/>
    <cellStyle name="Total 2 2 3 2 2" xfId="36418"/>
    <cellStyle name="Total 2 2 3 2 2 2" xfId="36419"/>
    <cellStyle name="Total 2 2 3 2 2 2 2" xfId="36420"/>
    <cellStyle name="Total 2 2 3 2 2 2 2 2" xfId="36421"/>
    <cellStyle name="Total 2 2 3 2 2 2 2 2 2" xfId="36422"/>
    <cellStyle name="Total 2 2 3 2 2 2 2 2 2 2" xfId="36423"/>
    <cellStyle name="Total 2 2 3 2 2 2 2 2 3" xfId="36424"/>
    <cellStyle name="Total 2 2 3 2 2 2 2 3" xfId="36425"/>
    <cellStyle name="Total 2 2 3 2 2 2 2 3 2" xfId="36426"/>
    <cellStyle name="Total 2 2 3 2 2 2 2 3 2 2" xfId="36427"/>
    <cellStyle name="Total 2 2 3 2 2 2 2 3 3" xfId="36428"/>
    <cellStyle name="Total 2 2 3 2 2 2 2 4" xfId="36429"/>
    <cellStyle name="Total 2 2 3 2 2 2 2 4 2" xfId="36430"/>
    <cellStyle name="Total 2 2 3 2 2 2 2 5" xfId="36431"/>
    <cellStyle name="Total 2 2 3 2 2 2 3" xfId="36432"/>
    <cellStyle name="Total 2 2 3 2 2 2 3 2" xfId="36433"/>
    <cellStyle name="Total 2 2 3 2 2 2 3 2 2" xfId="36434"/>
    <cellStyle name="Total 2 2 3 2 2 2 3 3" xfId="36435"/>
    <cellStyle name="Total 2 2 3 2 2 2 4" xfId="36436"/>
    <cellStyle name="Total 2 2 3 2 2 2 4 2" xfId="36437"/>
    <cellStyle name="Total 2 2 3 2 2 2 4 2 2" xfId="36438"/>
    <cellStyle name="Total 2 2 3 2 2 2 4 3" xfId="36439"/>
    <cellStyle name="Total 2 2 3 2 2 2 5" xfId="36440"/>
    <cellStyle name="Total 2 2 3 2 2 2 5 2" xfId="36441"/>
    <cellStyle name="Total 2 2 3 2 2 2 6" xfId="36442"/>
    <cellStyle name="Total 2 2 3 2 2 3" xfId="59811"/>
    <cellStyle name="Total 2 2 3 2 2 4" xfId="59812"/>
    <cellStyle name="Total 2 2 3 2 2 5" xfId="59813"/>
    <cellStyle name="Total 2 2 3 2 2 6" xfId="59814"/>
    <cellStyle name="Total 2 2 3 2 2 7" xfId="59815"/>
    <cellStyle name="Total 2 2 3 2 3" xfId="36443"/>
    <cellStyle name="Total 2 2 3 2 3 2" xfId="36444"/>
    <cellStyle name="Total 2 2 3 2 3 2 2" xfId="36445"/>
    <cellStyle name="Total 2 2 3 2 3 2 2 2" xfId="36446"/>
    <cellStyle name="Total 2 2 3 2 3 2 2 2 2" xfId="36447"/>
    <cellStyle name="Total 2 2 3 2 3 2 2 3" xfId="36448"/>
    <cellStyle name="Total 2 2 3 2 3 2 3" xfId="36449"/>
    <cellStyle name="Total 2 2 3 2 3 2 3 2" xfId="36450"/>
    <cellStyle name="Total 2 2 3 2 3 2 3 2 2" xfId="36451"/>
    <cellStyle name="Total 2 2 3 2 3 2 3 3" xfId="36452"/>
    <cellStyle name="Total 2 2 3 2 3 2 4" xfId="36453"/>
    <cellStyle name="Total 2 2 3 2 3 2 4 2" xfId="36454"/>
    <cellStyle name="Total 2 2 3 2 3 2 5" xfId="36455"/>
    <cellStyle name="Total 2 2 3 2 3 3" xfId="36456"/>
    <cellStyle name="Total 2 2 3 2 3 3 2" xfId="36457"/>
    <cellStyle name="Total 2 2 3 2 3 3 2 2" xfId="36458"/>
    <cellStyle name="Total 2 2 3 2 3 3 3" xfId="36459"/>
    <cellStyle name="Total 2 2 3 2 3 4" xfId="36460"/>
    <cellStyle name="Total 2 2 3 2 3 4 2" xfId="36461"/>
    <cellStyle name="Total 2 2 3 2 3 4 2 2" xfId="36462"/>
    <cellStyle name="Total 2 2 3 2 3 4 3" xfId="36463"/>
    <cellStyle name="Total 2 2 3 2 3 5" xfId="36464"/>
    <cellStyle name="Total 2 2 3 2 3 5 2" xfId="36465"/>
    <cellStyle name="Total 2 2 3 2 3 6" xfId="36466"/>
    <cellStyle name="Total 2 2 3 2 4" xfId="36467"/>
    <cellStyle name="Total 2 2 3 2 5" xfId="36468"/>
    <cellStyle name="Total 2 2 3 2 6" xfId="59816"/>
    <cellStyle name="Total 2 2 3 2 7" xfId="59817"/>
    <cellStyle name="Total 2 2 3 3" xfId="36469"/>
    <cellStyle name="Total 2 2 3 3 2" xfId="36470"/>
    <cellStyle name="Total 2 2 3 3 2 2" xfId="36471"/>
    <cellStyle name="Total 2 2 3 3 2 2 2" xfId="36472"/>
    <cellStyle name="Total 2 2 3 3 2 2 2 2" xfId="36473"/>
    <cellStyle name="Total 2 2 3 3 2 2 2 2 2" xfId="36474"/>
    <cellStyle name="Total 2 2 3 3 2 2 2 3" xfId="36475"/>
    <cellStyle name="Total 2 2 3 3 2 2 3" xfId="36476"/>
    <cellStyle name="Total 2 2 3 3 2 2 3 2" xfId="36477"/>
    <cellStyle name="Total 2 2 3 3 2 2 3 2 2" xfId="36478"/>
    <cellStyle name="Total 2 2 3 3 2 2 3 3" xfId="36479"/>
    <cellStyle name="Total 2 2 3 3 2 2 4" xfId="36480"/>
    <cellStyle name="Total 2 2 3 3 2 2 4 2" xfId="36481"/>
    <cellStyle name="Total 2 2 3 3 2 2 5" xfId="36482"/>
    <cellStyle name="Total 2 2 3 3 2 3" xfId="36483"/>
    <cellStyle name="Total 2 2 3 3 2 3 2" xfId="36484"/>
    <cellStyle name="Total 2 2 3 3 2 3 2 2" xfId="36485"/>
    <cellStyle name="Total 2 2 3 3 2 3 3" xfId="36486"/>
    <cellStyle name="Total 2 2 3 3 2 4" xfId="36487"/>
    <cellStyle name="Total 2 2 3 3 2 4 2" xfId="36488"/>
    <cellStyle name="Total 2 2 3 3 2 4 2 2" xfId="36489"/>
    <cellStyle name="Total 2 2 3 3 2 4 3" xfId="36490"/>
    <cellStyle name="Total 2 2 3 3 2 5" xfId="36491"/>
    <cellStyle name="Total 2 2 3 3 2 5 2" xfId="36492"/>
    <cellStyle name="Total 2 2 3 3 2 6" xfId="36493"/>
    <cellStyle name="Total 2 2 3 3 3" xfId="36494"/>
    <cellStyle name="Total 2 2 3 3 4" xfId="36495"/>
    <cellStyle name="Total 2 2 3 3 5" xfId="36496"/>
    <cellStyle name="Total 2 2 3 3 6" xfId="59818"/>
    <cellStyle name="Total 2 2 3 3 7" xfId="59819"/>
    <cellStyle name="Total 2 2 3 3 8" xfId="59820"/>
    <cellStyle name="Total 2 2 3 4" xfId="36497"/>
    <cellStyle name="Total 2 2 3 4 2" xfId="36498"/>
    <cellStyle name="Total 2 2 3 4 2 2" xfId="36499"/>
    <cellStyle name="Total 2 2 3 4 2 2 2" xfId="36500"/>
    <cellStyle name="Total 2 2 3 4 2 2 2 2" xfId="36501"/>
    <cellStyle name="Total 2 2 3 4 2 2 3" xfId="36502"/>
    <cellStyle name="Total 2 2 3 4 2 3" xfId="36503"/>
    <cellStyle name="Total 2 2 3 4 2 3 2" xfId="36504"/>
    <cellStyle name="Total 2 2 3 4 2 3 2 2" xfId="36505"/>
    <cellStyle name="Total 2 2 3 4 2 3 3" xfId="36506"/>
    <cellStyle name="Total 2 2 3 4 2 4" xfId="36507"/>
    <cellStyle name="Total 2 2 3 4 2 4 2" xfId="36508"/>
    <cellStyle name="Total 2 2 3 4 2 5" xfId="36509"/>
    <cellStyle name="Total 2 2 3 4 3" xfId="36510"/>
    <cellStyle name="Total 2 2 3 4 3 2" xfId="36511"/>
    <cellStyle name="Total 2 2 3 4 3 2 2" xfId="36512"/>
    <cellStyle name="Total 2 2 3 4 3 3" xfId="36513"/>
    <cellStyle name="Total 2 2 3 4 4" xfId="36514"/>
    <cellStyle name="Total 2 2 3 4 4 2" xfId="36515"/>
    <cellStyle name="Total 2 2 3 4 4 2 2" xfId="36516"/>
    <cellStyle name="Total 2 2 3 4 4 3" xfId="36517"/>
    <cellStyle name="Total 2 2 3 4 5" xfId="36518"/>
    <cellStyle name="Total 2 2 3 4 5 2" xfId="36519"/>
    <cellStyle name="Total 2 2 3 4 6" xfId="36520"/>
    <cellStyle name="Total 2 2 3 4 7" xfId="36521"/>
    <cellStyle name="Total 2 2 3 4 8" xfId="36522"/>
    <cellStyle name="Total 2 2 3 4 9" xfId="36523"/>
    <cellStyle name="Total 2 2 3 5" xfId="36524"/>
    <cellStyle name="Total 2 2 3 5 2" xfId="36525"/>
    <cellStyle name="Total 2 2 3 5 2 2" xfId="59821"/>
    <cellStyle name="Total 2 2 3 5 2 3" xfId="59822"/>
    <cellStyle name="Total 2 2 3 5 3" xfId="36526"/>
    <cellStyle name="Total 2 2 3 5 4" xfId="59823"/>
    <cellStyle name="Total 2 2 3 6" xfId="36527"/>
    <cellStyle name="Total 2 2 3 6 2" xfId="36528"/>
    <cellStyle name="Total 2 2 3 6 2 2" xfId="59824"/>
    <cellStyle name="Total 2 2 3 6 2 3" xfId="59825"/>
    <cellStyle name="Total 2 2 3 6 3" xfId="36529"/>
    <cellStyle name="Total 2 2 3 6 4" xfId="59826"/>
    <cellStyle name="Total 2 2 3 7" xfId="36530"/>
    <cellStyle name="Total 2 2 3 7 2" xfId="36531"/>
    <cellStyle name="Total 2 2 3 7 2 2" xfId="59827"/>
    <cellStyle name="Total 2 2 3 7 2 3" xfId="59828"/>
    <cellStyle name="Total 2 2 3 7 3" xfId="36532"/>
    <cellStyle name="Total 2 2 3 7 4" xfId="59829"/>
    <cellStyle name="Total 2 2 3 8" xfId="36533"/>
    <cellStyle name="Total 2 2 3 8 2" xfId="36534"/>
    <cellStyle name="Total 2 2 3 8 2 2" xfId="59830"/>
    <cellStyle name="Total 2 2 3 8 2 3" xfId="59831"/>
    <cellStyle name="Total 2 2 3 8 3" xfId="36535"/>
    <cellStyle name="Total 2 2 3 8 4" xfId="59832"/>
    <cellStyle name="Total 2 2 3 9" xfId="36536"/>
    <cellStyle name="Total 2 2 3 9 2" xfId="36537"/>
    <cellStyle name="Total 2 2 3 9 2 2" xfId="59833"/>
    <cellStyle name="Total 2 2 3 9 2 3" xfId="59834"/>
    <cellStyle name="Total 2 2 3 9 3" xfId="36538"/>
    <cellStyle name="Total 2 2 3 9 4" xfId="59835"/>
    <cellStyle name="Total 2 2 30" xfId="36539"/>
    <cellStyle name="Total 2 2 30 10" xfId="59836"/>
    <cellStyle name="Total 2 2 30 2" xfId="36540"/>
    <cellStyle name="Total 2 2 30 2 2" xfId="36541"/>
    <cellStyle name="Total 2 2 30 2 2 2" xfId="59837"/>
    <cellStyle name="Total 2 2 30 2 2 3" xfId="59838"/>
    <cellStyle name="Total 2 2 30 2 3" xfId="36542"/>
    <cellStyle name="Total 2 2 30 2 4" xfId="59839"/>
    <cellStyle name="Total 2 2 30 3" xfId="36543"/>
    <cellStyle name="Total 2 2 30 3 2" xfId="36544"/>
    <cellStyle name="Total 2 2 30 3 2 2" xfId="59840"/>
    <cellStyle name="Total 2 2 30 3 2 3" xfId="59841"/>
    <cellStyle name="Total 2 2 30 3 3" xfId="36545"/>
    <cellStyle name="Total 2 2 30 3 4" xfId="59842"/>
    <cellStyle name="Total 2 2 30 4" xfId="36546"/>
    <cellStyle name="Total 2 2 30 4 2" xfId="36547"/>
    <cellStyle name="Total 2 2 30 4 2 2" xfId="59843"/>
    <cellStyle name="Total 2 2 30 4 2 3" xfId="59844"/>
    <cellStyle name="Total 2 2 30 4 3" xfId="36548"/>
    <cellStyle name="Total 2 2 30 4 4" xfId="59845"/>
    <cellStyle name="Total 2 2 30 5" xfId="36549"/>
    <cellStyle name="Total 2 2 30 5 2" xfId="36550"/>
    <cellStyle name="Total 2 2 30 5 2 2" xfId="59846"/>
    <cellStyle name="Total 2 2 30 5 2 3" xfId="59847"/>
    <cellStyle name="Total 2 2 30 5 3" xfId="36551"/>
    <cellStyle name="Total 2 2 30 5 4" xfId="59848"/>
    <cellStyle name="Total 2 2 30 6" xfId="36552"/>
    <cellStyle name="Total 2 2 30 6 2" xfId="36553"/>
    <cellStyle name="Total 2 2 30 6 2 2" xfId="59849"/>
    <cellStyle name="Total 2 2 30 6 2 3" xfId="59850"/>
    <cellStyle name="Total 2 2 30 6 3" xfId="36554"/>
    <cellStyle name="Total 2 2 30 6 4" xfId="59851"/>
    <cellStyle name="Total 2 2 30 7" xfId="36555"/>
    <cellStyle name="Total 2 2 30 7 2" xfId="36556"/>
    <cellStyle name="Total 2 2 30 7 2 2" xfId="59852"/>
    <cellStyle name="Total 2 2 30 7 2 3" xfId="59853"/>
    <cellStyle name="Total 2 2 30 7 3" xfId="36557"/>
    <cellStyle name="Total 2 2 30 7 4" xfId="59854"/>
    <cellStyle name="Total 2 2 30 8" xfId="36558"/>
    <cellStyle name="Total 2 2 30 8 2" xfId="36559"/>
    <cellStyle name="Total 2 2 30 8 3" xfId="36560"/>
    <cellStyle name="Total 2 2 30 9" xfId="36561"/>
    <cellStyle name="Total 2 2 31" xfId="36562"/>
    <cellStyle name="Total 2 2 31 10" xfId="59855"/>
    <cellStyle name="Total 2 2 31 2" xfId="36563"/>
    <cellStyle name="Total 2 2 31 2 2" xfId="36564"/>
    <cellStyle name="Total 2 2 31 2 2 2" xfId="59856"/>
    <cellStyle name="Total 2 2 31 2 2 3" xfId="59857"/>
    <cellStyle name="Total 2 2 31 2 3" xfId="36565"/>
    <cellStyle name="Total 2 2 31 2 4" xfId="59858"/>
    <cellStyle name="Total 2 2 31 3" xfId="36566"/>
    <cellStyle name="Total 2 2 31 3 2" xfId="36567"/>
    <cellStyle name="Total 2 2 31 3 2 2" xfId="59859"/>
    <cellStyle name="Total 2 2 31 3 2 3" xfId="59860"/>
    <cellStyle name="Total 2 2 31 3 3" xfId="36568"/>
    <cellStyle name="Total 2 2 31 3 4" xfId="59861"/>
    <cellStyle name="Total 2 2 31 4" xfId="36569"/>
    <cellStyle name="Total 2 2 31 4 2" xfId="36570"/>
    <cellStyle name="Total 2 2 31 4 2 2" xfId="59862"/>
    <cellStyle name="Total 2 2 31 4 2 3" xfId="59863"/>
    <cellStyle name="Total 2 2 31 4 3" xfId="36571"/>
    <cellStyle name="Total 2 2 31 4 4" xfId="59864"/>
    <cellStyle name="Total 2 2 31 5" xfId="36572"/>
    <cellStyle name="Total 2 2 31 5 2" xfId="36573"/>
    <cellStyle name="Total 2 2 31 5 2 2" xfId="59865"/>
    <cellStyle name="Total 2 2 31 5 2 3" xfId="59866"/>
    <cellStyle name="Total 2 2 31 5 3" xfId="36574"/>
    <cellStyle name="Total 2 2 31 5 4" xfId="59867"/>
    <cellStyle name="Total 2 2 31 6" xfId="36575"/>
    <cellStyle name="Total 2 2 31 6 2" xfId="36576"/>
    <cellStyle name="Total 2 2 31 6 2 2" xfId="59868"/>
    <cellStyle name="Total 2 2 31 6 2 3" xfId="59869"/>
    <cellStyle name="Total 2 2 31 6 3" xfId="36577"/>
    <cellStyle name="Total 2 2 31 6 4" xfId="59870"/>
    <cellStyle name="Total 2 2 31 7" xfId="36578"/>
    <cellStyle name="Total 2 2 31 7 2" xfId="36579"/>
    <cellStyle name="Total 2 2 31 7 2 2" xfId="59871"/>
    <cellStyle name="Total 2 2 31 7 2 3" xfId="59872"/>
    <cellStyle name="Total 2 2 31 7 3" xfId="36580"/>
    <cellStyle name="Total 2 2 31 7 4" xfId="59873"/>
    <cellStyle name="Total 2 2 31 8" xfId="36581"/>
    <cellStyle name="Total 2 2 31 8 2" xfId="36582"/>
    <cellStyle name="Total 2 2 31 8 3" xfId="36583"/>
    <cellStyle name="Total 2 2 31 9" xfId="36584"/>
    <cellStyle name="Total 2 2 32" xfId="36585"/>
    <cellStyle name="Total 2 2 32 10" xfId="59874"/>
    <cellStyle name="Total 2 2 32 2" xfId="36586"/>
    <cellStyle name="Total 2 2 32 2 2" xfId="36587"/>
    <cellStyle name="Total 2 2 32 2 2 2" xfId="59875"/>
    <cellStyle name="Total 2 2 32 2 2 3" xfId="59876"/>
    <cellStyle name="Total 2 2 32 2 3" xfId="36588"/>
    <cellStyle name="Total 2 2 32 2 4" xfId="59877"/>
    <cellStyle name="Total 2 2 32 3" xfId="36589"/>
    <cellStyle name="Total 2 2 32 3 2" xfId="36590"/>
    <cellStyle name="Total 2 2 32 3 2 2" xfId="59878"/>
    <cellStyle name="Total 2 2 32 3 2 3" xfId="59879"/>
    <cellStyle name="Total 2 2 32 3 3" xfId="36591"/>
    <cellStyle name="Total 2 2 32 3 4" xfId="59880"/>
    <cellStyle name="Total 2 2 32 4" xfId="36592"/>
    <cellStyle name="Total 2 2 32 4 2" xfId="36593"/>
    <cellStyle name="Total 2 2 32 4 2 2" xfId="59881"/>
    <cellStyle name="Total 2 2 32 4 2 3" xfId="59882"/>
    <cellStyle name="Total 2 2 32 4 3" xfId="36594"/>
    <cellStyle name="Total 2 2 32 4 4" xfId="59883"/>
    <cellStyle name="Total 2 2 32 5" xfId="36595"/>
    <cellStyle name="Total 2 2 32 5 2" xfId="36596"/>
    <cellStyle name="Total 2 2 32 5 2 2" xfId="59884"/>
    <cellStyle name="Total 2 2 32 5 2 3" xfId="59885"/>
    <cellStyle name="Total 2 2 32 5 3" xfId="36597"/>
    <cellStyle name="Total 2 2 32 5 4" xfId="59886"/>
    <cellStyle name="Total 2 2 32 6" xfId="36598"/>
    <cellStyle name="Total 2 2 32 6 2" xfId="36599"/>
    <cellStyle name="Total 2 2 32 6 2 2" xfId="59887"/>
    <cellStyle name="Total 2 2 32 6 2 3" xfId="59888"/>
    <cellStyle name="Total 2 2 32 6 3" xfId="36600"/>
    <cellStyle name="Total 2 2 32 6 4" xfId="59889"/>
    <cellStyle name="Total 2 2 32 7" xfId="36601"/>
    <cellStyle name="Total 2 2 32 7 2" xfId="36602"/>
    <cellStyle name="Total 2 2 32 7 2 2" xfId="59890"/>
    <cellStyle name="Total 2 2 32 7 2 3" xfId="59891"/>
    <cellStyle name="Total 2 2 32 7 3" xfId="36603"/>
    <cellStyle name="Total 2 2 32 7 4" xfId="59892"/>
    <cellStyle name="Total 2 2 32 8" xfId="36604"/>
    <cellStyle name="Total 2 2 32 8 2" xfId="36605"/>
    <cellStyle name="Total 2 2 32 8 3" xfId="36606"/>
    <cellStyle name="Total 2 2 32 9" xfId="36607"/>
    <cellStyle name="Total 2 2 33" xfId="36608"/>
    <cellStyle name="Total 2 2 33 10" xfId="59893"/>
    <cellStyle name="Total 2 2 33 2" xfId="36609"/>
    <cellStyle name="Total 2 2 33 2 2" xfId="36610"/>
    <cellStyle name="Total 2 2 33 2 2 2" xfId="59894"/>
    <cellStyle name="Total 2 2 33 2 2 3" xfId="59895"/>
    <cellStyle name="Total 2 2 33 2 3" xfId="36611"/>
    <cellStyle name="Total 2 2 33 2 4" xfId="59896"/>
    <cellStyle name="Total 2 2 33 3" xfId="36612"/>
    <cellStyle name="Total 2 2 33 3 2" xfId="36613"/>
    <cellStyle name="Total 2 2 33 3 2 2" xfId="59897"/>
    <cellStyle name="Total 2 2 33 3 2 3" xfId="59898"/>
    <cellStyle name="Total 2 2 33 3 3" xfId="36614"/>
    <cellStyle name="Total 2 2 33 3 4" xfId="59899"/>
    <cellStyle name="Total 2 2 33 4" xfId="36615"/>
    <cellStyle name="Total 2 2 33 4 2" xfId="36616"/>
    <cellStyle name="Total 2 2 33 4 2 2" xfId="59900"/>
    <cellStyle name="Total 2 2 33 4 2 3" xfId="59901"/>
    <cellStyle name="Total 2 2 33 4 3" xfId="36617"/>
    <cellStyle name="Total 2 2 33 4 4" xfId="59902"/>
    <cellStyle name="Total 2 2 33 5" xfId="36618"/>
    <cellStyle name="Total 2 2 33 5 2" xfId="36619"/>
    <cellStyle name="Total 2 2 33 5 2 2" xfId="59903"/>
    <cellStyle name="Total 2 2 33 5 2 3" xfId="59904"/>
    <cellStyle name="Total 2 2 33 5 3" xfId="36620"/>
    <cellStyle name="Total 2 2 33 5 4" xfId="59905"/>
    <cellStyle name="Total 2 2 33 6" xfId="36621"/>
    <cellStyle name="Total 2 2 33 6 2" xfId="36622"/>
    <cellStyle name="Total 2 2 33 6 2 2" xfId="59906"/>
    <cellStyle name="Total 2 2 33 6 2 3" xfId="59907"/>
    <cellStyle name="Total 2 2 33 6 3" xfId="36623"/>
    <cellStyle name="Total 2 2 33 6 4" xfId="59908"/>
    <cellStyle name="Total 2 2 33 7" xfId="36624"/>
    <cellStyle name="Total 2 2 33 7 2" xfId="36625"/>
    <cellStyle name="Total 2 2 33 7 2 2" xfId="59909"/>
    <cellStyle name="Total 2 2 33 7 2 3" xfId="59910"/>
    <cellStyle name="Total 2 2 33 7 3" xfId="36626"/>
    <cellStyle name="Total 2 2 33 7 4" xfId="59911"/>
    <cellStyle name="Total 2 2 33 8" xfId="36627"/>
    <cellStyle name="Total 2 2 33 8 2" xfId="36628"/>
    <cellStyle name="Total 2 2 33 8 3" xfId="36629"/>
    <cellStyle name="Total 2 2 33 9" xfId="36630"/>
    <cellStyle name="Total 2 2 34" xfId="36631"/>
    <cellStyle name="Total 2 2 34 10" xfId="59912"/>
    <cellStyle name="Total 2 2 34 2" xfId="36632"/>
    <cellStyle name="Total 2 2 34 2 2" xfId="36633"/>
    <cellStyle name="Total 2 2 34 2 2 2" xfId="59913"/>
    <cellStyle name="Total 2 2 34 2 2 3" xfId="59914"/>
    <cellStyle name="Total 2 2 34 2 3" xfId="36634"/>
    <cellStyle name="Total 2 2 34 2 4" xfId="59915"/>
    <cellStyle name="Total 2 2 34 3" xfId="36635"/>
    <cellStyle name="Total 2 2 34 3 2" xfId="36636"/>
    <cellStyle name="Total 2 2 34 3 2 2" xfId="59916"/>
    <cellStyle name="Total 2 2 34 3 2 3" xfId="59917"/>
    <cellStyle name="Total 2 2 34 3 3" xfId="36637"/>
    <cellStyle name="Total 2 2 34 3 4" xfId="59918"/>
    <cellStyle name="Total 2 2 34 4" xfId="36638"/>
    <cellStyle name="Total 2 2 34 4 2" xfId="36639"/>
    <cellStyle name="Total 2 2 34 4 2 2" xfId="59919"/>
    <cellStyle name="Total 2 2 34 4 2 3" xfId="59920"/>
    <cellStyle name="Total 2 2 34 4 3" xfId="36640"/>
    <cellStyle name="Total 2 2 34 4 4" xfId="59921"/>
    <cellStyle name="Total 2 2 34 5" xfId="36641"/>
    <cellStyle name="Total 2 2 34 5 2" xfId="36642"/>
    <cellStyle name="Total 2 2 34 5 2 2" xfId="59922"/>
    <cellStyle name="Total 2 2 34 5 2 3" xfId="59923"/>
    <cellStyle name="Total 2 2 34 5 3" xfId="36643"/>
    <cellStyle name="Total 2 2 34 5 4" xfId="59924"/>
    <cellStyle name="Total 2 2 34 6" xfId="36644"/>
    <cellStyle name="Total 2 2 34 6 2" xfId="36645"/>
    <cellStyle name="Total 2 2 34 6 2 2" xfId="59925"/>
    <cellStyle name="Total 2 2 34 6 2 3" xfId="59926"/>
    <cellStyle name="Total 2 2 34 6 3" xfId="36646"/>
    <cellStyle name="Total 2 2 34 6 4" xfId="59927"/>
    <cellStyle name="Total 2 2 34 7" xfId="36647"/>
    <cellStyle name="Total 2 2 34 7 2" xfId="36648"/>
    <cellStyle name="Total 2 2 34 7 2 2" xfId="59928"/>
    <cellStyle name="Total 2 2 34 7 2 3" xfId="59929"/>
    <cellStyle name="Total 2 2 34 7 3" xfId="36649"/>
    <cellStyle name="Total 2 2 34 7 4" xfId="59930"/>
    <cellStyle name="Total 2 2 34 8" xfId="36650"/>
    <cellStyle name="Total 2 2 34 8 2" xfId="36651"/>
    <cellStyle name="Total 2 2 34 8 3" xfId="36652"/>
    <cellStyle name="Total 2 2 34 9" xfId="36653"/>
    <cellStyle name="Total 2 2 35" xfId="36654"/>
    <cellStyle name="Total 2 2 35 10" xfId="59931"/>
    <cellStyle name="Total 2 2 35 2" xfId="36655"/>
    <cellStyle name="Total 2 2 35 2 2" xfId="36656"/>
    <cellStyle name="Total 2 2 35 2 2 2" xfId="59932"/>
    <cellStyle name="Total 2 2 35 2 2 3" xfId="59933"/>
    <cellStyle name="Total 2 2 35 2 3" xfId="36657"/>
    <cellStyle name="Total 2 2 35 2 4" xfId="59934"/>
    <cellStyle name="Total 2 2 35 3" xfId="36658"/>
    <cellStyle name="Total 2 2 35 3 2" xfId="36659"/>
    <cellStyle name="Total 2 2 35 3 2 2" xfId="59935"/>
    <cellStyle name="Total 2 2 35 3 2 3" xfId="59936"/>
    <cellStyle name="Total 2 2 35 3 3" xfId="36660"/>
    <cellStyle name="Total 2 2 35 3 4" xfId="59937"/>
    <cellStyle name="Total 2 2 35 4" xfId="36661"/>
    <cellStyle name="Total 2 2 35 4 2" xfId="36662"/>
    <cellStyle name="Total 2 2 35 4 2 2" xfId="59938"/>
    <cellStyle name="Total 2 2 35 4 2 3" xfId="59939"/>
    <cellStyle name="Total 2 2 35 4 3" xfId="36663"/>
    <cellStyle name="Total 2 2 35 4 4" xfId="59940"/>
    <cellStyle name="Total 2 2 35 5" xfId="36664"/>
    <cellStyle name="Total 2 2 35 5 2" xfId="36665"/>
    <cellStyle name="Total 2 2 35 5 2 2" xfId="59941"/>
    <cellStyle name="Total 2 2 35 5 2 3" xfId="59942"/>
    <cellStyle name="Total 2 2 35 5 3" xfId="36666"/>
    <cellStyle name="Total 2 2 35 5 4" xfId="59943"/>
    <cellStyle name="Total 2 2 35 6" xfId="36667"/>
    <cellStyle name="Total 2 2 35 6 2" xfId="36668"/>
    <cellStyle name="Total 2 2 35 6 2 2" xfId="59944"/>
    <cellStyle name="Total 2 2 35 6 2 3" xfId="59945"/>
    <cellStyle name="Total 2 2 35 6 3" xfId="36669"/>
    <cellStyle name="Total 2 2 35 6 4" xfId="59946"/>
    <cellStyle name="Total 2 2 35 7" xfId="36670"/>
    <cellStyle name="Total 2 2 35 7 2" xfId="36671"/>
    <cellStyle name="Total 2 2 35 7 2 2" xfId="59947"/>
    <cellStyle name="Total 2 2 35 7 2 3" xfId="59948"/>
    <cellStyle name="Total 2 2 35 7 3" xfId="36672"/>
    <cellStyle name="Total 2 2 35 7 4" xfId="59949"/>
    <cellStyle name="Total 2 2 35 8" xfId="36673"/>
    <cellStyle name="Total 2 2 35 8 2" xfId="36674"/>
    <cellStyle name="Total 2 2 35 8 3" xfId="36675"/>
    <cellStyle name="Total 2 2 35 9" xfId="36676"/>
    <cellStyle name="Total 2 2 36" xfId="36677"/>
    <cellStyle name="Total 2 2 36 10" xfId="59950"/>
    <cellStyle name="Total 2 2 36 2" xfId="36678"/>
    <cellStyle name="Total 2 2 36 2 2" xfId="36679"/>
    <cellStyle name="Total 2 2 36 2 2 2" xfId="59951"/>
    <cellStyle name="Total 2 2 36 2 2 3" xfId="59952"/>
    <cellStyle name="Total 2 2 36 2 3" xfId="36680"/>
    <cellStyle name="Total 2 2 36 2 4" xfId="59953"/>
    <cellStyle name="Total 2 2 36 3" xfId="36681"/>
    <cellStyle name="Total 2 2 36 3 2" xfId="36682"/>
    <cellStyle name="Total 2 2 36 3 2 2" xfId="59954"/>
    <cellStyle name="Total 2 2 36 3 2 3" xfId="59955"/>
    <cellStyle name="Total 2 2 36 3 3" xfId="36683"/>
    <cellStyle name="Total 2 2 36 3 4" xfId="59956"/>
    <cellStyle name="Total 2 2 36 4" xfId="36684"/>
    <cellStyle name="Total 2 2 36 4 2" xfId="36685"/>
    <cellStyle name="Total 2 2 36 4 2 2" xfId="59957"/>
    <cellStyle name="Total 2 2 36 4 2 3" xfId="59958"/>
    <cellStyle name="Total 2 2 36 4 3" xfId="36686"/>
    <cellStyle name="Total 2 2 36 4 4" xfId="59959"/>
    <cellStyle name="Total 2 2 36 5" xfId="36687"/>
    <cellStyle name="Total 2 2 36 5 2" xfId="36688"/>
    <cellStyle name="Total 2 2 36 5 2 2" xfId="59960"/>
    <cellStyle name="Total 2 2 36 5 2 3" xfId="59961"/>
    <cellStyle name="Total 2 2 36 5 3" xfId="36689"/>
    <cellStyle name="Total 2 2 36 5 4" xfId="59962"/>
    <cellStyle name="Total 2 2 36 6" xfId="36690"/>
    <cellStyle name="Total 2 2 36 6 2" xfId="36691"/>
    <cellStyle name="Total 2 2 36 6 2 2" xfId="59963"/>
    <cellStyle name="Total 2 2 36 6 2 3" xfId="59964"/>
    <cellStyle name="Total 2 2 36 6 3" xfId="36692"/>
    <cellStyle name="Total 2 2 36 6 4" xfId="59965"/>
    <cellStyle name="Total 2 2 36 7" xfId="36693"/>
    <cellStyle name="Total 2 2 36 7 2" xfId="36694"/>
    <cellStyle name="Total 2 2 36 7 2 2" xfId="59966"/>
    <cellStyle name="Total 2 2 36 7 2 3" xfId="59967"/>
    <cellStyle name="Total 2 2 36 7 3" xfId="36695"/>
    <cellStyle name="Total 2 2 36 7 4" xfId="59968"/>
    <cellStyle name="Total 2 2 36 8" xfId="36696"/>
    <cellStyle name="Total 2 2 36 8 2" xfId="36697"/>
    <cellStyle name="Total 2 2 36 8 3" xfId="36698"/>
    <cellStyle name="Total 2 2 36 9" xfId="36699"/>
    <cellStyle name="Total 2 2 37" xfId="36700"/>
    <cellStyle name="Total 2 2 37 10" xfId="59969"/>
    <cellStyle name="Total 2 2 37 2" xfId="36701"/>
    <cellStyle name="Total 2 2 37 2 2" xfId="36702"/>
    <cellStyle name="Total 2 2 37 2 2 2" xfId="59970"/>
    <cellStyle name="Total 2 2 37 2 2 3" xfId="59971"/>
    <cellStyle name="Total 2 2 37 2 3" xfId="36703"/>
    <cellStyle name="Total 2 2 37 2 4" xfId="59972"/>
    <cellStyle name="Total 2 2 37 3" xfId="36704"/>
    <cellStyle name="Total 2 2 37 3 2" xfId="36705"/>
    <cellStyle name="Total 2 2 37 3 2 2" xfId="59973"/>
    <cellStyle name="Total 2 2 37 3 2 3" xfId="59974"/>
    <cellStyle name="Total 2 2 37 3 3" xfId="36706"/>
    <cellStyle name="Total 2 2 37 3 4" xfId="59975"/>
    <cellStyle name="Total 2 2 37 4" xfId="36707"/>
    <cellStyle name="Total 2 2 37 4 2" xfId="36708"/>
    <cellStyle name="Total 2 2 37 4 2 2" xfId="59976"/>
    <cellStyle name="Total 2 2 37 4 2 3" xfId="59977"/>
    <cellStyle name="Total 2 2 37 4 3" xfId="36709"/>
    <cellStyle name="Total 2 2 37 4 4" xfId="59978"/>
    <cellStyle name="Total 2 2 37 5" xfId="36710"/>
    <cellStyle name="Total 2 2 37 5 2" xfId="36711"/>
    <cellStyle name="Total 2 2 37 5 2 2" xfId="59979"/>
    <cellStyle name="Total 2 2 37 5 2 3" xfId="59980"/>
    <cellStyle name="Total 2 2 37 5 3" xfId="36712"/>
    <cellStyle name="Total 2 2 37 5 4" xfId="59981"/>
    <cellStyle name="Total 2 2 37 6" xfId="36713"/>
    <cellStyle name="Total 2 2 37 6 2" xfId="36714"/>
    <cellStyle name="Total 2 2 37 6 2 2" xfId="59982"/>
    <cellStyle name="Total 2 2 37 6 2 3" xfId="59983"/>
    <cellStyle name="Total 2 2 37 6 3" xfId="36715"/>
    <cellStyle name="Total 2 2 37 6 4" xfId="59984"/>
    <cellStyle name="Total 2 2 37 7" xfId="36716"/>
    <cellStyle name="Total 2 2 37 7 2" xfId="36717"/>
    <cellStyle name="Total 2 2 37 7 2 2" xfId="59985"/>
    <cellStyle name="Total 2 2 37 7 2 3" xfId="59986"/>
    <cellStyle name="Total 2 2 37 7 3" xfId="36718"/>
    <cellStyle name="Total 2 2 37 7 4" xfId="59987"/>
    <cellStyle name="Total 2 2 37 8" xfId="36719"/>
    <cellStyle name="Total 2 2 37 8 2" xfId="36720"/>
    <cellStyle name="Total 2 2 37 8 3" xfId="36721"/>
    <cellStyle name="Total 2 2 37 9" xfId="36722"/>
    <cellStyle name="Total 2 2 38" xfId="36723"/>
    <cellStyle name="Total 2 2 38 10" xfId="59988"/>
    <cellStyle name="Total 2 2 38 2" xfId="36724"/>
    <cellStyle name="Total 2 2 38 2 2" xfId="36725"/>
    <cellStyle name="Total 2 2 38 2 2 2" xfId="59989"/>
    <cellStyle name="Total 2 2 38 2 2 3" xfId="59990"/>
    <cellStyle name="Total 2 2 38 2 3" xfId="36726"/>
    <cellStyle name="Total 2 2 38 2 4" xfId="59991"/>
    <cellStyle name="Total 2 2 38 3" xfId="36727"/>
    <cellStyle name="Total 2 2 38 3 2" xfId="36728"/>
    <cellStyle name="Total 2 2 38 3 2 2" xfId="59992"/>
    <cellStyle name="Total 2 2 38 3 2 3" xfId="59993"/>
    <cellStyle name="Total 2 2 38 3 3" xfId="36729"/>
    <cellStyle name="Total 2 2 38 3 4" xfId="59994"/>
    <cellStyle name="Total 2 2 38 4" xfId="36730"/>
    <cellStyle name="Total 2 2 38 4 2" xfId="36731"/>
    <cellStyle name="Total 2 2 38 4 2 2" xfId="59995"/>
    <cellStyle name="Total 2 2 38 4 2 3" xfId="59996"/>
    <cellStyle name="Total 2 2 38 4 3" xfId="36732"/>
    <cellStyle name="Total 2 2 38 4 4" xfId="59997"/>
    <cellStyle name="Total 2 2 38 5" xfId="36733"/>
    <cellStyle name="Total 2 2 38 5 2" xfId="36734"/>
    <cellStyle name="Total 2 2 38 5 2 2" xfId="59998"/>
    <cellStyle name="Total 2 2 38 5 2 3" xfId="59999"/>
    <cellStyle name="Total 2 2 38 5 3" xfId="36735"/>
    <cellStyle name="Total 2 2 38 5 4" xfId="60000"/>
    <cellStyle name="Total 2 2 38 6" xfId="36736"/>
    <cellStyle name="Total 2 2 38 6 2" xfId="36737"/>
    <cellStyle name="Total 2 2 38 6 2 2" xfId="60001"/>
    <cellStyle name="Total 2 2 38 6 2 3" xfId="60002"/>
    <cellStyle name="Total 2 2 38 6 3" xfId="36738"/>
    <cellStyle name="Total 2 2 38 6 4" xfId="60003"/>
    <cellStyle name="Total 2 2 38 7" xfId="36739"/>
    <cellStyle name="Total 2 2 38 7 2" xfId="36740"/>
    <cellStyle name="Total 2 2 38 7 2 2" xfId="60004"/>
    <cellStyle name="Total 2 2 38 7 2 3" xfId="60005"/>
    <cellStyle name="Total 2 2 38 7 3" xfId="36741"/>
    <cellStyle name="Total 2 2 38 7 4" xfId="60006"/>
    <cellStyle name="Total 2 2 38 8" xfId="36742"/>
    <cellStyle name="Total 2 2 38 8 2" xfId="36743"/>
    <cellStyle name="Total 2 2 38 8 3" xfId="36744"/>
    <cellStyle name="Total 2 2 38 9" xfId="36745"/>
    <cellStyle name="Total 2 2 39" xfId="36746"/>
    <cellStyle name="Total 2 2 39 10" xfId="60007"/>
    <cellStyle name="Total 2 2 39 2" xfId="36747"/>
    <cellStyle name="Total 2 2 39 2 2" xfId="36748"/>
    <cellStyle name="Total 2 2 39 2 2 2" xfId="60008"/>
    <cellStyle name="Total 2 2 39 2 2 3" xfId="60009"/>
    <cellStyle name="Total 2 2 39 2 3" xfId="36749"/>
    <cellStyle name="Total 2 2 39 2 4" xfId="60010"/>
    <cellStyle name="Total 2 2 39 3" xfId="36750"/>
    <cellStyle name="Total 2 2 39 3 2" xfId="36751"/>
    <cellStyle name="Total 2 2 39 3 2 2" xfId="60011"/>
    <cellStyle name="Total 2 2 39 3 2 3" xfId="60012"/>
    <cellStyle name="Total 2 2 39 3 3" xfId="36752"/>
    <cellStyle name="Total 2 2 39 3 4" xfId="60013"/>
    <cellStyle name="Total 2 2 39 4" xfId="36753"/>
    <cellStyle name="Total 2 2 39 4 2" xfId="36754"/>
    <cellStyle name="Total 2 2 39 4 2 2" xfId="60014"/>
    <cellStyle name="Total 2 2 39 4 2 3" xfId="60015"/>
    <cellStyle name="Total 2 2 39 4 3" xfId="36755"/>
    <cellStyle name="Total 2 2 39 4 4" xfId="60016"/>
    <cellStyle name="Total 2 2 39 5" xfId="36756"/>
    <cellStyle name="Total 2 2 39 5 2" xfId="36757"/>
    <cellStyle name="Total 2 2 39 5 2 2" xfId="60017"/>
    <cellStyle name="Total 2 2 39 5 2 3" xfId="60018"/>
    <cellStyle name="Total 2 2 39 5 3" xfId="36758"/>
    <cellStyle name="Total 2 2 39 5 4" xfId="60019"/>
    <cellStyle name="Total 2 2 39 6" xfId="36759"/>
    <cellStyle name="Total 2 2 39 6 2" xfId="36760"/>
    <cellStyle name="Total 2 2 39 6 2 2" xfId="60020"/>
    <cellStyle name="Total 2 2 39 6 2 3" xfId="60021"/>
    <cellStyle name="Total 2 2 39 6 3" xfId="36761"/>
    <cellStyle name="Total 2 2 39 6 4" xfId="60022"/>
    <cellStyle name="Total 2 2 39 7" xfId="36762"/>
    <cellStyle name="Total 2 2 39 7 2" xfId="36763"/>
    <cellStyle name="Total 2 2 39 7 2 2" xfId="60023"/>
    <cellStyle name="Total 2 2 39 7 2 3" xfId="60024"/>
    <cellStyle name="Total 2 2 39 7 3" xfId="36764"/>
    <cellStyle name="Total 2 2 39 7 4" xfId="60025"/>
    <cellStyle name="Total 2 2 39 8" xfId="36765"/>
    <cellStyle name="Total 2 2 39 8 2" xfId="36766"/>
    <cellStyle name="Total 2 2 39 8 3" xfId="36767"/>
    <cellStyle name="Total 2 2 39 9" xfId="36768"/>
    <cellStyle name="Total 2 2 4" xfId="36769"/>
    <cellStyle name="Total 2 2 4 10" xfId="60026"/>
    <cellStyle name="Total 2 2 4 11" xfId="60027"/>
    <cellStyle name="Total 2 2 4 2" xfId="36770"/>
    <cellStyle name="Total 2 2 4 2 2" xfId="36771"/>
    <cellStyle name="Total 2 2 4 2 2 2" xfId="36772"/>
    <cellStyle name="Total 2 2 4 2 2 2 2" xfId="36773"/>
    <cellStyle name="Total 2 2 4 2 2 2 2 2" xfId="36774"/>
    <cellStyle name="Total 2 2 4 2 2 2 2 2 2" xfId="36775"/>
    <cellStyle name="Total 2 2 4 2 2 2 2 2 2 2" xfId="36776"/>
    <cellStyle name="Total 2 2 4 2 2 2 2 2 3" xfId="36777"/>
    <cellStyle name="Total 2 2 4 2 2 2 2 3" xfId="36778"/>
    <cellStyle name="Total 2 2 4 2 2 2 2 3 2" xfId="36779"/>
    <cellStyle name="Total 2 2 4 2 2 2 2 3 2 2" xfId="36780"/>
    <cellStyle name="Total 2 2 4 2 2 2 2 3 3" xfId="36781"/>
    <cellStyle name="Total 2 2 4 2 2 2 2 4" xfId="36782"/>
    <cellStyle name="Total 2 2 4 2 2 2 2 4 2" xfId="36783"/>
    <cellStyle name="Total 2 2 4 2 2 2 2 5" xfId="36784"/>
    <cellStyle name="Total 2 2 4 2 2 2 3" xfId="36785"/>
    <cellStyle name="Total 2 2 4 2 2 2 3 2" xfId="36786"/>
    <cellStyle name="Total 2 2 4 2 2 2 3 2 2" xfId="36787"/>
    <cellStyle name="Total 2 2 4 2 2 2 3 3" xfId="36788"/>
    <cellStyle name="Total 2 2 4 2 2 2 4" xfId="36789"/>
    <cellStyle name="Total 2 2 4 2 2 2 4 2" xfId="36790"/>
    <cellStyle name="Total 2 2 4 2 2 2 4 2 2" xfId="36791"/>
    <cellStyle name="Total 2 2 4 2 2 2 4 3" xfId="36792"/>
    <cellStyle name="Total 2 2 4 2 2 2 5" xfId="36793"/>
    <cellStyle name="Total 2 2 4 2 2 2 5 2" xfId="36794"/>
    <cellStyle name="Total 2 2 4 2 2 2 6" xfId="36795"/>
    <cellStyle name="Total 2 2 4 2 2 3" xfId="60028"/>
    <cellStyle name="Total 2 2 4 2 2 4" xfId="60029"/>
    <cellStyle name="Total 2 2 4 2 2 5" xfId="60030"/>
    <cellStyle name="Total 2 2 4 2 2 6" xfId="60031"/>
    <cellStyle name="Total 2 2 4 2 2 7" xfId="60032"/>
    <cellStyle name="Total 2 2 4 2 3" xfId="36796"/>
    <cellStyle name="Total 2 2 4 2 3 2" xfId="36797"/>
    <cellStyle name="Total 2 2 4 2 3 2 2" xfId="36798"/>
    <cellStyle name="Total 2 2 4 2 3 2 2 2" xfId="36799"/>
    <cellStyle name="Total 2 2 4 2 3 2 2 2 2" xfId="36800"/>
    <cellStyle name="Total 2 2 4 2 3 2 2 3" xfId="36801"/>
    <cellStyle name="Total 2 2 4 2 3 2 3" xfId="36802"/>
    <cellStyle name="Total 2 2 4 2 3 2 3 2" xfId="36803"/>
    <cellStyle name="Total 2 2 4 2 3 2 3 2 2" xfId="36804"/>
    <cellStyle name="Total 2 2 4 2 3 2 3 3" xfId="36805"/>
    <cellStyle name="Total 2 2 4 2 3 2 4" xfId="36806"/>
    <cellStyle name="Total 2 2 4 2 3 2 4 2" xfId="36807"/>
    <cellStyle name="Total 2 2 4 2 3 2 5" xfId="36808"/>
    <cellStyle name="Total 2 2 4 2 3 3" xfId="36809"/>
    <cellStyle name="Total 2 2 4 2 3 3 2" xfId="36810"/>
    <cellStyle name="Total 2 2 4 2 3 3 2 2" xfId="36811"/>
    <cellStyle name="Total 2 2 4 2 3 3 3" xfId="36812"/>
    <cellStyle name="Total 2 2 4 2 3 4" xfId="36813"/>
    <cellStyle name="Total 2 2 4 2 3 4 2" xfId="36814"/>
    <cellStyle name="Total 2 2 4 2 3 4 2 2" xfId="36815"/>
    <cellStyle name="Total 2 2 4 2 3 4 3" xfId="36816"/>
    <cellStyle name="Total 2 2 4 2 3 5" xfId="36817"/>
    <cellStyle name="Total 2 2 4 2 3 5 2" xfId="36818"/>
    <cellStyle name="Total 2 2 4 2 3 6" xfId="36819"/>
    <cellStyle name="Total 2 2 4 2 4" xfId="36820"/>
    <cellStyle name="Total 2 2 4 2 5" xfId="36821"/>
    <cellStyle name="Total 2 2 4 2 6" xfId="60033"/>
    <cellStyle name="Total 2 2 4 2 7" xfId="60034"/>
    <cellStyle name="Total 2 2 4 3" xfId="36822"/>
    <cellStyle name="Total 2 2 4 3 2" xfId="36823"/>
    <cellStyle name="Total 2 2 4 3 2 2" xfId="36824"/>
    <cellStyle name="Total 2 2 4 3 2 2 2" xfId="36825"/>
    <cellStyle name="Total 2 2 4 3 2 2 2 2" xfId="36826"/>
    <cellStyle name="Total 2 2 4 3 2 2 2 2 2" xfId="36827"/>
    <cellStyle name="Total 2 2 4 3 2 2 2 3" xfId="36828"/>
    <cellStyle name="Total 2 2 4 3 2 2 3" xfId="36829"/>
    <cellStyle name="Total 2 2 4 3 2 2 3 2" xfId="36830"/>
    <cellStyle name="Total 2 2 4 3 2 2 3 2 2" xfId="36831"/>
    <cellStyle name="Total 2 2 4 3 2 2 3 3" xfId="36832"/>
    <cellStyle name="Total 2 2 4 3 2 2 4" xfId="36833"/>
    <cellStyle name="Total 2 2 4 3 2 2 4 2" xfId="36834"/>
    <cellStyle name="Total 2 2 4 3 2 2 5" xfId="36835"/>
    <cellStyle name="Total 2 2 4 3 2 3" xfId="36836"/>
    <cellStyle name="Total 2 2 4 3 2 3 2" xfId="36837"/>
    <cellStyle name="Total 2 2 4 3 2 3 2 2" xfId="36838"/>
    <cellStyle name="Total 2 2 4 3 2 3 3" xfId="36839"/>
    <cellStyle name="Total 2 2 4 3 2 4" xfId="36840"/>
    <cellStyle name="Total 2 2 4 3 2 4 2" xfId="36841"/>
    <cellStyle name="Total 2 2 4 3 2 4 2 2" xfId="36842"/>
    <cellStyle name="Total 2 2 4 3 2 4 3" xfId="36843"/>
    <cellStyle name="Total 2 2 4 3 2 5" xfId="36844"/>
    <cellStyle name="Total 2 2 4 3 2 5 2" xfId="36845"/>
    <cellStyle name="Total 2 2 4 3 2 6" xfId="36846"/>
    <cellStyle name="Total 2 2 4 3 3" xfId="36847"/>
    <cellStyle name="Total 2 2 4 3 4" xfId="36848"/>
    <cellStyle name="Total 2 2 4 3 5" xfId="36849"/>
    <cellStyle name="Total 2 2 4 3 6" xfId="60035"/>
    <cellStyle name="Total 2 2 4 3 7" xfId="60036"/>
    <cellStyle name="Total 2 2 4 3 8" xfId="60037"/>
    <cellStyle name="Total 2 2 4 4" xfId="36850"/>
    <cellStyle name="Total 2 2 4 4 2" xfId="36851"/>
    <cellStyle name="Total 2 2 4 4 2 2" xfId="36852"/>
    <cellStyle name="Total 2 2 4 4 2 2 2" xfId="36853"/>
    <cellStyle name="Total 2 2 4 4 2 2 2 2" xfId="36854"/>
    <cellStyle name="Total 2 2 4 4 2 2 3" xfId="36855"/>
    <cellStyle name="Total 2 2 4 4 2 3" xfId="36856"/>
    <cellStyle name="Total 2 2 4 4 2 3 2" xfId="36857"/>
    <cellStyle name="Total 2 2 4 4 2 3 2 2" xfId="36858"/>
    <cellStyle name="Total 2 2 4 4 2 3 3" xfId="36859"/>
    <cellStyle name="Total 2 2 4 4 2 4" xfId="36860"/>
    <cellStyle name="Total 2 2 4 4 2 4 2" xfId="36861"/>
    <cellStyle name="Total 2 2 4 4 2 5" xfId="36862"/>
    <cellStyle name="Total 2 2 4 4 3" xfId="36863"/>
    <cellStyle name="Total 2 2 4 4 3 2" xfId="36864"/>
    <cellStyle name="Total 2 2 4 4 3 2 2" xfId="36865"/>
    <cellStyle name="Total 2 2 4 4 3 3" xfId="36866"/>
    <cellStyle name="Total 2 2 4 4 4" xfId="36867"/>
    <cellStyle name="Total 2 2 4 4 4 2" xfId="36868"/>
    <cellStyle name="Total 2 2 4 4 4 2 2" xfId="36869"/>
    <cellStyle name="Total 2 2 4 4 4 3" xfId="36870"/>
    <cellStyle name="Total 2 2 4 4 5" xfId="36871"/>
    <cellStyle name="Total 2 2 4 4 5 2" xfId="36872"/>
    <cellStyle name="Total 2 2 4 4 6" xfId="36873"/>
    <cellStyle name="Total 2 2 4 4 7" xfId="36874"/>
    <cellStyle name="Total 2 2 4 4 8" xfId="36875"/>
    <cellStyle name="Total 2 2 4 4 9" xfId="36876"/>
    <cellStyle name="Total 2 2 4 5" xfId="36877"/>
    <cellStyle name="Total 2 2 4 5 2" xfId="36878"/>
    <cellStyle name="Total 2 2 4 5 2 2" xfId="60038"/>
    <cellStyle name="Total 2 2 4 5 2 3" xfId="60039"/>
    <cellStyle name="Total 2 2 4 5 3" xfId="36879"/>
    <cellStyle name="Total 2 2 4 5 4" xfId="60040"/>
    <cellStyle name="Total 2 2 4 6" xfId="36880"/>
    <cellStyle name="Total 2 2 4 6 2" xfId="36881"/>
    <cellStyle name="Total 2 2 4 6 2 2" xfId="60041"/>
    <cellStyle name="Total 2 2 4 6 2 3" xfId="60042"/>
    <cellStyle name="Total 2 2 4 6 3" xfId="36882"/>
    <cellStyle name="Total 2 2 4 6 4" xfId="60043"/>
    <cellStyle name="Total 2 2 4 7" xfId="36883"/>
    <cellStyle name="Total 2 2 4 7 2" xfId="36884"/>
    <cellStyle name="Total 2 2 4 7 2 2" xfId="60044"/>
    <cellStyle name="Total 2 2 4 7 2 3" xfId="60045"/>
    <cellStyle name="Total 2 2 4 7 3" xfId="36885"/>
    <cellStyle name="Total 2 2 4 7 4" xfId="60046"/>
    <cellStyle name="Total 2 2 4 8" xfId="36886"/>
    <cellStyle name="Total 2 2 4 8 2" xfId="60047"/>
    <cellStyle name="Total 2 2 4 8 3" xfId="60048"/>
    <cellStyle name="Total 2 2 4 9" xfId="60049"/>
    <cellStyle name="Total 2 2 40" xfId="36887"/>
    <cellStyle name="Total 2 2 40 2" xfId="36888"/>
    <cellStyle name="Total 2 2 40 2 2" xfId="60050"/>
    <cellStyle name="Total 2 2 40 2 3" xfId="60051"/>
    <cellStyle name="Total 2 2 40 3" xfId="36889"/>
    <cellStyle name="Total 2 2 40 4" xfId="60052"/>
    <cellStyle name="Total 2 2 41" xfId="36890"/>
    <cellStyle name="Total 2 2 41 2" xfId="36891"/>
    <cellStyle name="Total 2 2 41 2 2" xfId="60053"/>
    <cellStyle name="Total 2 2 41 2 3" xfId="60054"/>
    <cellStyle name="Total 2 2 41 3" xfId="36892"/>
    <cellStyle name="Total 2 2 41 4" xfId="60055"/>
    <cellStyle name="Total 2 2 42" xfId="36893"/>
    <cellStyle name="Total 2 2 42 2" xfId="36894"/>
    <cellStyle name="Total 2 2 42 2 2" xfId="60056"/>
    <cellStyle name="Total 2 2 42 2 3" xfId="60057"/>
    <cellStyle name="Total 2 2 42 3" xfId="36895"/>
    <cellStyle name="Total 2 2 42 4" xfId="60058"/>
    <cellStyle name="Total 2 2 43" xfId="36896"/>
    <cellStyle name="Total 2 2 43 2" xfId="36897"/>
    <cellStyle name="Total 2 2 43 2 2" xfId="60059"/>
    <cellStyle name="Total 2 2 43 2 3" xfId="60060"/>
    <cellStyle name="Total 2 2 43 3" xfId="36898"/>
    <cellStyle name="Total 2 2 43 4" xfId="60061"/>
    <cellStyle name="Total 2 2 44" xfId="36899"/>
    <cellStyle name="Total 2 2 45" xfId="60062"/>
    <cellStyle name="Total 2 2 46" xfId="60063"/>
    <cellStyle name="Total 2 2 47" xfId="60064"/>
    <cellStyle name="Total 2 2 5" xfId="36900"/>
    <cellStyle name="Total 2 2 5 10" xfId="36901"/>
    <cellStyle name="Total 2 2 5 11" xfId="36902"/>
    <cellStyle name="Total 2 2 5 12" xfId="60065"/>
    <cellStyle name="Total 2 2 5 13" xfId="60066"/>
    <cellStyle name="Total 2 2 5 14" xfId="60067"/>
    <cellStyle name="Total 2 2 5 2" xfId="36903"/>
    <cellStyle name="Total 2 2 5 2 2" xfId="36904"/>
    <cellStyle name="Total 2 2 5 2 2 2" xfId="36905"/>
    <cellStyle name="Total 2 2 5 2 2 2 2" xfId="36906"/>
    <cellStyle name="Total 2 2 5 2 2 2 2 2" xfId="36907"/>
    <cellStyle name="Total 2 2 5 2 2 2 2 2 2" xfId="36908"/>
    <cellStyle name="Total 2 2 5 2 2 2 2 3" xfId="36909"/>
    <cellStyle name="Total 2 2 5 2 2 2 3" xfId="36910"/>
    <cellStyle name="Total 2 2 5 2 2 2 3 2" xfId="36911"/>
    <cellStyle name="Total 2 2 5 2 2 2 3 2 2" xfId="36912"/>
    <cellStyle name="Total 2 2 5 2 2 2 3 3" xfId="36913"/>
    <cellStyle name="Total 2 2 5 2 2 2 4" xfId="36914"/>
    <cellStyle name="Total 2 2 5 2 2 2 4 2" xfId="36915"/>
    <cellStyle name="Total 2 2 5 2 2 2 5" xfId="36916"/>
    <cellStyle name="Total 2 2 5 2 2 3" xfId="36917"/>
    <cellStyle name="Total 2 2 5 2 2 3 2" xfId="36918"/>
    <cellStyle name="Total 2 2 5 2 2 3 2 2" xfId="36919"/>
    <cellStyle name="Total 2 2 5 2 2 3 3" xfId="36920"/>
    <cellStyle name="Total 2 2 5 2 2 4" xfId="36921"/>
    <cellStyle name="Total 2 2 5 2 2 4 2" xfId="36922"/>
    <cellStyle name="Total 2 2 5 2 2 4 2 2" xfId="36923"/>
    <cellStyle name="Total 2 2 5 2 2 4 3" xfId="36924"/>
    <cellStyle name="Total 2 2 5 2 2 5" xfId="36925"/>
    <cellStyle name="Total 2 2 5 2 2 5 2" xfId="36926"/>
    <cellStyle name="Total 2 2 5 2 2 6" xfId="36927"/>
    <cellStyle name="Total 2 2 5 2 3" xfId="36928"/>
    <cellStyle name="Total 2 2 5 2 4" xfId="36929"/>
    <cellStyle name="Total 2 2 5 2 5" xfId="36930"/>
    <cellStyle name="Total 2 2 5 2 6" xfId="60068"/>
    <cellStyle name="Total 2 2 5 2 7" xfId="60069"/>
    <cellStyle name="Total 2 2 5 2 8" xfId="60070"/>
    <cellStyle name="Total 2 2 5 3" xfId="36931"/>
    <cellStyle name="Total 2 2 5 3 2" xfId="36932"/>
    <cellStyle name="Total 2 2 5 3 2 2" xfId="36933"/>
    <cellStyle name="Total 2 2 5 3 2 2 2" xfId="36934"/>
    <cellStyle name="Total 2 2 5 3 2 2 2 2" xfId="36935"/>
    <cellStyle name="Total 2 2 5 3 2 2 3" xfId="36936"/>
    <cellStyle name="Total 2 2 5 3 2 3" xfId="36937"/>
    <cellStyle name="Total 2 2 5 3 2 3 2" xfId="36938"/>
    <cellStyle name="Total 2 2 5 3 2 3 2 2" xfId="36939"/>
    <cellStyle name="Total 2 2 5 3 2 3 3" xfId="36940"/>
    <cellStyle name="Total 2 2 5 3 2 4" xfId="36941"/>
    <cellStyle name="Total 2 2 5 3 2 4 2" xfId="36942"/>
    <cellStyle name="Total 2 2 5 3 2 5" xfId="36943"/>
    <cellStyle name="Total 2 2 5 3 3" xfId="36944"/>
    <cellStyle name="Total 2 2 5 3 3 2" xfId="36945"/>
    <cellStyle name="Total 2 2 5 3 3 2 2" xfId="36946"/>
    <cellStyle name="Total 2 2 5 3 3 3" xfId="36947"/>
    <cellStyle name="Total 2 2 5 3 4" xfId="36948"/>
    <cellStyle name="Total 2 2 5 3 4 2" xfId="36949"/>
    <cellStyle name="Total 2 2 5 3 4 2 2" xfId="36950"/>
    <cellStyle name="Total 2 2 5 3 4 3" xfId="36951"/>
    <cellStyle name="Total 2 2 5 3 5" xfId="36952"/>
    <cellStyle name="Total 2 2 5 3 5 2" xfId="36953"/>
    <cellStyle name="Total 2 2 5 3 6" xfId="36954"/>
    <cellStyle name="Total 2 2 5 3 7" xfId="36955"/>
    <cellStyle name="Total 2 2 5 3 8" xfId="36956"/>
    <cellStyle name="Total 2 2 5 3 9" xfId="36957"/>
    <cellStyle name="Total 2 2 5 4" xfId="36958"/>
    <cellStyle name="Total 2 2 5 4 2" xfId="36959"/>
    <cellStyle name="Total 2 2 5 4 2 2" xfId="60071"/>
    <cellStyle name="Total 2 2 5 4 2 3" xfId="60072"/>
    <cellStyle name="Total 2 2 5 4 3" xfId="36960"/>
    <cellStyle name="Total 2 2 5 4 4" xfId="60073"/>
    <cellStyle name="Total 2 2 5 5" xfId="36961"/>
    <cellStyle name="Total 2 2 5 5 2" xfId="36962"/>
    <cellStyle name="Total 2 2 5 5 2 2" xfId="60074"/>
    <cellStyle name="Total 2 2 5 5 2 3" xfId="60075"/>
    <cellStyle name="Total 2 2 5 5 3" xfId="36963"/>
    <cellStyle name="Total 2 2 5 5 4" xfId="60076"/>
    <cellStyle name="Total 2 2 5 6" xfId="36964"/>
    <cellStyle name="Total 2 2 5 6 2" xfId="36965"/>
    <cellStyle name="Total 2 2 5 6 2 2" xfId="60077"/>
    <cellStyle name="Total 2 2 5 6 2 3" xfId="60078"/>
    <cellStyle name="Total 2 2 5 6 3" xfId="36966"/>
    <cellStyle name="Total 2 2 5 6 4" xfId="60079"/>
    <cellStyle name="Total 2 2 5 7" xfId="36967"/>
    <cellStyle name="Total 2 2 5 7 2" xfId="36968"/>
    <cellStyle name="Total 2 2 5 7 2 2" xfId="60080"/>
    <cellStyle name="Total 2 2 5 7 2 3" xfId="60081"/>
    <cellStyle name="Total 2 2 5 7 3" xfId="36969"/>
    <cellStyle name="Total 2 2 5 7 4" xfId="60082"/>
    <cellStyle name="Total 2 2 5 8" xfId="36970"/>
    <cellStyle name="Total 2 2 5 8 2" xfId="36971"/>
    <cellStyle name="Total 2 2 5 8 2 2" xfId="60083"/>
    <cellStyle name="Total 2 2 5 8 2 3" xfId="60084"/>
    <cellStyle name="Total 2 2 5 8 3" xfId="36972"/>
    <cellStyle name="Total 2 2 5 8 4" xfId="60085"/>
    <cellStyle name="Total 2 2 5 9" xfId="36973"/>
    <cellStyle name="Total 2 2 5 9 2" xfId="36974"/>
    <cellStyle name="Total 2 2 5 9 3" xfId="36975"/>
    <cellStyle name="Total 2 2 6" xfId="36976"/>
    <cellStyle name="Total 2 2 6 10" xfId="36977"/>
    <cellStyle name="Total 2 2 6 11" xfId="60086"/>
    <cellStyle name="Total 2 2 6 12" xfId="60087"/>
    <cellStyle name="Total 2 2 6 13" xfId="60088"/>
    <cellStyle name="Total 2 2 6 14" xfId="60089"/>
    <cellStyle name="Total 2 2 6 2" xfId="36978"/>
    <cellStyle name="Total 2 2 6 2 2" xfId="36979"/>
    <cellStyle name="Total 2 2 6 2 2 2" xfId="36980"/>
    <cellStyle name="Total 2 2 6 2 2 2 2" xfId="36981"/>
    <cellStyle name="Total 2 2 6 2 2 2 2 2" xfId="36982"/>
    <cellStyle name="Total 2 2 6 2 2 2 2 2 2" xfId="36983"/>
    <cellStyle name="Total 2 2 6 2 2 2 2 3" xfId="36984"/>
    <cellStyle name="Total 2 2 6 2 2 2 3" xfId="36985"/>
    <cellStyle name="Total 2 2 6 2 2 2 3 2" xfId="36986"/>
    <cellStyle name="Total 2 2 6 2 2 2 3 2 2" xfId="36987"/>
    <cellStyle name="Total 2 2 6 2 2 2 3 3" xfId="36988"/>
    <cellStyle name="Total 2 2 6 2 2 2 4" xfId="36989"/>
    <cellStyle name="Total 2 2 6 2 2 2 4 2" xfId="36990"/>
    <cellStyle name="Total 2 2 6 2 2 2 5" xfId="36991"/>
    <cellStyle name="Total 2 2 6 2 2 3" xfId="36992"/>
    <cellStyle name="Total 2 2 6 2 2 3 2" xfId="36993"/>
    <cellStyle name="Total 2 2 6 2 2 3 2 2" xfId="36994"/>
    <cellStyle name="Total 2 2 6 2 2 3 3" xfId="36995"/>
    <cellStyle name="Total 2 2 6 2 2 4" xfId="36996"/>
    <cellStyle name="Total 2 2 6 2 2 4 2" xfId="36997"/>
    <cellStyle name="Total 2 2 6 2 2 4 2 2" xfId="36998"/>
    <cellStyle name="Total 2 2 6 2 2 4 3" xfId="36999"/>
    <cellStyle name="Total 2 2 6 2 2 5" xfId="37000"/>
    <cellStyle name="Total 2 2 6 2 2 5 2" xfId="37001"/>
    <cellStyle name="Total 2 2 6 2 2 6" xfId="37002"/>
    <cellStyle name="Total 2 2 6 2 3" xfId="37003"/>
    <cellStyle name="Total 2 2 6 2 4" xfId="37004"/>
    <cellStyle name="Total 2 2 6 2 5" xfId="37005"/>
    <cellStyle name="Total 2 2 6 2 6" xfId="60090"/>
    <cellStyle name="Total 2 2 6 2 7" xfId="60091"/>
    <cellStyle name="Total 2 2 6 2 8" xfId="60092"/>
    <cellStyle name="Total 2 2 6 3" xfId="37006"/>
    <cellStyle name="Total 2 2 6 3 2" xfId="37007"/>
    <cellStyle name="Total 2 2 6 3 2 2" xfId="37008"/>
    <cellStyle name="Total 2 2 6 3 2 2 2" xfId="37009"/>
    <cellStyle name="Total 2 2 6 3 2 2 2 2" xfId="37010"/>
    <cellStyle name="Total 2 2 6 3 2 2 3" xfId="37011"/>
    <cellStyle name="Total 2 2 6 3 2 3" xfId="37012"/>
    <cellStyle name="Total 2 2 6 3 2 3 2" xfId="37013"/>
    <cellStyle name="Total 2 2 6 3 2 3 2 2" xfId="37014"/>
    <cellStyle name="Total 2 2 6 3 2 3 3" xfId="37015"/>
    <cellStyle name="Total 2 2 6 3 2 4" xfId="37016"/>
    <cellStyle name="Total 2 2 6 3 2 4 2" xfId="37017"/>
    <cellStyle name="Total 2 2 6 3 2 5" xfId="37018"/>
    <cellStyle name="Total 2 2 6 3 3" xfId="37019"/>
    <cellStyle name="Total 2 2 6 3 3 2" xfId="37020"/>
    <cellStyle name="Total 2 2 6 3 3 2 2" xfId="37021"/>
    <cellStyle name="Total 2 2 6 3 3 3" xfId="37022"/>
    <cellStyle name="Total 2 2 6 3 4" xfId="37023"/>
    <cellStyle name="Total 2 2 6 3 4 2" xfId="37024"/>
    <cellStyle name="Total 2 2 6 3 4 2 2" xfId="37025"/>
    <cellStyle name="Total 2 2 6 3 4 3" xfId="37026"/>
    <cellStyle name="Total 2 2 6 3 5" xfId="37027"/>
    <cellStyle name="Total 2 2 6 3 5 2" xfId="37028"/>
    <cellStyle name="Total 2 2 6 3 6" xfId="37029"/>
    <cellStyle name="Total 2 2 6 3 7" xfId="37030"/>
    <cellStyle name="Total 2 2 6 3 8" xfId="37031"/>
    <cellStyle name="Total 2 2 6 3 9" xfId="37032"/>
    <cellStyle name="Total 2 2 6 4" xfId="37033"/>
    <cellStyle name="Total 2 2 6 4 2" xfId="37034"/>
    <cellStyle name="Total 2 2 6 4 2 2" xfId="60093"/>
    <cellStyle name="Total 2 2 6 4 2 3" xfId="60094"/>
    <cellStyle name="Total 2 2 6 4 3" xfId="37035"/>
    <cellStyle name="Total 2 2 6 4 4" xfId="60095"/>
    <cellStyle name="Total 2 2 6 5" xfId="37036"/>
    <cellStyle name="Total 2 2 6 5 2" xfId="37037"/>
    <cellStyle name="Total 2 2 6 5 2 2" xfId="60096"/>
    <cellStyle name="Total 2 2 6 5 2 3" xfId="60097"/>
    <cellStyle name="Total 2 2 6 5 3" xfId="37038"/>
    <cellStyle name="Total 2 2 6 5 4" xfId="60098"/>
    <cellStyle name="Total 2 2 6 6" xfId="37039"/>
    <cellStyle name="Total 2 2 6 6 2" xfId="37040"/>
    <cellStyle name="Total 2 2 6 6 2 2" xfId="60099"/>
    <cellStyle name="Total 2 2 6 6 2 3" xfId="60100"/>
    <cellStyle name="Total 2 2 6 6 3" xfId="37041"/>
    <cellStyle name="Total 2 2 6 6 4" xfId="60101"/>
    <cellStyle name="Total 2 2 6 7" xfId="37042"/>
    <cellStyle name="Total 2 2 6 7 2" xfId="37043"/>
    <cellStyle name="Total 2 2 6 7 2 2" xfId="60102"/>
    <cellStyle name="Total 2 2 6 7 2 3" xfId="60103"/>
    <cellStyle name="Total 2 2 6 7 3" xfId="37044"/>
    <cellStyle name="Total 2 2 6 7 4" xfId="60104"/>
    <cellStyle name="Total 2 2 6 8" xfId="37045"/>
    <cellStyle name="Total 2 2 6 8 2" xfId="37046"/>
    <cellStyle name="Total 2 2 6 8 2 2" xfId="60105"/>
    <cellStyle name="Total 2 2 6 8 2 3" xfId="60106"/>
    <cellStyle name="Total 2 2 6 8 3" xfId="37047"/>
    <cellStyle name="Total 2 2 6 8 4" xfId="60107"/>
    <cellStyle name="Total 2 2 6 9" xfId="37048"/>
    <cellStyle name="Total 2 2 6 9 2" xfId="37049"/>
    <cellStyle name="Total 2 2 6 9 3" xfId="37050"/>
    <cellStyle name="Total 2 2 7" xfId="37051"/>
    <cellStyle name="Total 2 2 7 10" xfId="37052"/>
    <cellStyle name="Total 2 2 7 11" xfId="37053"/>
    <cellStyle name="Total 2 2 7 12" xfId="60108"/>
    <cellStyle name="Total 2 2 7 13" xfId="60109"/>
    <cellStyle name="Total 2 2 7 14" xfId="60110"/>
    <cellStyle name="Total 2 2 7 2" xfId="37054"/>
    <cellStyle name="Total 2 2 7 2 2" xfId="37055"/>
    <cellStyle name="Total 2 2 7 2 2 2" xfId="37056"/>
    <cellStyle name="Total 2 2 7 2 2 2 2" xfId="37057"/>
    <cellStyle name="Total 2 2 7 2 2 2 2 2" xfId="37058"/>
    <cellStyle name="Total 2 2 7 2 2 2 2 2 2" xfId="37059"/>
    <cellStyle name="Total 2 2 7 2 2 2 2 3" xfId="37060"/>
    <cellStyle name="Total 2 2 7 2 2 2 3" xfId="37061"/>
    <cellStyle name="Total 2 2 7 2 2 2 3 2" xfId="37062"/>
    <cellStyle name="Total 2 2 7 2 2 2 3 2 2" xfId="37063"/>
    <cellStyle name="Total 2 2 7 2 2 2 3 3" xfId="37064"/>
    <cellStyle name="Total 2 2 7 2 2 2 4" xfId="37065"/>
    <cellStyle name="Total 2 2 7 2 2 2 4 2" xfId="37066"/>
    <cellStyle name="Total 2 2 7 2 2 2 5" xfId="37067"/>
    <cellStyle name="Total 2 2 7 2 2 3" xfId="37068"/>
    <cellStyle name="Total 2 2 7 2 2 3 2" xfId="37069"/>
    <cellStyle name="Total 2 2 7 2 2 3 2 2" xfId="37070"/>
    <cellStyle name="Total 2 2 7 2 2 3 3" xfId="37071"/>
    <cellStyle name="Total 2 2 7 2 2 4" xfId="37072"/>
    <cellStyle name="Total 2 2 7 2 2 4 2" xfId="37073"/>
    <cellStyle name="Total 2 2 7 2 2 4 2 2" xfId="37074"/>
    <cellStyle name="Total 2 2 7 2 2 4 3" xfId="37075"/>
    <cellStyle name="Total 2 2 7 2 2 5" xfId="37076"/>
    <cellStyle name="Total 2 2 7 2 2 5 2" xfId="37077"/>
    <cellStyle name="Total 2 2 7 2 2 6" xfId="37078"/>
    <cellStyle name="Total 2 2 7 2 3" xfId="37079"/>
    <cellStyle name="Total 2 2 7 2 4" xfId="37080"/>
    <cellStyle name="Total 2 2 7 2 5" xfId="37081"/>
    <cellStyle name="Total 2 2 7 2 6" xfId="60111"/>
    <cellStyle name="Total 2 2 7 2 7" xfId="60112"/>
    <cellStyle name="Total 2 2 7 2 8" xfId="60113"/>
    <cellStyle name="Total 2 2 7 3" xfId="37082"/>
    <cellStyle name="Total 2 2 7 3 2" xfId="37083"/>
    <cellStyle name="Total 2 2 7 3 2 2" xfId="37084"/>
    <cellStyle name="Total 2 2 7 3 2 2 2" xfId="37085"/>
    <cellStyle name="Total 2 2 7 3 2 2 2 2" xfId="37086"/>
    <cellStyle name="Total 2 2 7 3 2 2 3" xfId="37087"/>
    <cellStyle name="Total 2 2 7 3 2 3" xfId="37088"/>
    <cellStyle name="Total 2 2 7 3 2 3 2" xfId="37089"/>
    <cellStyle name="Total 2 2 7 3 2 3 2 2" xfId="37090"/>
    <cellStyle name="Total 2 2 7 3 2 3 3" xfId="37091"/>
    <cellStyle name="Total 2 2 7 3 2 4" xfId="37092"/>
    <cellStyle name="Total 2 2 7 3 2 4 2" xfId="37093"/>
    <cellStyle name="Total 2 2 7 3 2 5" xfId="37094"/>
    <cellStyle name="Total 2 2 7 3 3" xfId="37095"/>
    <cellStyle name="Total 2 2 7 3 3 2" xfId="37096"/>
    <cellStyle name="Total 2 2 7 3 3 2 2" xfId="37097"/>
    <cellStyle name="Total 2 2 7 3 3 3" xfId="37098"/>
    <cellStyle name="Total 2 2 7 3 4" xfId="37099"/>
    <cellStyle name="Total 2 2 7 3 4 2" xfId="37100"/>
    <cellStyle name="Total 2 2 7 3 4 2 2" xfId="37101"/>
    <cellStyle name="Total 2 2 7 3 4 3" xfId="37102"/>
    <cellStyle name="Total 2 2 7 3 5" xfId="37103"/>
    <cellStyle name="Total 2 2 7 3 5 2" xfId="37104"/>
    <cellStyle name="Total 2 2 7 3 6" xfId="37105"/>
    <cellStyle name="Total 2 2 7 3 7" xfId="37106"/>
    <cellStyle name="Total 2 2 7 3 8" xfId="37107"/>
    <cellStyle name="Total 2 2 7 3 9" xfId="37108"/>
    <cellStyle name="Total 2 2 7 4" xfId="37109"/>
    <cellStyle name="Total 2 2 7 4 2" xfId="37110"/>
    <cellStyle name="Total 2 2 7 4 2 2" xfId="60114"/>
    <cellStyle name="Total 2 2 7 4 2 3" xfId="60115"/>
    <cellStyle name="Total 2 2 7 4 3" xfId="37111"/>
    <cellStyle name="Total 2 2 7 4 4" xfId="60116"/>
    <cellStyle name="Total 2 2 7 5" xfId="37112"/>
    <cellStyle name="Total 2 2 7 5 2" xfId="37113"/>
    <cellStyle name="Total 2 2 7 5 2 2" xfId="60117"/>
    <cellStyle name="Total 2 2 7 5 2 3" xfId="60118"/>
    <cellStyle name="Total 2 2 7 5 3" xfId="37114"/>
    <cellStyle name="Total 2 2 7 5 4" xfId="60119"/>
    <cellStyle name="Total 2 2 7 6" xfId="37115"/>
    <cellStyle name="Total 2 2 7 6 2" xfId="37116"/>
    <cellStyle name="Total 2 2 7 6 2 2" xfId="60120"/>
    <cellStyle name="Total 2 2 7 6 2 3" xfId="60121"/>
    <cellStyle name="Total 2 2 7 6 3" xfId="37117"/>
    <cellStyle name="Total 2 2 7 6 4" xfId="60122"/>
    <cellStyle name="Total 2 2 7 7" xfId="37118"/>
    <cellStyle name="Total 2 2 7 7 2" xfId="37119"/>
    <cellStyle name="Total 2 2 7 7 2 2" xfId="60123"/>
    <cellStyle name="Total 2 2 7 7 2 3" xfId="60124"/>
    <cellStyle name="Total 2 2 7 7 3" xfId="37120"/>
    <cellStyle name="Total 2 2 7 7 4" xfId="60125"/>
    <cellStyle name="Total 2 2 7 8" xfId="37121"/>
    <cellStyle name="Total 2 2 7 8 2" xfId="37122"/>
    <cellStyle name="Total 2 2 7 8 2 2" xfId="60126"/>
    <cellStyle name="Total 2 2 7 8 2 3" xfId="60127"/>
    <cellStyle name="Total 2 2 7 8 3" xfId="37123"/>
    <cellStyle name="Total 2 2 7 8 4" xfId="60128"/>
    <cellStyle name="Total 2 2 7 9" xfId="37124"/>
    <cellStyle name="Total 2 2 7 9 2" xfId="37125"/>
    <cellStyle name="Total 2 2 7 9 3" xfId="37126"/>
    <cellStyle name="Total 2 2 8" xfId="37127"/>
    <cellStyle name="Total 2 2 8 10" xfId="37128"/>
    <cellStyle name="Total 2 2 8 11" xfId="37129"/>
    <cellStyle name="Total 2 2 8 12" xfId="60129"/>
    <cellStyle name="Total 2 2 8 13" xfId="60130"/>
    <cellStyle name="Total 2 2 8 14" xfId="60131"/>
    <cellStyle name="Total 2 2 8 2" xfId="37130"/>
    <cellStyle name="Total 2 2 8 2 2" xfId="37131"/>
    <cellStyle name="Total 2 2 8 2 2 2" xfId="37132"/>
    <cellStyle name="Total 2 2 8 2 2 2 2" xfId="37133"/>
    <cellStyle name="Total 2 2 8 2 2 2 2 2" xfId="37134"/>
    <cellStyle name="Total 2 2 8 2 2 2 2 2 2" xfId="37135"/>
    <cellStyle name="Total 2 2 8 2 2 2 2 3" xfId="37136"/>
    <cellStyle name="Total 2 2 8 2 2 2 3" xfId="37137"/>
    <cellStyle name="Total 2 2 8 2 2 2 3 2" xfId="37138"/>
    <cellStyle name="Total 2 2 8 2 2 2 3 2 2" xfId="37139"/>
    <cellStyle name="Total 2 2 8 2 2 2 3 3" xfId="37140"/>
    <cellStyle name="Total 2 2 8 2 2 2 4" xfId="37141"/>
    <cellStyle name="Total 2 2 8 2 2 2 4 2" xfId="37142"/>
    <cellStyle name="Total 2 2 8 2 2 2 5" xfId="37143"/>
    <cellStyle name="Total 2 2 8 2 2 3" xfId="37144"/>
    <cellStyle name="Total 2 2 8 2 2 3 2" xfId="37145"/>
    <cellStyle name="Total 2 2 8 2 2 3 2 2" xfId="37146"/>
    <cellStyle name="Total 2 2 8 2 2 3 3" xfId="37147"/>
    <cellStyle name="Total 2 2 8 2 2 4" xfId="37148"/>
    <cellStyle name="Total 2 2 8 2 2 4 2" xfId="37149"/>
    <cellStyle name="Total 2 2 8 2 2 4 2 2" xfId="37150"/>
    <cellStyle name="Total 2 2 8 2 2 4 3" xfId="37151"/>
    <cellStyle name="Total 2 2 8 2 2 5" xfId="37152"/>
    <cellStyle name="Total 2 2 8 2 2 5 2" xfId="37153"/>
    <cellStyle name="Total 2 2 8 2 2 6" xfId="37154"/>
    <cellStyle name="Total 2 2 8 2 3" xfId="37155"/>
    <cellStyle name="Total 2 2 8 2 4" xfId="37156"/>
    <cellStyle name="Total 2 2 8 2 5" xfId="37157"/>
    <cellStyle name="Total 2 2 8 2 6" xfId="60132"/>
    <cellStyle name="Total 2 2 8 2 7" xfId="60133"/>
    <cellStyle name="Total 2 2 8 2 8" xfId="60134"/>
    <cellStyle name="Total 2 2 8 3" xfId="37158"/>
    <cellStyle name="Total 2 2 8 3 2" xfId="37159"/>
    <cellStyle name="Total 2 2 8 3 2 2" xfId="37160"/>
    <cellStyle name="Total 2 2 8 3 2 2 2" xfId="37161"/>
    <cellStyle name="Total 2 2 8 3 2 2 2 2" xfId="37162"/>
    <cellStyle name="Total 2 2 8 3 2 2 3" xfId="37163"/>
    <cellStyle name="Total 2 2 8 3 2 3" xfId="37164"/>
    <cellStyle name="Total 2 2 8 3 2 3 2" xfId="37165"/>
    <cellStyle name="Total 2 2 8 3 2 3 2 2" xfId="37166"/>
    <cellStyle name="Total 2 2 8 3 2 3 3" xfId="37167"/>
    <cellStyle name="Total 2 2 8 3 2 4" xfId="37168"/>
    <cellStyle name="Total 2 2 8 3 2 4 2" xfId="37169"/>
    <cellStyle name="Total 2 2 8 3 2 5" xfId="37170"/>
    <cellStyle name="Total 2 2 8 3 3" xfId="37171"/>
    <cellStyle name="Total 2 2 8 3 3 2" xfId="37172"/>
    <cellStyle name="Total 2 2 8 3 3 2 2" xfId="37173"/>
    <cellStyle name="Total 2 2 8 3 3 3" xfId="37174"/>
    <cellStyle name="Total 2 2 8 3 4" xfId="37175"/>
    <cellStyle name="Total 2 2 8 3 4 2" xfId="37176"/>
    <cellStyle name="Total 2 2 8 3 4 2 2" xfId="37177"/>
    <cellStyle name="Total 2 2 8 3 4 3" xfId="37178"/>
    <cellStyle name="Total 2 2 8 3 5" xfId="37179"/>
    <cellStyle name="Total 2 2 8 3 5 2" xfId="37180"/>
    <cellStyle name="Total 2 2 8 3 6" xfId="37181"/>
    <cellStyle name="Total 2 2 8 3 7" xfId="37182"/>
    <cellStyle name="Total 2 2 8 3 8" xfId="37183"/>
    <cellStyle name="Total 2 2 8 3 9" xfId="37184"/>
    <cellStyle name="Total 2 2 8 4" xfId="37185"/>
    <cellStyle name="Total 2 2 8 4 2" xfId="37186"/>
    <cellStyle name="Total 2 2 8 4 2 2" xfId="60135"/>
    <cellStyle name="Total 2 2 8 4 2 3" xfId="60136"/>
    <cellStyle name="Total 2 2 8 4 3" xfId="37187"/>
    <cellStyle name="Total 2 2 8 4 4" xfId="60137"/>
    <cellStyle name="Total 2 2 8 5" xfId="37188"/>
    <cellStyle name="Total 2 2 8 5 2" xfId="37189"/>
    <cellStyle name="Total 2 2 8 5 2 2" xfId="60138"/>
    <cellStyle name="Total 2 2 8 5 2 3" xfId="60139"/>
    <cellStyle name="Total 2 2 8 5 3" xfId="37190"/>
    <cellStyle name="Total 2 2 8 5 4" xfId="60140"/>
    <cellStyle name="Total 2 2 8 6" xfId="37191"/>
    <cellStyle name="Total 2 2 8 6 2" xfId="37192"/>
    <cellStyle name="Total 2 2 8 6 2 2" xfId="60141"/>
    <cellStyle name="Total 2 2 8 6 2 3" xfId="60142"/>
    <cellStyle name="Total 2 2 8 6 3" xfId="37193"/>
    <cellStyle name="Total 2 2 8 6 4" xfId="60143"/>
    <cellStyle name="Total 2 2 8 7" xfId="37194"/>
    <cellStyle name="Total 2 2 8 7 2" xfId="37195"/>
    <cellStyle name="Total 2 2 8 7 2 2" xfId="60144"/>
    <cellStyle name="Total 2 2 8 7 2 3" xfId="60145"/>
    <cellStyle name="Total 2 2 8 7 3" xfId="37196"/>
    <cellStyle name="Total 2 2 8 7 4" xfId="60146"/>
    <cellStyle name="Total 2 2 8 8" xfId="37197"/>
    <cellStyle name="Total 2 2 8 8 2" xfId="37198"/>
    <cellStyle name="Total 2 2 8 8 2 2" xfId="60147"/>
    <cellStyle name="Total 2 2 8 8 2 3" xfId="60148"/>
    <cellStyle name="Total 2 2 8 8 3" xfId="37199"/>
    <cellStyle name="Total 2 2 8 8 4" xfId="60149"/>
    <cellStyle name="Total 2 2 8 9" xfId="37200"/>
    <cellStyle name="Total 2 2 8 9 2" xfId="37201"/>
    <cellStyle name="Total 2 2 8 9 3" xfId="37202"/>
    <cellStyle name="Total 2 2 9" xfId="37203"/>
    <cellStyle name="Total 2 2 9 10" xfId="37204"/>
    <cellStyle name="Total 2 2 9 11" xfId="37205"/>
    <cellStyle name="Total 2 2 9 2" xfId="37206"/>
    <cellStyle name="Total 2 2 9 2 2" xfId="37207"/>
    <cellStyle name="Total 2 2 9 2 2 2" xfId="37208"/>
    <cellStyle name="Total 2 2 9 2 2 2 2" xfId="37209"/>
    <cellStyle name="Total 2 2 9 2 2 3" xfId="37210"/>
    <cellStyle name="Total 2 2 9 2 3" xfId="37211"/>
    <cellStyle name="Total 2 2 9 2 3 2" xfId="37212"/>
    <cellStyle name="Total 2 2 9 2 3 2 2" xfId="37213"/>
    <cellStyle name="Total 2 2 9 2 3 3" xfId="37214"/>
    <cellStyle name="Total 2 2 9 2 4" xfId="37215"/>
    <cellStyle name="Total 2 2 9 2 4 2" xfId="37216"/>
    <cellStyle name="Total 2 2 9 2 5" xfId="37217"/>
    <cellStyle name="Total 2 2 9 2 6" xfId="37218"/>
    <cellStyle name="Total 2 2 9 2 7" xfId="37219"/>
    <cellStyle name="Total 2 2 9 2 8" xfId="37220"/>
    <cellStyle name="Total 2 2 9 3" xfId="37221"/>
    <cellStyle name="Total 2 2 9 3 2" xfId="37222"/>
    <cellStyle name="Total 2 2 9 3 2 2" xfId="37223"/>
    <cellStyle name="Total 2 2 9 3 2 3" xfId="60150"/>
    <cellStyle name="Total 2 2 9 3 3" xfId="37224"/>
    <cellStyle name="Total 2 2 9 3 4" xfId="37225"/>
    <cellStyle name="Total 2 2 9 3 5" xfId="37226"/>
    <cellStyle name="Total 2 2 9 3 6" xfId="37227"/>
    <cellStyle name="Total 2 2 9 4" xfId="37228"/>
    <cellStyle name="Total 2 2 9 4 2" xfId="37229"/>
    <cellStyle name="Total 2 2 9 4 2 2" xfId="37230"/>
    <cellStyle name="Total 2 2 9 4 2 3" xfId="60151"/>
    <cellStyle name="Total 2 2 9 4 3" xfId="37231"/>
    <cellStyle name="Total 2 2 9 4 4" xfId="37232"/>
    <cellStyle name="Total 2 2 9 4 5" xfId="37233"/>
    <cellStyle name="Total 2 2 9 4 6" xfId="37234"/>
    <cellStyle name="Total 2 2 9 5" xfId="37235"/>
    <cellStyle name="Total 2 2 9 5 2" xfId="37236"/>
    <cellStyle name="Total 2 2 9 5 2 2" xfId="60152"/>
    <cellStyle name="Total 2 2 9 5 2 3" xfId="60153"/>
    <cellStyle name="Total 2 2 9 5 3" xfId="37237"/>
    <cellStyle name="Total 2 2 9 5 4" xfId="37238"/>
    <cellStyle name="Total 2 2 9 5 5" xfId="37239"/>
    <cellStyle name="Total 2 2 9 6" xfId="37240"/>
    <cellStyle name="Total 2 2 9 6 2" xfId="37241"/>
    <cellStyle name="Total 2 2 9 6 2 2" xfId="60154"/>
    <cellStyle name="Total 2 2 9 6 2 3" xfId="60155"/>
    <cellStyle name="Total 2 2 9 6 3" xfId="37242"/>
    <cellStyle name="Total 2 2 9 6 4" xfId="37243"/>
    <cellStyle name="Total 2 2 9 7" xfId="37244"/>
    <cellStyle name="Total 2 2 9 7 2" xfId="37245"/>
    <cellStyle name="Total 2 2 9 7 2 2" xfId="60156"/>
    <cellStyle name="Total 2 2 9 7 2 3" xfId="60157"/>
    <cellStyle name="Total 2 2 9 7 3" xfId="37246"/>
    <cellStyle name="Total 2 2 9 7 4" xfId="60158"/>
    <cellStyle name="Total 2 2 9 8" xfId="37247"/>
    <cellStyle name="Total 2 2 9 8 2" xfId="37248"/>
    <cellStyle name="Total 2 2 9 8 2 2" xfId="60159"/>
    <cellStyle name="Total 2 2 9 8 2 3" xfId="60160"/>
    <cellStyle name="Total 2 2 9 8 3" xfId="37249"/>
    <cellStyle name="Total 2 2 9 8 4" xfId="60161"/>
    <cellStyle name="Total 2 2 9 9" xfId="37250"/>
    <cellStyle name="Total 2 2 9 9 2" xfId="37251"/>
    <cellStyle name="Total 2 2 9 9 3" xfId="37252"/>
    <cellStyle name="Total 2 20" xfId="37253"/>
    <cellStyle name="Total 2 20 10" xfId="60162"/>
    <cellStyle name="Total 2 20 2" xfId="37254"/>
    <cellStyle name="Total 2 20 2 2" xfId="37255"/>
    <cellStyle name="Total 2 20 2 2 2" xfId="60163"/>
    <cellStyle name="Total 2 20 2 2 3" xfId="60164"/>
    <cellStyle name="Total 2 20 2 3" xfId="37256"/>
    <cellStyle name="Total 2 20 2 4" xfId="60165"/>
    <cellStyle name="Total 2 20 3" xfId="37257"/>
    <cellStyle name="Total 2 20 3 2" xfId="37258"/>
    <cellStyle name="Total 2 20 3 2 2" xfId="60166"/>
    <cellStyle name="Total 2 20 3 2 3" xfId="60167"/>
    <cellStyle name="Total 2 20 3 3" xfId="37259"/>
    <cellStyle name="Total 2 20 3 4" xfId="60168"/>
    <cellStyle name="Total 2 20 4" xfId="37260"/>
    <cellStyle name="Total 2 20 4 2" xfId="37261"/>
    <cellStyle name="Total 2 20 4 2 2" xfId="60169"/>
    <cellStyle name="Total 2 20 4 2 3" xfId="60170"/>
    <cellStyle name="Total 2 20 4 3" xfId="37262"/>
    <cellStyle name="Total 2 20 4 4" xfId="60171"/>
    <cellStyle name="Total 2 20 5" xfId="37263"/>
    <cellStyle name="Total 2 20 5 2" xfId="37264"/>
    <cellStyle name="Total 2 20 5 2 2" xfId="60172"/>
    <cellStyle name="Total 2 20 5 2 3" xfId="60173"/>
    <cellStyle name="Total 2 20 5 3" xfId="37265"/>
    <cellStyle name="Total 2 20 5 4" xfId="60174"/>
    <cellStyle name="Total 2 20 6" xfId="37266"/>
    <cellStyle name="Total 2 20 6 2" xfId="37267"/>
    <cellStyle name="Total 2 20 6 2 2" xfId="60175"/>
    <cellStyle name="Total 2 20 6 2 3" xfId="60176"/>
    <cellStyle name="Total 2 20 6 3" xfId="37268"/>
    <cellStyle name="Total 2 20 6 4" xfId="60177"/>
    <cellStyle name="Total 2 20 7" xfId="37269"/>
    <cellStyle name="Total 2 20 7 2" xfId="37270"/>
    <cellStyle name="Total 2 20 7 2 2" xfId="60178"/>
    <cellStyle name="Total 2 20 7 2 3" xfId="60179"/>
    <cellStyle name="Total 2 20 7 3" xfId="37271"/>
    <cellStyle name="Total 2 20 7 4" xfId="60180"/>
    <cellStyle name="Total 2 20 8" xfId="37272"/>
    <cellStyle name="Total 2 20 8 2" xfId="37273"/>
    <cellStyle name="Total 2 20 8 3" xfId="37274"/>
    <cellStyle name="Total 2 20 9" xfId="37275"/>
    <cellStyle name="Total 2 21" xfId="37276"/>
    <cellStyle name="Total 2 21 10" xfId="60181"/>
    <cellStyle name="Total 2 21 2" xfId="37277"/>
    <cellStyle name="Total 2 21 2 2" xfId="37278"/>
    <cellStyle name="Total 2 21 2 2 2" xfId="60182"/>
    <cellStyle name="Total 2 21 2 2 3" xfId="60183"/>
    <cellStyle name="Total 2 21 2 3" xfId="37279"/>
    <cellStyle name="Total 2 21 2 4" xfId="60184"/>
    <cellStyle name="Total 2 21 3" xfId="37280"/>
    <cellStyle name="Total 2 21 3 2" xfId="37281"/>
    <cellStyle name="Total 2 21 3 2 2" xfId="60185"/>
    <cellStyle name="Total 2 21 3 2 3" xfId="60186"/>
    <cellStyle name="Total 2 21 3 3" xfId="37282"/>
    <cellStyle name="Total 2 21 3 4" xfId="60187"/>
    <cellStyle name="Total 2 21 4" xfId="37283"/>
    <cellStyle name="Total 2 21 4 2" xfId="37284"/>
    <cellStyle name="Total 2 21 4 2 2" xfId="60188"/>
    <cellStyle name="Total 2 21 4 2 3" xfId="60189"/>
    <cellStyle name="Total 2 21 4 3" xfId="37285"/>
    <cellStyle name="Total 2 21 4 4" xfId="60190"/>
    <cellStyle name="Total 2 21 5" xfId="37286"/>
    <cellStyle name="Total 2 21 5 2" xfId="37287"/>
    <cellStyle name="Total 2 21 5 2 2" xfId="60191"/>
    <cellStyle name="Total 2 21 5 2 3" xfId="60192"/>
    <cellStyle name="Total 2 21 5 3" xfId="37288"/>
    <cellStyle name="Total 2 21 5 4" xfId="60193"/>
    <cellStyle name="Total 2 21 6" xfId="37289"/>
    <cellStyle name="Total 2 21 6 2" xfId="37290"/>
    <cellStyle name="Total 2 21 6 2 2" xfId="60194"/>
    <cellStyle name="Total 2 21 6 2 3" xfId="60195"/>
    <cellStyle name="Total 2 21 6 3" xfId="37291"/>
    <cellStyle name="Total 2 21 6 4" xfId="60196"/>
    <cellStyle name="Total 2 21 7" xfId="37292"/>
    <cellStyle name="Total 2 21 7 2" xfId="37293"/>
    <cellStyle name="Total 2 21 7 2 2" xfId="60197"/>
    <cellStyle name="Total 2 21 7 2 3" xfId="60198"/>
    <cellStyle name="Total 2 21 7 3" xfId="37294"/>
    <cellStyle name="Total 2 21 7 4" xfId="60199"/>
    <cellStyle name="Total 2 21 8" xfId="37295"/>
    <cellStyle name="Total 2 21 8 2" xfId="37296"/>
    <cellStyle name="Total 2 21 8 3" xfId="37297"/>
    <cellStyle name="Total 2 21 9" xfId="37298"/>
    <cellStyle name="Total 2 22" xfId="37299"/>
    <cellStyle name="Total 2 22 10" xfId="60200"/>
    <cellStyle name="Total 2 22 2" xfId="37300"/>
    <cellStyle name="Total 2 22 2 2" xfId="37301"/>
    <cellStyle name="Total 2 22 2 2 2" xfId="60201"/>
    <cellStyle name="Total 2 22 2 2 3" xfId="60202"/>
    <cellStyle name="Total 2 22 2 3" xfId="37302"/>
    <cellStyle name="Total 2 22 2 4" xfId="60203"/>
    <cellStyle name="Total 2 22 3" xfId="37303"/>
    <cellStyle name="Total 2 22 3 2" xfId="37304"/>
    <cellStyle name="Total 2 22 3 2 2" xfId="60204"/>
    <cellStyle name="Total 2 22 3 2 3" xfId="60205"/>
    <cellStyle name="Total 2 22 3 3" xfId="37305"/>
    <cellStyle name="Total 2 22 3 4" xfId="60206"/>
    <cellStyle name="Total 2 22 4" xfId="37306"/>
    <cellStyle name="Total 2 22 4 2" xfId="37307"/>
    <cellStyle name="Total 2 22 4 2 2" xfId="60207"/>
    <cellStyle name="Total 2 22 4 2 3" xfId="60208"/>
    <cellStyle name="Total 2 22 4 3" xfId="37308"/>
    <cellStyle name="Total 2 22 4 4" xfId="60209"/>
    <cellStyle name="Total 2 22 5" xfId="37309"/>
    <cellStyle name="Total 2 22 5 2" xfId="37310"/>
    <cellStyle name="Total 2 22 5 2 2" xfId="60210"/>
    <cellStyle name="Total 2 22 5 2 3" xfId="60211"/>
    <cellStyle name="Total 2 22 5 3" xfId="37311"/>
    <cellStyle name="Total 2 22 5 4" xfId="60212"/>
    <cellStyle name="Total 2 22 6" xfId="37312"/>
    <cellStyle name="Total 2 22 6 2" xfId="37313"/>
    <cellStyle name="Total 2 22 6 2 2" xfId="60213"/>
    <cellStyle name="Total 2 22 6 2 3" xfId="60214"/>
    <cellStyle name="Total 2 22 6 3" xfId="37314"/>
    <cellStyle name="Total 2 22 6 4" xfId="60215"/>
    <cellStyle name="Total 2 22 7" xfId="37315"/>
    <cellStyle name="Total 2 22 7 2" xfId="37316"/>
    <cellStyle name="Total 2 22 7 2 2" xfId="60216"/>
    <cellStyle name="Total 2 22 7 2 3" xfId="60217"/>
    <cellStyle name="Total 2 22 7 3" xfId="37317"/>
    <cellStyle name="Total 2 22 7 4" xfId="60218"/>
    <cellStyle name="Total 2 22 8" xfId="37318"/>
    <cellStyle name="Total 2 22 8 2" xfId="37319"/>
    <cellStyle name="Total 2 22 8 3" xfId="37320"/>
    <cellStyle name="Total 2 22 9" xfId="37321"/>
    <cellStyle name="Total 2 23" xfId="37322"/>
    <cellStyle name="Total 2 23 10" xfId="60219"/>
    <cellStyle name="Total 2 23 2" xfId="37323"/>
    <cellStyle name="Total 2 23 2 2" xfId="37324"/>
    <cellStyle name="Total 2 23 2 2 2" xfId="60220"/>
    <cellStyle name="Total 2 23 2 2 3" xfId="60221"/>
    <cellStyle name="Total 2 23 2 3" xfId="37325"/>
    <cellStyle name="Total 2 23 2 4" xfId="60222"/>
    <cellStyle name="Total 2 23 3" xfId="37326"/>
    <cellStyle name="Total 2 23 3 2" xfId="37327"/>
    <cellStyle name="Total 2 23 3 2 2" xfId="60223"/>
    <cellStyle name="Total 2 23 3 2 3" xfId="60224"/>
    <cellStyle name="Total 2 23 3 3" xfId="37328"/>
    <cellStyle name="Total 2 23 3 4" xfId="60225"/>
    <cellStyle name="Total 2 23 4" xfId="37329"/>
    <cellStyle name="Total 2 23 4 2" xfId="37330"/>
    <cellStyle name="Total 2 23 4 2 2" xfId="60226"/>
    <cellStyle name="Total 2 23 4 2 3" xfId="60227"/>
    <cellStyle name="Total 2 23 4 3" xfId="37331"/>
    <cellStyle name="Total 2 23 4 4" xfId="60228"/>
    <cellStyle name="Total 2 23 5" xfId="37332"/>
    <cellStyle name="Total 2 23 5 2" xfId="37333"/>
    <cellStyle name="Total 2 23 5 2 2" xfId="60229"/>
    <cellStyle name="Total 2 23 5 2 3" xfId="60230"/>
    <cellStyle name="Total 2 23 5 3" xfId="37334"/>
    <cellStyle name="Total 2 23 5 4" xfId="60231"/>
    <cellStyle name="Total 2 23 6" xfId="37335"/>
    <cellStyle name="Total 2 23 6 2" xfId="37336"/>
    <cellStyle name="Total 2 23 6 2 2" xfId="60232"/>
    <cellStyle name="Total 2 23 6 2 3" xfId="60233"/>
    <cellStyle name="Total 2 23 6 3" xfId="37337"/>
    <cellStyle name="Total 2 23 6 4" xfId="60234"/>
    <cellStyle name="Total 2 23 7" xfId="37338"/>
    <cellStyle name="Total 2 23 7 2" xfId="37339"/>
    <cellStyle name="Total 2 23 7 2 2" xfId="60235"/>
    <cellStyle name="Total 2 23 7 2 3" xfId="60236"/>
    <cellStyle name="Total 2 23 7 3" xfId="37340"/>
    <cellStyle name="Total 2 23 7 4" xfId="60237"/>
    <cellStyle name="Total 2 23 8" xfId="37341"/>
    <cellStyle name="Total 2 23 8 2" xfId="37342"/>
    <cellStyle name="Total 2 23 8 3" xfId="37343"/>
    <cellStyle name="Total 2 23 9" xfId="37344"/>
    <cellStyle name="Total 2 24" xfId="37345"/>
    <cellStyle name="Total 2 24 2" xfId="37346"/>
    <cellStyle name="Total 2 24 2 2" xfId="60238"/>
    <cellStyle name="Total 2 24 2 3" xfId="60239"/>
    <cellStyle name="Total 2 24 3" xfId="37347"/>
    <cellStyle name="Total 2 24 4" xfId="60240"/>
    <cellStyle name="Total 2 25" xfId="37348"/>
    <cellStyle name="Total 2 25 2" xfId="37349"/>
    <cellStyle name="Total 2 25 2 2" xfId="60241"/>
    <cellStyle name="Total 2 25 2 3" xfId="60242"/>
    <cellStyle name="Total 2 25 3" xfId="37350"/>
    <cellStyle name="Total 2 25 4" xfId="60243"/>
    <cellStyle name="Total 2 26" xfId="37351"/>
    <cellStyle name="Total 2 26 2" xfId="37352"/>
    <cellStyle name="Total 2 26 2 2" xfId="60244"/>
    <cellStyle name="Total 2 26 2 3" xfId="60245"/>
    <cellStyle name="Total 2 26 3" xfId="37353"/>
    <cellStyle name="Total 2 26 4" xfId="60246"/>
    <cellStyle name="Total 2 27" xfId="37354"/>
    <cellStyle name="Total 2 27 2" xfId="37355"/>
    <cellStyle name="Total 2 27 2 2" xfId="60247"/>
    <cellStyle name="Total 2 27 2 3" xfId="60248"/>
    <cellStyle name="Total 2 27 3" xfId="37356"/>
    <cellStyle name="Total 2 27 4" xfId="60249"/>
    <cellStyle name="Total 2 28" xfId="37357"/>
    <cellStyle name="Total 2 29" xfId="60250"/>
    <cellStyle name="Total 2 3" xfId="37358"/>
    <cellStyle name="Total 2 3 10" xfId="37359"/>
    <cellStyle name="Total 2 3 10 2" xfId="60251"/>
    <cellStyle name="Total 2 3 10 3" xfId="60252"/>
    <cellStyle name="Total 2 3 11" xfId="60253"/>
    <cellStyle name="Total 2 3 12" xfId="60254"/>
    <cellStyle name="Total 2 3 13" xfId="60255"/>
    <cellStyle name="Total 2 3 14" xfId="60256"/>
    <cellStyle name="Total 2 3 15" xfId="60257"/>
    <cellStyle name="Total 2 3 2" xfId="37360"/>
    <cellStyle name="Total 2 3 2 2" xfId="37361"/>
    <cellStyle name="Total 2 3 2 2 2" xfId="37362"/>
    <cellStyle name="Total 2 3 2 2 2 2" xfId="37363"/>
    <cellStyle name="Total 2 3 2 2 2 2 2" xfId="37364"/>
    <cellStyle name="Total 2 3 2 2 2 2 2 2" xfId="37365"/>
    <cellStyle name="Total 2 3 2 2 2 2 2 2 2" xfId="37366"/>
    <cellStyle name="Total 2 3 2 2 2 2 2 2 2 2" xfId="37367"/>
    <cellStyle name="Total 2 3 2 2 2 2 2 2 3" xfId="37368"/>
    <cellStyle name="Total 2 3 2 2 2 2 2 3" xfId="37369"/>
    <cellStyle name="Total 2 3 2 2 2 2 2 3 2" xfId="37370"/>
    <cellStyle name="Total 2 3 2 2 2 2 2 3 2 2" xfId="37371"/>
    <cellStyle name="Total 2 3 2 2 2 2 2 3 3" xfId="37372"/>
    <cellStyle name="Total 2 3 2 2 2 2 2 4" xfId="37373"/>
    <cellStyle name="Total 2 3 2 2 2 2 2 4 2" xfId="37374"/>
    <cellStyle name="Total 2 3 2 2 2 2 2 5" xfId="37375"/>
    <cellStyle name="Total 2 3 2 2 2 2 3" xfId="37376"/>
    <cellStyle name="Total 2 3 2 2 2 2 3 2" xfId="37377"/>
    <cellStyle name="Total 2 3 2 2 2 2 3 2 2" xfId="37378"/>
    <cellStyle name="Total 2 3 2 2 2 2 3 3" xfId="37379"/>
    <cellStyle name="Total 2 3 2 2 2 2 4" xfId="37380"/>
    <cellStyle name="Total 2 3 2 2 2 2 4 2" xfId="37381"/>
    <cellStyle name="Total 2 3 2 2 2 2 4 2 2" xfId="37382"/>
    <cellStyle name="Total 2 3 2 2 2 2 4 3" xfId="37383"/>
    <cellStyle name="Total 2 3 2 2 2 2 5" xfId="37384"/>
    <cellStyle name="Total 2 3 2 2 2 2 5 2" xfId="37385"/>
    <cellStyle name="Total 2 3 2 2 2 2 6" xfId="37386"/>
    <cellStyle name="Total 2 3 2 2 2 3" xfId="60258"/>
    <cellStyle name="Total 2 3 2 2 2 4" xfId="60259"/>
    <cellStyle name="Total 2 3 2 2 2 5" xfId="60260"/>
    <cellStyle name="Total 2 3 2 2 2 6" xfId="60261"/>
    <cellStyle name="Total 2 3 2 2 3" xfId="37387"/>
    <cellStyle name="Total 2 3 2 2 3 2" xfId="37388"/>
    <cellStyle name="Total 2 3 2 2 3 2 2" xfId="37389"/>
    <cellStyle name="Total 2 3 2 2 3 2 2 2" xfId="37390"/>
    <cellStyle name="Total 2 3 2 2 3 2 2 2 2" xfId="37391"/>
    <cellStyle name="Total 2 3 2 2 3 2 2 3" xfId="37392"/>
    <cellStyle name="Total 2 3 2 2 3 2 3" xfId="37393"/>
    <cellStyle name="Total 2 3 2 2 3 2 3 2" xfId="37394"/>
    <cellStyle name="Total 2 3 2 2 3 2 3 2 2" xfId="37395"/>
    <cellStyle name="Total 2 3 2 2 3 2 3 3" xfId="37396"/>
    <cellStyle name="Total 2 3 2 2 3 2 4" xfId="37397"/>
    <cellStyle name="Total 2 3 2 2 3 2 4 2" xfId="37398"/>
    <cellStyle name="Total 2 3 2 2 3 2 5" xfId="37399"/>
    <cellStyle name="Total 2 3 2 2 3 3" xfId="37400"/>
    <cellStyle name="Total 2 3 2 2 3 3 2" xfId="37401"/>
    <cellStyle name="Total 2 3 2 2 3 3 2 2" xfId="37402"/>
    <cellStyle name="Total 2 3 2 2 3 3 3" xfId="37403"/>
    <cellStyle name="Total 2 3 2 2 3 4" xfId="37404"/>
    <cellStyle name="Total 2 3 2 2 3 4 2" xfId="37405"/>
    <cellStyle name="Total 2 3 2 2 3 4 2 2" xfId="37406"/>
    <cellStyle name="Total 2 3 2 2 3 4 3" xfId="37407"/>
    <cellStyle name="Total 2 3 2 2 3 5" xfId="37408"/>
    <cellStyle name="Total 2 3 2 2 3 5 2" xfId="37409"/>
    <cellStyle name="Total 2 3 2 2 3 6" xfId="37410"/>
    <cellStyle name="Total 2 3 2 2 4" xfId="60262"/>
    <cellStyle name="Total 2 3 2 2 5" xfId="60263"/>
    <cellStyle name="Total 2 3 2 2 6" xfId="60264"/>
    <cellStyle name="Total 2 3 2 2 7" xfId="60265"/>
    <cellStyle name="Total 2 3 2 2 8" xfId="60266"/>
    <cellStyle name="Total 2 3 2 3" xfId="37411"/>
    <cellStyle name="Total 2 3 2 3 2" xfId="37412"/>
    <cellStyle name="Total 2 3 2 3 2 2" xfId="37413"/>
    <cellStyle name="Total 2 3 2 3 2 2 2" xfId="37414"/>
    <cellStyle name="Total 2 3 2 3 2 2 2 2" xfId="37415"/>
    <cellStyle name="Total 2 3 2 3 2 2 2 2 2" xfId="37416"/>
    <cellStyle name="Total 2 3 2 3 2 2 2 3" xfId="37417"/>
    <cellStyle name="Total 2 3 2 3 2 2 3" xfId="37418"/>
    <cellStyle name="Total 2 3 2 3 2 2 3 2" xfId="37419"/>
    <cellStyle name="Total 2 3 2 3 2 2 3 2 2" xfId="37420"/>
    <cellStyle name="Total 2 3 2 3 2 2 3 3" xfId="37421"/>
    <cellStyle name="Total 2 3 2 3 2 2 4" xfId="37422"/>
    <cellStyle name="Total 2 3 2 3 2 2 4 2" xfId="37423"/>
    <cellStyle name="Total 2 3 2 3 2 2 5" xfId="37424"/>
    <cellStyle name="Total 2 3 2 3 2 3" xfId="37425"/>
    <cellStyle name="Total 2 3 2 3 2 3 2" xfId="37426"/>
    <cellStyle name="Total 2 3 2 3 2 3 2 2" xfId="37427"/>
    <cellStyle name="Total 2 3 2 3 2 3 3" xfId="37428"/>
    <cellStyle name="Total 2 3 2 3 2 4" xfId="37429"/>
    <cellStyle name="Total 2 3 2 3 2 4 2" xfId="37430"/>
    <cellStyle name="Total 2 3 2 3 2 4 2 2" xfId="37431"/>
    <cellStyle name="Total 2 3 2 3 2 4 3" xfId="37432"/>
    <cellStyle name="Total 2 3 2 3 2 5" xfId="37433"/>
    <cellStyle name="Total 2 3 2 3 2 5 2" xfId="37434"/>
    <cellStyle name="Total 2 3 2 3 2 6" xfId="37435"/>
    <cellStyle name="Total 2 3 2 3 3" xfId="60267"/>
    <cellStyle name="Total 2 3 2 3 4" xfId="60268"/>
    <cellStyle name="Total 2 3 2 3 5" xfId="60269"/>
    <cellStyle name="Total 2 3 2 3 6" xfId="60270"/>
    <cellStyle name="Total 2 3 2 4" xfId="37436"/>
    <cellStyle name="Total 2 3 2 4 2" xfId="37437"/>
    <cellStyle name="Total 2 3 2 4 2 2" xfId="37438"/>
    <cellStyle name="Total 2 3 2 4 2 2 2" xfId="37439"/>
    <cellStyle name="Total 2 3 2 4 2 2 2 2" xfId="37440"/>
    <cellStyle name="Total 2 3 2 4 2 2 3" xfId="37441"/>
    <cellStyle name="Total 2 3 2 4 2 3" xfId="37442"/>
    <cellStyle name="Total 2 3 2 4 2 3 2" xfId="37443"/>
    <cellStyle name="Total 2 3 2 4 2 3 2 2" xfId="37444"/>
    <cellStyle name="Total 2 3 2 4 2 3 3" xfId="37445"/>
    <cellStyle name="Total 2 3 2 4 2 4" xfId="37446"/>
    <cellStyle name="Total 2 3 2 4 2 4 2" xfId="37447"/>
    <cellStyle name="Total 2 3 2 4 2 5" xfId="37448"/>
    <cellStyle name="Total 2 3 2 4 3" xfId="37449"/>
    <cellStyle name="Total 2 3 2 4 3 2" xfId="37450"/>
    <cellStyle name="Total 2 3 2 4 3 2 2" xfId="37451"/>
    <cellStyle name="Total 2 3 2 4 3 3" xfId="37452"/>
    <cellStyle name="Total 2 3 2 4 4" xfId="37453"/>
    <cellStyle name="Total 2 3 2 4 4 2" xfId="37454"/>
    <cellStyle name="Total 2 3 2 4 4 2 2" xfId="37455"/>
    <cellStyle name="Total 2 3 2 4 4 3" xfId="37456"/>
    <cellStyle name="Total 2 3 2 4 5" xfId="37457"/>
    <cellStyle name="Total 2 3 2 4 5 2" xfId="37458"/>
    <cellStyle name="Total 2 3 2 4 6" xfId="37459"/>
    <cellStyle name="Total 2 3 2 5" xfId="37460"/>
    <cellStyle name="Total 2 3 2 6" xfId="37461"/>
    <cellStyle name="Total 2 3 2 7" xfId="60271"/>
    <cellStyle name="Total 2 3 2 8" xfId="60272"/>
    <cellStyle name="Total 2 3 3" xfId="37462"/>
    <cellStyle name="Total 2 3 3 2" xfId="37463"/>
    <cellStyle name="Total 2 3 3 2 2" xfId="37464"/>
    <cellStyle name="Total 2 3 3 2 2 2" xfId="37465"/>
    <cellStyle name="Total 2 3 3 2 2 2 2" xfId="37466"/>
    <cellStyle name="Total 2 3 3 2 2 2 2 2" xfId="37467"/>
    <cellStyle name="Total 2 3 3 2 2 2 2 2 2" xfId="37468"/>
    <cellStyle name="Total 2 3 3 2 2 2 2 3" xfId="37469"/>
    <cellStyle name="Total 2 3 3 2 2 2 3" xfId="37470"/>
    <cellStyle name="Total 2 3 3 2 2 2 3 2" xfId="37471"/>
    <cellStyle name="Total 2 3 3 2 2 2 3 2 2" xfId="37472"/>
    <cellStyle name="Total 2 3 3 2 2 2 3 3" xfId="37473"/>
    <cellStyle name="Total 2 3 3 2 2 2 4" xfId="37474"/>
    <cellStyle name="Total 2 3 3 2 2 2 4 2" xfId="37475"/>
    <cellStyle name="Total 2 3 3 2 2 2 5" xfId="37476"/>
    <cellStyle name="Total 2 3 3 2 2 3" xfId="37477"/>
    <cellStyle name="Total 2 3 3 2 2 3 2" xfId="37478"/>
    <cellStyle name="Total 2 3 3 2 2 3 2 2" xfId="37479"/>
    <cellStyle name="Total 2 3 3 2 2 3 3" xfId="37480"/>
    <cellStyle name="Total 2 3 3 2 2 4" xfId="37481"/>
    <cellStyle name="Total 2 3 3 2 2 4 2" xfId="37482"/>
    <cellStyle name="Total 2 3 3 2 2 4 2 2" xfId="37483"/>
    <cellStyle name="Total 2 3 3 2 2 4 3" xfId="37484"/>
    <cellStyle name="Total 2 3 3 2 2 5" xfId="37485"/>
    <cellStyle name="Total 2 3 3 2 2 5 2" xfId="37486"/>
    <cellStyle name="Total 2 3 3 2 2 6" xfId="37487"/>
    <cellStyle name="Total 2 3 3 2 3" xfId="60273"/>
    <cellStyle name="Total 2 3 3 2 4" xfId="60274"/>
    <cellStyle name="Total 2 3 3 2 5" xfId="60275"/>
    <cellStyle name="Total 2 3 3 2 6" xfId="60276"/>
    <cellStyle name="Total 2 3 3 2 7" xfId="60277"/>
    <cellStyle name="Total 2 3 3 3" xfId="37488"/>
    <cellStyle name="Total 2 3 3 3 2" xfId="37489"/>
    <cellStyle name="Total 2 3 3 3 2 2" xfId="37490"/>
    <cellStyle name="Total 2 3 3 3 2 2 2" xfId="37491"/>
    <cellStyle name="Total 2 3 3 3 2 2 2 2" xfId="37492"/>
    <cellStyle name="Total 2 3 3 3 2 2 3" xfId="37493"/>
    <cellStyle name="Total 2 3 3 3 2 3" xfId="37494"/>
    <cellStyle name="Total 2 3 3 3 2 3 2" xfId="37495"/>
    <cellStyle name="Total 2 3 3 3 2 3 2 2" xfId="37496"/>
    <cellStyle name="Total 2 3 3 3 2 3 3" xfId="37497"/>
    <cellStyle name="Total 2 3 3 3 2 4" xfId="37498"/>
    <cellStyle name="Total 2 3 3 3 2 4 2" xfId="37499"/>
    <cellStyle name="Total 2 3 3 3 2 5" xfId="37500"/>
    <cellStyle name="Total 2 3 3 3 3" xfId="37501"/>
    <cellStyle name="Total 2 3 3 3 3 2" xfId="37502"/>
    <cellStyle name="Total 2 3 3 3 3 2 2" xfId="37503"/>
    <cellStyle name="Total 2 3 3 3 3 3" xfId="37504"/>
    <cellStyle name="Total 2 3 3 3 4" xfId="37505"/>
    <cellStyle name="Total 2 3 3 3 4 2" xfId="37506"/>
    <cellStyle name="Total 2 3 3 3 4 2 2" xfId="37507"/>
    <cellStyle name="Total 2 3 3 3 4 3" xfId="37508"/>
    <cellStyle name="Total 2 3 3 3 5" xfId="37509"/>
    <cellStyle name="Total 2 3 3 3 5 2" xfId="37510"/>
    <cellStyle name="Total 2 3 3 3 6" xfId="37511"/>
    <cellStyle name="Total 2 3 3 4" xfId="37512"/>
    <cellStyle name="Total 2 3 3 5" xfId="37513"/>
    <cellStyle name="Total 2 3 3 6" xfId="37514"/>
    <cellStyle name="Total 2 3 3 7" xfId="60278"/>
    <cellStyle name="Total 2 3 3 8" xfId="60279"/>
    <cellStyle name="Total 2 3 4" xfId="37515"/>
    <cellStyle name="Total 2 3 4 2" xfId="37516"/>
    <cellStyle name="Total 2 3 4 2 2" xfId="37517"/>
    <cellStyle name="Total 2 3 4 2 2 2" xfId="37518"/>
    <cellStyle name="Total 2 3 4 2 2 2 2" xfId="37519"/>
    <cellStyle name="Total 2 3 4 2 2 2 2 2" xfId="37520"/>
    <cellStyle name="Total 2 3 4 2 2 2 2 2 2" xfId="37521"/>
    <cellStyle name="Total 2 3 4 2 2 2 2 3" xfId="37522"/>
    <cellStyle name="Total 2 3 4 2 2 2 3" xfId="37523"/>
    <cellStyle name="Total 2 3 4 2 2 2 3 2" xfId="37524"/>
    <cellStyle name="Total 2 3 4 2 2 2 3 2 2" xfId="37525"/>
    <cellStyle name="Total 2 3 4 2 2 2 3 3" xfId="37526"/>
    <cellStyle name="Total 2 3 4 2 2 2 4" xfId="37527"/>
    <cellStyle name="Total 2 3 4 2 2 2 4 2" xfId="37528"/>
    <cellStyle name="Total 2 3 4 2 2 2 5" xfId="37529"/>
    <cellStyle name="Total 2 3 4 2 2 3" xfId="37530"/>
    <cellStyle name="Total 2 3 4 2 2 3 2" xfId="37531"/>
    <cellStyle name="Total 2 3 4 2 2 3 2 2" xfId="37532"/>
    <cellStyle name="Total 2 3 4 2 2 3 3" xfId="37533"/>
    <cellStyle name="Total 2 3 4 2 2 4" xfId="37534"/>
    <cellStyle name="Total 2 3 4 2 2 4 2" xfId="37535"/>
    <cellStyle name="Total 2 3 4 2 2 4 2 2" xfId="37536"/>
    <cellStyle name="Total 2 3 4 2 2 4 3" xfId="37537"/>
    <cellStyle name="Total 2 3 4 2 2 5" xfId="37538"/>
    <cellStyle name="Total 2 3 4 2 2 5 2" xfId="37539"/>
    <cellStyle name="Total 2 3 4 2 2 6" xfId="37540"/>
    <cellStyle name="Total 2 3 4 2 3" xfId="60280"/>
    <cellStyle name="Total 2 3 4 2 4" xfId="60281"/>
    <cellStyle name="Total 2 3 4 2 5" xfId="60282"/>
    <cellStyle name="Total 2 3 4 2 6" xfId="60283"/>
    <cellStyle name="Total 2 3 4 2 7" xfId="60284"/>
    <cellStyle name="Total 2 3 4 3" xfId="37541"/>
    <cellStyle name="Total 2 3 4 3 2" xfId="37542"/>
    <cellStyle name="Total 2 3 4 3 2 2" xfId="37543"/>
    <cellStyle name="Total 2 3 4 3 2 2 2" xfId="37544"/>
    <cellStyle name="Total 2 3 4 3 2 2 2 2" xfId="37545"/>
    <cellStyle name="Total 2 3 4 3 2 2 3" xfId="37546"/>
    <cellStyle name="Total 2 3 4 3 2 3" xfId="37547"/>
    <cellStyle name="Total 2 3 4 3 2 3 2" xfId="37548"/>
    <cellStyle name="Total 2 3 4 3 2 3 2 2" xfId="37549"/>
    <cellStyle name="Total 2 3 4 3 2 3 3" xfId="37550"/>
    <cellStyle name="Total 2 3 4 3 2 4" xfId="37551"/>
    <cellStyle name="Total 2 3 4 3 2 4 2" xfId="37552"/>
    <cellStyle name="Total 2 3 4 3 2 5" xfId="37553"/>
    <cellStyle name="Total 2 3 4 3 3" xfId="37554"/>
    <cellStyle name="Total 2 3 4 3 3 2" xfId="37555"/>
    <cellStyle name="Total 2 3 4 3 3 2 2" xfId="37556"/>
    <cellStyle name="Total 2 3 4 3 3 3" xfId="37557"/>
    <cellStyle name="Total 2 3 4 3 4" xfId="37558"/>
    <cellStyle name="Total 2 3 4 3 4 2" xfId="37559"/>
    <cellStyle name="Total 2 3 4 3 4 2 2" xfId="37560"/>
    <cellStyle name="Total 2 3 4 3 4 3" xfId="37561"/>
    <cellStyle name="Total 2 3 4 3 5" xfId="37562"/>
    <cellStyle name="Total 2 3 4 3 5 2" xfId="37563"/>
    <cellStyle name="Total 2 3 4 3 6" xfId="37564"/>
    <cellStyle name="Total 2 3 4 4" xfId="37565"/>
    <cellStyle name="Total 2 3 4 5" xfId="37566"/>
    <cellStyle name="Total 2 3 4 6" xfId="37567"/>
    <cellStyle name="Total 2 3 4 7" xfId="60285"/>
    <cellStyle name="Total 2 3 4 8" xfId="60286"/>
    <cellStyle name="Total 2 3 5" xfId="37568"/>
    <cellStyle name="Total 2 3 5 2" xfId="37569"/>
    <cellStyle name="Total 2 3 5 2 2" xfId="37570"/>
    <cellStyle name="Total 2 3 5 2 2 2" xfId="37571"/>
    <cellStyle name="Total 2 3 5 2 2 2 2" xfId="37572"/>
    <cellStyle name="Total 2 3 5 2 2 2 2 2" xfId="37573"/>
    <cellStyle name="Total 2 3 5 2 2 2 2 2 2" xfId="37574"/>
    <cellStyle name="Total 2 3 5 2 2 2 2 3" xfId="37575"/>
    <cellStyle name="Total 2 3 5 2 2 2 3" xfId="37576"/>
    <cellStyle name="Total 2 3 5 2 2 2 3 2" xfId="37577"/>
    <cellStyle name="Total 2 3 5 2 2 2 3 2 2" xfId="37578"/>
    <cellStyle name="Total 2 3 5 2 2 2 3 3" xfId="37579"/>
    <cellStyle name="Total 2 3 5 2 2 2 4" xfId="37580"/>
    <cellStyle name="Total 2 3 5 2 2 2 4 2" xfId="37581"/>
    <cellStyle name="Total 2 3 5 2 2 2 5" xfId="37582"/>
    <cellStyle name="Total 2 3 5 2 2 3" xfId="37583"/>
    <cellStyle name="Total 2 3 5 2 2 3 2" xfId="37584"/>
    <cellStyle name="Total 2 3 5 2 2 3 2 2" xfId="37585"/>
    <cellStyle name="Total 2 3 5 2 2 3 3" xfId="37586"/>
    <cellStyle name="Total 2 3 5 2 2 4" xfId="37587"/>
    <cellStyle name="Total 2 3 5 2 2 4 2" xfId="37588"/>
    <cellStyle name="Total 2 3 5 2 2 4 2 2" xfId="37589"/>
    <cellStyle name="Total 2 3 5 2 2 4 3" xfId="37590"/>
    <cellStyle name="Total 2 3 5 2 2 5" xfId="37591"/>
    <cellStyle name="Total 2 3 5 2 2 5 2" xfId="37592"/>
    <cellStyle name="Total 2 3 5 2 2 6" xfId="37593"/>
    <cellStyle name="Total 2 3 5 2 3" xfId="60287"/>
    <cellStyle name="Total 2 3 5 2 4" xfId="60288"/>
    <cellStyle name="Total 2 3 5 2 5" xfId="60289"/>
    <cellStyle name="Total 2 3 5 2 6" xfId="60290"/>
    <cellStyle name="Total 2 3 5 2 7" xfId="60291"/>
    <cellStyle name="Total 2 3 5 3" xfId="37594"/>
    <cellStyle name="Total 2 3 5 3 2" xfId="37595"/>
    <cellStyle name="Total 2 3 5 3 2 2" xfId="37596"/>
    <cellStyle name="Total 2 3 5 3 2 2 2" xfId="37597"/>
    <cellStyle name="Total 2 3 5 3 2 2 2 2" xfId="37598"/>
    <cellStyle name="Total 2 3 5 3 2 2 3" xfId="37599"/>
    <cellStyle name="Total 2 3 5 3 2 3" xfId="37600"/>
    <cellStyle name="Total 2 3 5 3 2 3 2" xfId="37601"/>
    <cellStyle name="Total 2 3 5 3 2 3 2 2" xfId="37602"/>
    <cellStyle name="Total 2 3 5 3 2 3 3" xfId="37603"/>
    <cellStyle name="Total 2 3 5 3 2 4" xfId="37604"/>
    <cellStyle name="Total 2 3 5 3 2 4 2" xfId="37605"/>
    <cellStyle name="Total 2 3 5 3 2 5" xfId="37606"/>
    <cellStyle name="Total 2 3 5 3 3" xfId="37607"/>
    <cellStyle name="Total 2 3 5 3 3 2" xfId="37608"/>
    <cellStyle name="Total 2 3 5 3 3 2 2" xfId="37609"/>
    <cellStyle name="Total 2 3 5 3 3 3" xfId="37610"/>
    <cellStyle name="Total 2 3 5 3 4" xfId="37611"/>
    <cellStyle name="Total 2 3 5 3 4 2" xfId="37612"/>
    <cellStyle name="Total 2 3 5 3 4 2 2" xfId="37613"/>
    <cellStyle name="Total 2 3 5 3 4 3" xfId="37614"/>
    <cellStyle name="Total 2 3 5 3 5" xfId="37615"/>
    <cellStyle name="Total 2 3 5 3 5 2" xfId="37616"/>
    <cellStyle name="Total 2 3 5 3 6" xfId="37617"/>
    <cellStyle name="Total 2 3 5 4" xfId="37618"/>
    <cellStyle name="Total 2 3 5 5" xfId="37619"/>
    <cellStyle name="Total 2 3 5 6" xfId="37620"/>
    <cellStyle name="Total 2 3 5 7" xfId="60292"/>
    <cellStyle name="Total 2 3 5 8" xfId="60293"/>
    <cellStyle name="Total 2 3 6" xfId="37621"/>
    <cellStyle name="Total 2 3 6 2" xfId="37622"/>
    <cellStyle name="Total 2 3 6 2 2" xfId="37623"/>
    <cellStyle name="Total 2 3 6 2 2 2" xfId="37624"/>
    <cellStyle name="Total 2 3 6 2 2 2 2" xfId="37625"/>
    <cellStyle name="Total 2 3 6 2 2 2 2 2" xfId="37626"/>
    <cellStyle name="Total 2 3 6 2 2 2 2 2 2" xfId="37627"/>
    <cellStyle name="Total 2 3 6 2 2 2 2 3" xfId="37628"/>
    <cellStyle name="Total 2 3 6 2 2 2 3" xfId="37629"/>
    <cellStyle name="Total 2 3 6 2 2 2 3 2" xfId="37630"/>
    <cellStyle name="Total 2 3 6 2 2 2 3 2 2" xfId="37631"/>
    <cellStyle name="Total 2 3 6 2 2 2 3 3" xfId="37632"/>
    <cellStyle name="Total 2 3 6 2 2 2 4" xfId="37633"/>
    <cellStyle name="Total 2 3 6 2 2 2 4 2" xfId="37634"/>
    <cellStyle name="Total 2 3 6 2 2 2 5" xfId="37635"/>
    <cellStyle name="Total 2 3 6 2 2 3" xfId="37636"/>
    <cellStyle name="Total 2 3 6 2 2 3 2" xfId="37637"/>
    <cellStyle name="Total 2 3 6 2 2 3 2 2" xfId="37638"/>
    <cellStyle name="Total 2 3 6 2 2 3 3" xfId="37639"/>
    <cellStyle name="Total 2 3 6 2 2 4" xfId="37640"/>
    <cellStyle name="Total 2 3 6 2 2 4 2" xfId="37641"/>
    <cellStyle name="Total 2 3 6 2 2 4 2 2" xfId="37642"/>
    <cellStyle name="Total 2 3 6 2 2 4 3" xfId="37643"/>
    <cellStyle name="Total 2 3 6 2 2 5" xfId="37644"/>
    <cellStyle name="Total 2 3 6 2 2 5 2" xfId="37645"/>
    <cellStyle name="Total 2 3 6 2 2 6" xfId="37646"/>
    <cellStyle name="Total 2 3 6 2 3" xfId="60294"/>
    <cellStyle name="Total 2 3 6 2 4" xfId="60295"/>
    <cellStyle name="Total 2 3 6 2 5" xfId="60296"/>
    <cellStyle name="Total 2 3 6 2 6" xfId="60297"/>
    <cellStyle name="Total 2 3 6 2 7" xfId="60298"/>
    <cellStyle name="Total 2 3 6 3" xfId="37647"/>
    <cellStyle name="Total 2 3 6 3 2" xfId="37648"/>
    <cellStyle name="Total 2 3 6 3 2 2" xfId="37649"/>
    <cellStyle name="Total 2 3 6 3 2 2 2" xfId="37650"/>
    <cellStyle name="Total 2 3 6 3 2 2 2 2" xfId="37651"/>
    <cellStyle name="Total 2 3 6 3 2 2 3" xfId="37652"/>
    <cellStyle name="Total 2 3 6 3 2 3" xfId="37653"/>
    <cellStyle name="Total 2 3 6 3 2 3 2" xfId="37654"/>
    <cellStyle name="Total 2 3 6 3 2 3 2 2" xfId="37655"/>
    <cellStyle name="Total 2 3 6 3 2 3 3" xfId="37656"/>
    <cellStyle name="Total 2 3 6 3 2 4" xfId="37657"/>
    <cellStyle name="Total 2 3 6 3 2 4 2" xfId="37658"/>
    <cellStyle name="Total 2 3 6 3 2 5" xfId="37659"/>
    <cellStyle name="Total 2 3 6 3 3" xfId="37660"/>
    <cellStyle name="Total 2 3 6 3 3 2" xfId="37661"/>
    <cellStyle name="Total 2 3 6 3 3 2 2" xfId="37662"/>
    <cellStyle name="Total 2 3 6 3 3 3" xfId="37663"/>
    <cellStyle name="Total 2 3 6 3 4" xfId="37664"/>
    <cellStyle name="Total 2 3 6 3 4 2" xfId="37665"/>
    <cellStyle name="Total 2 3 6 3 4 2 2" xfId="37666"/>
    <cellStyle name="Total 2 3 6 3 4 3" xfId="37667"/>
    <cellStyle name="Total 2 3 6 3 5" xfId="37668"/>
    <cellStyle name="Total 2 3 6 3 5 2" xfId="37669"/>
    <cellStyle name="Total 2 3 6 3 6" xfId="37670"/>
    <cellStyle name="Total 2 3 6 4" xfId="37671"/>
    <cellStyle name="Total 2 3 6 5" xfId="37672"/>
    <cellStyle name="Total 2 3 6 6" xfId="37673"/>
    <cellStyle name="Total 2 3 6 7" xfId="60299"/>
    <cellStyle name="Total 2 3 6 8" xfId="60300"/>
    <cellStyle name="Total 2 3 7" xfId="37674"/>
    <cellStyle name="Total 2 3 7 2" xfId="37675"/>
    <cellStyle name="Total 2 3 7 2 2" xfId="37676"/>
    <cellStyle name="Total 2 3 7 2 2 2" xfId="37677"/>
    <cellStyle name="Total 2 3 7 2 2 2 2" xfId="37678"/>
    <cellStyle name="Total 2 3 7 2 2 3" xfId="37679"/>
    <cellStyle name="Total 2 3 7 2 3" xfId="37680"/>
    <cellStyle name="Total 2 3 7 2 3 2" xfId="37681"/>
    <cellStyle name="Total 2 3 7 2 3 2 2" xfId="37682"/>
    <cellStyle name="Total 2 3 7 2 3 3" xfId="37683"/>
    <cellStyle name="Total 2 3 7 2 4" xfId="37684"/>
    <cellStyle name="Total 2 3 7 2 4 2" xfId="37685"/>
    <cellStyle name="Total 2 3 7 2 5" xfId="37686"/>
    <cellStyle name="Total 2 3 7 3" xfId="37687"/>
    <cellStyle name="Total 2 3 7 3 2" xfId="37688"/>
    <cellStyle name="Total 2 3 7 3 2 2" xfId="37689"/>
    <cellStyle name="Total 2 3 7 3 3" xfId="37690"/>
    <cellStyle name="Total 2 3 7 4" xfId="37691"/>
    <cellStyle name="Total 2 3 7 4 2" xfId="37692"/>
    <cellStyle name="Total 2 3 7 4 2 2" xfId="37693"/>
    <cellStyle name="Total 2 3 7 4 3" xfId="37694"/>
    <cellStyle name="Total 2 3 7 5" xfId="37695"/>
    <cellStyle name="Total 2 3 7 5 2" xfId="37696"/>
    <cellStyle name="Total 2 3 7 6" xfId="37697"/>
    <cellStyle name="Total 2 3 7 7" xfId="37698"/>
    <cellStyle name="Total 2 3 7 8" xfId="37699"/>
    <cellStyle name="Total 2 3 7 9" xfId="37700"/>
    <cellStyle name="Total 2 3 8" xfId="37701"/>
    <cellStyle name="Total 2 3 8 2" xfId="37702"/>
    <cellStyle name="Total 2 3 8 2 2" xfId="60301"/>
    <cellStyle name="Total 2 3 8 2 3" xfId="60302"/>
    <cellStyle name="Total 2 3 8 3" xfId="37703"/>
    <cellStyle name="Total 2 3 8 4" xfId="60303"/>
    <cellStyle name="Total 2 3 9" xfId="37704"/>
    <cellStyle name="Total 2 3 9 2" xfId="37705"/>
    <cellStyle name="Total 2 3 9 2 2" xfId="60304"/>
    <cellStyle name="Total 2 3 9 2 3" xfId="60305"/>
    <cellStyle name="Total 2 3 9 3" xfId="37706"/>
    <cellStyle name="Total 2 3 9 4" xfId="60306"/>
    <cellStyle name="Total 2 30" xfId="60307"/>
    <cellStyle name="Total 2 31" xfId="60308"/>
    <cellStyle name="Total 2 4" xfId="37707"/>
    <cellStyle name="Total 2 4 10" xfId="37708"/>
    <cellStyle name="Total 2 4 10 2" xfId="60309"/>
    <cellStyle name="Total 2 4 10 3" xfId="60310"/>
    <cellStyle name="Total 2 4 11" xfId="60311"/>
    <cellStyle name="Total 2 4 12" xfId="60312"/>
    <cellStyle name="Total 2 4 13" xfId="60313"/>
    <cellStyle name="Total 2 4 14" xfId="60314"/>
    <cellStyle name="Total 2 4 15" xfId="60315"/>
    <cellStyle name="Total 2 4 2" xfId="37709"/>
    <cellStyle name="Total 2 4 2 2" xfId="37710"/>
    <cellStyle name="Total 2 4 2 2 2" xfId="37711"/>
    <cellStyle name="Total 2 4 2 2 2 2" xfId="37712"/>
    <cellStyle name="Total 2 4 2 2 2 2 2" xfId="37713"/>
    <cellStyle name="Total 2 4 2 2 2 2 2 2" xfId="37714"/>
    <cellStyle name="Total 2 4 2 2 2 2 2 2 2" xfId="37715"/>
    <cellStyle name="Total 2 4 2 2 2 2 2 2 2 2" xfId="37716"/>
    <cellStyle name="Total 2 4 2 2 2 2 2 2 3" xfId="37717"/>
    <cellStyle name="Total 2 4 2 2 2 2 2 3" xfId="37718"/>
    <cellStyle name="Total 2 4 2 2 2 2 2 3 2" xfId="37719"/>
    <cellStyle name="Total 2 4 2 2 2 2 2 3 2 2" xfId="37720"/>
    <cellStyle name="Total 2 4 2 2 2 2 2 3 3" xfId="37721"/>
    <cellStyle name="Total 2 4 2 2 2 2 2 4" xfId="37722"/>
    <cellStyle name="Total 2 4 2 2 2 2 2 4 2" xfId="37723"/>
    <cellStyle name="Total 2 4 2 2 2 2 2 5" xfId="37724"/>
    <cellStyle name="Total 2 4 2 2 2 2 3" xfId="37725"/>
    <cellStyle name="Total 2 4 2 2 2 2 3 2" xfId="37726"/>
    <cellStyle name="Total 2 4 2 2 2 2 3 2 2" xfId="37727"/>
    <cellStyle name="Total 2 4 2 2 2 2 3 3" xfId="37728"/>
    <cellStyle name="Total 2 4 2 2 2 2 4" xfId="37729"/>
    <cellStyle name="Total 2 4 2 2 2 2 4 2" xfId="37730"/>
    <cellStyle name="Total 2 4 2 2 2 2 4 2 2" xfId="37731"/>
    <cellStyle name="Total 2 4 2 2 2 2 4 3" xfId="37732"/>
    <cellStyle name="Total 2 4 2 2 2 2 5" xfId="37733"/>
    <cellStyle name="Total 2 4 2 2 2 2 5 2" xfId="37734"/>
    <cellStyle name="Total 2 4 2 2 2 2 6" xfId="37735"/>
    <cellStyle name="Total 2 4 2 2 2 3" xfId="60316"/>
    <cellStyle name="Total 2 4 2 2 2 4" xfId="60317"/>
    <cellStyle name="Total 2 4 2 2 2 5" xfId="60318"/>
    <cellStyle name="Total 2 4 2 2 2 6" xfId="60319"/>
    <cellStyle name="Total 2 4 2 2 3" xfId="37736"/>
    <cellStyle name="Total 2 4 2 2 3 2" xfId="37737"/>
    <cellStyle name="Total 2 4 2 2 3 2 2" xfId="37738"/>
    <cellStyle name="Total 2 4 2 2 3 2 2 2" xfId="37739"/>
    <cellStyle name="Total 2 4 2 2 3 2 2 2 2" xfId="37740"/>
    <cellStyle name="Total 2 4 2 2 3 2 2 3" xfId="37741"/>
    <cellStyle name="Total 2 4 2 2 3 2 3" xfId="37742"/>
    <cellStyle name="Total 2 4 2 2 3 2 3 2" xfId="37743"/>
    <cellStyle name="Total 2 4 2 2 3 2 3 2 2" xfId="37744"/>
    <cellStyle name="Total 2 4 2 2 3 2 3 3" xfId="37745"/>
    <cellStyle name="Total 2 4 2 2 3 2 4" xfId="37746"/>
    <cellStyle name="Total 2 4 2 2 3 2 4 2" xfId="37747"/>
    <cellStyle name="Total 2 4 2 2 3 2 5" xfId="37748"/>
    <cellStyle name="Total 2 4 2 2 3 3" xfId="37749"/>
    <cellStyle name="Total 2 4 2 2 3 3 2" xfId="37750"/>
    <cellStyle name="Total 2 4 2 2 3 3 2 2" xfId="37751"/>
    <cellStyle name="Total 2 4 2 2 3 3 3" xfId="37752"/>
    <cellStyle name="Total 2 4 2 2 3 4" xfId="37753"/>
    <cellStyle name="Total 2 4 2 2 3 4 2" xfId="37754"/>
    <cellStyle name="Total 2 4 2 2 3 4 2 2" xfId="37755"/>
    <cellStyle name="Total 2 4 2 2 3 4 3" xfId="37756"/>
    <cellStyle name="Total 2 4 2 2 3 5" xfId="37757"/>
    <cellStyle name="Total 2 4 2 2 3 5 2" xfId="37758"/>
    <cellStyle name="Total 2 4 2 2 3 6" xfId="37759"/>
    <cellStyle name="Total 2 4 2 2 4" xfId="60320"/>
    <cellStyle name="Total 2 4 2 2 5" xfId="60321"/>
    <cellStyle name="Total 2 4 2 2 6" xfId="60322"/>
    <cellStyle name="Total 2 4 2 2 7" xfId="60323"/>
    <cellStyle name="Total 2 4 2 2 8" xfId="60324"/>
    <cellStyle name="Total 2 4 2 3" xfId="37760"/>
    <cellStyle name="Total 2 4 2 3 2" xfId="37761"/>
    <cellStyle name="Total 2 4 2 3 2 2" xfId="37762"/>
    <cellStyle name="Total 2 4 2 3 2 2 2" xfId="37763"/>
    <cellStyle name="Total 2 4 2 3 2 2 2 2" xfId="37764"/>
    <cellStyle name="Total 2 4 2 3 2 2 2 2 2" xfId="37765"/>
    <cellStyle name="Total 2 4 2 3 2 2 2 3" xfId="37766"/>
    <cellStyle name="Total 2 4 2 3 2 2 3" xfId="37767"/>
    <cellStyle name="Total 2 4 2 3 2 2 3 2" xfId="37768"/>
    <cellStyle name="Total 2 4 2 3 2 2 3 2 2" xfId="37769"/>
    <cellStyle name="Total 2 4 2 3 2 2 3 3" xfId="37770"/>
    <cellStyle name="Total 2 4 2 3 2 2 4" xfId="37771"/>
    <cellStyle name="Total 2 4 2 3 2 2 4 2" xfId="37772"/>
    <cellStyle name="Total 2 4 2 3 2 2 5" xfId="37773"/>
    <cellStyle name="Total 2 4 2 3 2 3" xfId="37774"/>
    <cellStyle name="Total 2 4 2 3 2 3 2" xfId="37775"/>
    <cellStyle name="Total 2 4 2 3 2 3 2 2" xfId="37776"/>
    <cellStyle name="Total 2 4 2 3 2 3 3" xfId="37777"/>
    <cellStyle name="Total 2 4 2 3 2 4" xfId="37778"/>
    <cellStyle name="Total 2 4 2 3 2 4 2" xfId="37779"/>
    <cellStyle name="Total 2 4 2 3 2 4 2 2" xfId="37780"/>
    <cellStyle name="Total 2 4 2 3 2 4 3" xfId="37781"/>
    <cellStyle name="Total 2 4 2 3 2 5" xfId="37782"/>
    <cellStyle name="Total 2 4 2 3 2 5 2" xfId="37783"/>
    <cellStyle name="Total 2 4 2 3 2 6" xfId="37784"/>
    <cellStyle name="Total 2 4 2 3 3" xfId="60325"/>
    <cellStyle name="Total 2 4 2 3 4" xfId="60326"/>
    <cellStyle name="Total 2 4 2 3 5" xfId="60327"/>
    <cellStyle name="Total 2 4 2 3 6" xfId="60328"/>
    <cellStyle name="Total 2 4 2 4" xfId="37785"/>
    <cellStyle name="Total 2 4 2 4 2" xfId="37786"/>
    <cellStyle name="Total 2 4 2 4 2 2" xfId="37787"/>
    <cellStyle name="Total 2 4 2 4 2 2 2" xfId="37788"/>
    <cellStyle name="Total 2 4 2 4 2 2 2 2" xfId="37789"/>
    <cellStyle name="Total 2 4 2 4 2 2 3" xfId="37790"/>
    <cellStyle name="Total 2 4 2 4 2 3" xfId="37791"/>
    <cellStyle name="Total 2 4 2 4 2 3 2" xfId="37792"/>
    <cellStyle name="Total 2 4 2 4 2 3 2 2" xfId="37793"/>
    <cellStyle name="Total 2 4 2 4 2 3 3" xfId="37794"/>
    <cellStyle name="Total 2 4 2 4 2 4" xfId="37795"/>
    <cellStyle name="Total 2 4 2 4 2 4 2" xfId="37796"/>
    <cellStyle name="Total 2 4 2 4 2 5" xfId="37797"/>
    <cellStyle name="Total 2 4 2 4 3" xfId="37798"/>
    <cellStyle name="Total 2 4 2 4 3 2" xfId="37799"/>
    <cellStyle name="Total 2 4 2 4 3 2 2" xfId="37800"/>
    <cellStyle name="Total 2 4 2 4 3 3" xfId="37801"/>
    <cellStyle name="Total 2 4 2 4 4" xfId="37802"/>
    <cellStyle name="Total 2 4 2 4 4 2" xfId="37803"/>
    <cellStyle name="Total 2 4 2 4 4 2 2" xfId="37804"/>
    <cellStyle name="Total 2 4 2 4 4 3" xfId="37805"/>
    <cellStyle name="Total 2 4 2 4 5" xfId="37806"/>
    <cellStyle name="Total 2 4 2 4 5 2" xfId="37807"/>
    <cellStyle name="Total 2 4 2 4 6" xfId="37808"/>
    <cellStyle name="Total 2 4 2 5" xfId="37809"/>
    <cellStyle name="Total 2 4 2 6" xfId="37810"/>
    <cellStyle name="Total 2 4 2 7" xfId="60329"/>
    <cellStyle name="Total 2 4 2 8" xfId="60330"/>
    <cellStyle name="Total 2 4 3" xfId="37811"/>
    <cellStyle name="Total 2 4 3 2" xfId="37812"/>
    <cellStyle name="Total 2 4 3 2 2" xfId="37813"/>
    <cellStyle name="Total 2 4 3 2 2 2" xfId="37814"/>
    <cellStyle name="Total 2 4 3 2 2 2 2" xfId="37815"/>
    <cellStyle name="Total 2 4 3 2 2 2 2 2" xfId="37816"/>
    <cellStyle name="Total 2 4 3 2 2 2 2 2 2" xfId="37817"/>
    <cellStyle name="Total 2 4 3 2 2 2 2 3" xfId="37818"/>
    <cellStyle name="Total 2 4 3 2 2 2 3" xfId="37819"/>
    <cellStyle name="Total 2 4 3 2 2 2 3 2" xfId="37820"/>
    <cellStyle name="Total 2 4 3 2 2 2 3 2 2" xfId="37821"/>
    <cellStyle name="Total 2 4 3 2 2 2 3 3" xfId="37822"/>
    <cellStyle name="Total 2 4 3 2 2 2 4" xfId="37823"/>
    <cellStyle name="Total 2 4 3 2 2 2 4 2" xfId="37824"/>
    <cellStyle name="Total 2 4 3 2 2 2 5" xfId="37825"/>
    <cellStyle name="Total 2 4 3 2 2 3" xfId="37826"/>
    <cellStyle name="Total 2 4 3 2 2 3 2" xfId="37827"/>
    <cellStyle name="Total 2 4 3 2 2 3 2 2" xfId="37828"/>
    <cellStyle name="Total 2 4 3 2 2 3 3" xfId="37829"/>
    <cellStyle name="Total 2 4 3 2 2 4" xfId="37830"/>
    <cellStyle name="Total 2 4 3 2 2 4 2" xfId="37831"/>
    <cellStyle name="Total 2 4 3 2 2 4 2 2" xfId="37832"/>
    <cellStyle name="Total 2 4 3 2 2 4 3" xfId="37833"/>
    <cellStyle name="Total 2 4 3 2 2 5" xfId="37834"/>
    <cellStyle name="Total 2 4 3 2 2 5 2" xfId="37835"/>
    <cellStyle name="Total 2 4 3 2 2 6" xfId="37836"/>
    <cellStyle name="Total 2 4 3 2 3" xfId="60331"/>
    <cellStyle name="Total 2 4 3 2 4" xfId="60332"/>
    <cellStyle name="Total 2 4 3 2 5" xfId="60333"/>
    <cellStyle name="Total 2 4 3 2 6" xfId="60334"/>
    <cellStyle name="Total 2 4 3 2 7" xfId="60335"/>
    <cellStyle name="Total 2 4 3 3" xfId="37837"/>
    <cellStyle name="Total 2 4 3 3 2" xfId="37838"/>
    <cellStyle name="Total 2 4 3 3 2 2" xfId="37839"/>
    <cellStyle name="Total 2 4 3 3 2 2 2" xfId="37840"/>
    <cellStyle name="Total 2 4 3 3 2 2 2 2" xfId="37841"/>
    <cellStyle name="Total 2 4 3 3 2 2 3" xfId="37842"/>
    <cellStyle name="Total 2 4 3 3 2 3" xfId="37843"/>
    <cellStyle name="Total 2 4 3 3 2 3 2" xfId="37844"/>
    <cellStyle name="Total 2 4 3 3 2 3 2 2" xfId="37845"/>
    <cellStyle name="Total 2 4 3 3 2 3 3" xfId="37846"/>
    <cellStyle name="Total 2 4 3 3 2 4" xfId="37847"/>
    <cellStyle name="Total 2 4 3 3 2 4 2" xfId="37848"/>
    <cellStyle name="Total 2 4 3 3 2 5" xfId="37849"/>
    <cellStyle name="Total 2 4 3 3 3" xfId="37850"/>
    <cellStyle name="Total 2 4 3 3 3 2" xfId="37851"/>
    <cellStyle name="Total 2 4 3 3 3 2 2" xfId="37852"/>
    <cellStyle name="Total 2 4 3 3 3 3" xfId="37853"/>
    <cellStyle name="Total 2 4 3 3 4" xfId="37854"/>
    <cellStyle name="Total 2 4 3 3 4 2" xfId="37855"/>
    <cellStyle name="Total 2 4 3 3 4 2 2" xfId="37856"/>
    <cellStyle name="Total 2 4 3 3 4 3" xfId="37857"/>
    <cellStyle name="Total 2 4 3 3 5" xfId="37858"/>
    <cellStyle name="Total 2 4 3 3 5 2" xfId="37859"/>
    <cellStyle name="Total 2 4 3 3 6" xfId="37860"/>
    <cellStyle name="Total 2 4 3 4" xfId="37861"/>
    <cellStyle name="Total 2 4 3 5" xfId="37862"/>
    <cellStyle name="Total 2 4 3 6" xfId="37863"/>
    <cellStyle name="Total 2 4 3 7" xfId="60336"/>
    <cellStyle name="Total 2 4 3 8" xfId="60337"/>
    <cellStyle name="Total 2 4 4" xfId="37864"/>
    <cellStyle name="Total 2 4 4 2" xfId="37865"/>
    <cellStyle name="Total 2 4 4 2 2" xfId="37866"/>
    <cellStyle name="Total 2 4 4 2 2 2" xfId="37867"/>
    <cellStyle name="Total 2 4 4 2 2 2 2" xfId="37868"/>
    <cellStyle name="Total 2 4 4 2 2 2 2 2" xfId="37869"/>
    <cellStyle name="Total 2 4 4 2 2 2 2 2 2" xfId="37870"/>
    <cellStyle name="Total 2 4 4 2 2 2 2 3" xfId="37871"/>
    <cellStyle name="Total 2 4 4 2 2 2 3" xfId="37872"/>
    <cellStyle name="Total 2 4 4 2 2 2 3 2" xfId="37873"/>
    <cellStyle name="Total 2 4 4 2 2 2 3 2 2" xfId="37874"/>
    <cellStyle name="Total 2 4 4 2 2 2 3 3" xfId="37875"/>
    <cellStyle name="Total 2 4 4 2 2 2 4" xfId="37876"/>
    <cellStyle name="Total 2 4 4 2 2 2 4 2" xfId="37877"/>
    <cellStyle name="Total 2 4 4 2 2 2 5" xfId="37878"/>
    <cellStyle name="Total 2 4 4 2 2 3" xfId="37879"/>
    <cellStyle name="Total 2 4 4 2 2 3 2" xfId="37880"/>
    <cellStyle name="Total 2 4 4 2 2 3 2 2" xfId="37881"/>
    <cellStyle name="Total 2 4 4 2 2 3 3" xfId="37882"/>
    <cellStyle name="Total 2 4 4 2 2 4" xfId="37883"/>
    <cellStyle name="Total 2 4 4 2 2 4 2" xfId="37884"/>
    <cellStyle name="Total 2 4 4 2 2 4 2 2" xfId="37885"/>
    <cellStyle name="Total 2 4 4 2 2 4 3" xfId="37886"/>
    <cellStyle name="Total 2 4 4 2 2 5" xfId="37887"/>
    <cellStyle name="Total 2 4 4 2 2 5 2" xfId="37888"/>
    <cellStyle name="Total 2 4 4 2 2 6" xfId="37889"/>
    <cellStyle name="Total 2 4 4 2 3" xfId="60338"/>
    <cellStyle name="Total 2 4 4 2 4" xfId="60339"/>
    <cellStyle name="Total 2 4 4 2 5" xfId="60340"/>
    <cellStyle name="Total 2 4 4 2 6" xfId="60341"/>
    <cellStyle name="Total 2 4 4 2 7" xfId="60342"/>
    <cellStyle name="Total 2 4 4 3" xfId="37890"/>
    <cellStyle name="Total 2 4 4 3 2" xfId="37891"/>
    <cellStyle name="Total 2 4 4 3 2 2" xfId="37892"/>
    <cellStyle name="Total 2 4 4 3 2 2 2" xfId="37893"/>
    <cellStyle name="Total 2 4 4 3 2 2 2 2" xfId="37894"/>
    <cellStyle name="Total 2 4 4 3 2 2 3" xfId="37895"/>
    <cellStyle name="Total 2 4 4 3 2 3" xfId="37896"/>
    <cellStyle name="Total 2 4 4 3 2 3 2" xfId="37897"/>
    <cellStyle name="Total 2 4 4 3 2 3 2 2" xfId="37898"/>
    <cellStyle name="Total 2 4 4 3 2 3 3" xfId="37899"/>
    <cellStyle name="Total 2 4 4 3 2 4" xfId="37900"/>
    <cellStyle name="Total 2 4 4 3 2 4 2" xfId="37901"/>
    <cellStyle name="Total 2 4 4 3 2 5" xfId="37902"/>
    <cellStyle name="Total 2 4 4 3 3" xfId="37903"/>
    <cellStyle name="Total 2 4 4 3 3 2" xfId="37904"/>
    <cellStyle name="Total 2 4 4 3 3 2 2" xfId="37905"/>
    <cellStyle name="Total 2 4 4 3 3 3" xfId="37906"/>
    <cellStyle name="Total 2 4 4 3 4" xfId="37907"/>
    <cellStyle name="Total 2 4 4 3 4 2" xfId="37908"/>
    <cellStyle name="Total 2 4 4 3 4 2 2" xfId="37909"/>
    <cellStyle name="Total 2 4 4 3 4 3" xfId="37910"/>
    <cellStyle name="Total 2 4 4 3 5" xfId="37911"/>
    <cellStyle name="Total 2 4 4 3 5 2" xfId="37912"/>
    <cellStyle name="Total 2 4 4 3 6" xfId="37913"/>
    <cellStyle name="Total 2 4 4 4" xfId="37914"/>
    <cellStyle name="Total 2 4 4 5" xfId="37915"/>
    <cellStyle name="Total 2 4 4 6" xfId="37916"/>
    <cellStyle name="Total 2 4 4 7" xfId="60343"/>
    <cellStyle name="Total 2 4 4 8" xfId="60344"/>
    <cellStyle name="Total 2 4 5" xfId="37917"/>
    <cellStyle name="Total 2 4 5 2" xfId="37918"/>
    <cellStyle name="Total 2 4 5 2 2" xfId="37919"/>
    <cellStyle name="Total 2 4 5 2 2 2" xfId="37920"/>
    <cellStyle name="Total 2 4 5 2 2 2 2" xfId="37921"/>
    <cellStyle name="Total 2 4 5 2 2 2 2 2" xfId="37922"/>
    <cellStyle name="Total 2 4 5 2 2 2 2 2 2" xfId="37923"/>
    <cellStyle name="Total 2 4 5 2 2 2 2 3" xfId="37924"/>
    <cellStyle name="Total 2 4 5 2 2 2 3" xfId="37925"/>
    <cellStyle name="Total 2 4 5 2 2 2 3 2" xfId="37926"/>
    <cellStyle name="Total 2 4 5 2 2 2 3 2 2" xfId="37927"/>
    <cellStyle name="Total 2 4 5 2 2 2 3 3" xfId="37928"/>
    <cellStyle name="Total 2 4 5 2 2 2 4" xfId="37929"/>
    <cellStyle name="Total 2 4 5 2 2 2 4 2" xfId="37930"/>
    <cellStyle name="Total 2 4 5 2 2 2 5" xfId="37931"/>
    <cellStyle name="Total 2 4 5 2 2 3" xfId="37932"/>
    <cellStyle name="Total 2 4 5 2 2 3 2" xfId="37933"/>
    <cellStyle name="Total 2 4 5 2 2 3 2 2" xfId="37934"/>
    <cellStyle name="Total 2 4 5 2 2 3 3" xfId="37935"/>
    <cellStyle name="Total 2 4 5 2 2 4" xfId="37936"/>
    <cellStyle name="Total 2 4 5 2 2 4 2" xfId="37937"/>
    <cellStyle name="Total 2 4 5 2 2 4 2 2" xfId="37938"/>
    <cellStyle name="Total 2 4 5 2 2 4 3" xfId="37939"/>
    <cellStyle name="Total 2 4 5 2 2 5" xfId="37940"/>
    <cellStyle name="Total 2 4 5 2 2 5 2" xfId="37941"/>
    <cellStyle name="Total 2 4 5 2 2 6" xfId="37942"/>
    <cellStyle name="Total 2 4 5 2 3" xfId="60345"/>
    <cellStyle name="Total 2 4 5 2 4" xfId="60346"/>
    <cellStyle name="Total 2 4 5 2 5" xfId="60347"/>
    <cellStyle name="Total 2 4 5 2 6" xfId="60348"/>
    <cellStyle name="Total 2 4 5 2 7" xfId="60349"/>
    <cellStyle name="Total 2 4 5 3" xfId="37943"/>
    <cellStyle name="Total 2 4 5 3 2" xfId="37944"/>
    <cellStyle name="Total 2 4 5 3 2 2" xfId="37945"/>
    <cellStyle name="Total 2 4 5 3 2 2 2" xfId="37946"/>
    <cellStyle name="Total 2 4 5 3 2 2 2 2" xfId="37947"/>
    <cellStyle name="Total 2 4 5 3 2 2 3" xfId="37948"/>
    <cellStyle name="Total 2 4 5 3 2 3" xfId="37949"/>
    <cellStyle name="Total 2 4 5 3 2 3 2" xfId="37950"/>
    <cellStyle name="Total 2 4 5 3 2 3 2 2" xfId="37951"/>
    <cellStyle name="Total 2 4 5 3 2 3 3" xfId="37952"/>
    <cellStyle name="Total 2 4 5 3 2 4" xfId="37953"/>
    <cellStyle name="Total 2 4 5 3 2 4 2" xfId="37954"/>
    <cellStyle name="Total 2 4 5 3 2 5" xfId="37955"/>
    <cellStyle name="Total 2 4 5 3 3" xfId="37956"/>
    <cellStyle name="Total 2 4 5 3 3 2" xfId="37957"/>
    <cellStyle name="Total 2 4 5 3 3 2 2" xfId="37958"/>
    <cellStyle name="Total 2 4 5 3 3 3" xfId="37959"/>
    <cellStyle name="Total 2 4 5 3 4" xfId="37960"/>
    <cellStyle name="Total 2 4 5 3 4 2" xfId="37961"/>
    <cellStyle name="Total 2 4 5 3 4 2 2" xfId="37962"/>
    <cellStyle name="Total 2 4 5 3 4 3" xfId="37963"/>
    <cellStyle name="Total 2 4 5 3 5" xfId="37964"/>
    <cellStyle name="Total 2 4 5 3 5 2" xfId="37965"/>
    <cellStyle name="Total 2 4 5 3 6" xfId="37966"/>
    <cellStyle name="Total 2 4 5 4" xfId="37967"/>
    <cellStyle name="Total 2 4 5 5" xfId="37968"/>
    <cellStyle name="Total 2 4 5 6" xfId="37969"/>
    <cellStyle name="Total 2 4 5 7" xfId="60350"/>
    <cellStyle name="Total 2 4 5 8" xfId="60351"/>
    <cellStyle name="Total 2 4 6" xfId="37970"/>
    <cellStyle name="Total 2 4 6 2" xfId="37971"/>
    <cellStyle name="Total 2 4 6 2 2" xfId="37972"/>
    <cellStyle name="Total 2 4 6 2 2 2" xfId="37973"/>
    <cellStyle name="Total 2 4 6 2 2 2 2" xfId="37974"/>
    <cellStyle name="Total 2 4 6 2 2 2 2 2" xfId="37975"/>
    <cellStyle name="Total 2 4 6 2 2 2 2 2 2" xfId="37976"/>
    <cellStyle name="Total 2 4 6 2 2 2 2 3" xfId="37977"/>
    <cellStyle name="Total 2 4 6 2 2 2 3" xfId="37978"/>
    <cellStyle name="Total 2 4 6 2 2 2 3 2" xfId="37979"/>
    <cellStyle name="Total 2 4 6 2 2 2 3 2 2" xfId="37980"/>
    <cellStyle name="Total 2 4 6 2 2 2 3 3" xfId="37981"/>
    <cellStyle name="Total 2 4 6 2 2 2 4" xfId="37982"/>
    <cellStyle name="Total 2 4 6 2 2 2 4 2" xfId="37983"/>
    <cellStyle name="Total 2 4 6 2 2 2 5" xfId="37984"/>
    <cellStyle name="Total 2 4 6 2 2 3" xfId="37985"/>
    <cellStyle name="Total 2 4 6 2 2 3 2" xfId="37986"/>
    <cellStyle name="Total 2 4 6 2 2 3 2 2" xfId="37987"/>
    <cellStyle name="Total 2 4 6 2 2 3 3" xfId="37988"/>
    <cellStyle name="Total 2 4 6 2 2 4" xfId="37989"/>
    <cellStyle name="Total 2 4 6 2 2 4 2" xfId="37990"/>
    <cellStyle name="Total 2 4 6 2 2 4 2 2" xfId="37991"/>
    <cellStyle name="Total 2 4 6 2 2 4 3" xfId="37992"/>
    <cellStyle name="Total 2 4 6 2 2 5" xfId="37993"/>
    <cellStyle name="Total 2 4 6 2 2 5 2" xfId="37994"/>
    <cellStyle name="Total 2 4 6 2 2 6" xfId="37995"/>
    <cellStyle name="Total 2 4 6 2 3" xfId="60352"/>
    <cellStyle name="Total 2 4 6 2 4" xfId="60353"/>
    <cellStyle name="Total 2 4 6 2 5" xfId="60354"/>
    <cellStyle name="Total 2 4 6 2 6" xfId="60355"/>
    <cellStyle name="Total 2 4 6 2 7" xfId="60356"/>
    <cellStyle name="Total 2 4 6 3" xfId="37996"/>
    <cellStyle name="Total 2 4 6 3 2" xfId="37997"/>
    <cellStyle name="Total 2 4 6 3 2 2" xfId="37998"/>
    <cellStyle name="Total 2 4 6 3 2 2 2" xfId="37999"/>
    <cellStyle name="Total 2 4 6 3 2 2 2 2" xfId="38000"/>
    <cellStyle name="Total 2 4 6 3 2 2 3" xfId="38001"/>
    <cellStyle name="Total 2 4 6 3 2 3" xfId="38002"/>
    <cellStyle name="Total 2 4 6 3 2 3 2" xfId="38003"/>
    <cellStyle name="Total 2 4 6 3 2 3 2 2" xfId="38004"/>
    <cellStyle name="Total 2 4 6 3 2 3 3" xfId="38005"/>
    <cellStyle name="Total 2 4 6 3 2 4" xfId="38006"/>
    <cellStyle name="Total 2 4 6 3 2 4 2" xfId="38007"/>
    <cellStyle name="Total 2 4 6 3 2 5" xfId="38008"/>
    <cellStyle name="Total 2 4 6 3 3" xfId="38009"/>
    <cellStyle name="Total 2 4 6 3 3 2" xfId="38010"/>
    <cellStyle name="Total 2 4 6 3 3 2 2" xfId="38011"/>
    <cellStyle name="Total 2 4 6 3 3 3" xfId="38012"/>
    <cellStyle name="Total 2 4 6 3 4" xfId="38013"/>
    <cellStyle name="Total 2 4 6 3 4 2" xfId="38014"/>
    <cellStyle name="Total 2 4 6 3 4 2 2" xfId="38015"/>
    <cellStyle name="Total 2 4 6 3 4 3" xfId="38016"/>
    <cellStyle name="Total 2 4 6 3 5" xfId="38017"/>
    <cellStyle name="Total 2 4 6 3 5 2" xfId="38018"/>
    <cellStyle name="Total 2 4 6 3 6" xfId="38019"/>
    <cellStyle name="Total 2 4 6 4" xfId="38020"/>
    <cellStyle name="Total 2 4 6 5" xfId="38021"/>
    <cellStyle name="Total 2 4 6 6" xfId="38022"/>
    <cellStyle name="Total 2 4 6 7" xfId="60357"/>
    <cellStyle name="Total 2 4 6 8" xfId="60358"/>
    <cellStyle name="Total 2 4 7" xfId="38023"/>
    <cellStyle name="Total 2 4 7 2" xfId="38024"/>
    <cellStyle name="Total 2 4 7 2 2" xfId="38025"/>
    <cellStyle name="Total 2 4 7 2 2 2" xfId="38026"/>
    <cellStyle name="Total 2 4 7 2 2 2 2" xfId="38027"/>
    <cellStyle name="Total 2 4 7 2 2 3" xfId="38028"/>
    <cellStyle name="Total 2 4 7 2 3" xfId="38029"/>
    <cellStyle name="Total 2 4 7 2 3 2" xfId="38030"/>
    <cellStyle name="Total 2 4 7 2 3 2 2" xfId="38031"/>
    <cellStyle name="Total 2 4 7 2 3 3" xfId="38032"/>
    <cellStyle name="Total 2 4 7 2 4" xfId="38033"/>
    <cellStyle name="Total 2 4 7 2 4 2" xfId="38034"/>
    <cellStyle name="Total 2 4 7 2 5" xfId="38035"/>
    <cellStyle name="Total 2 4 7 3" xfId="38036"/>
    <cellStyle name="Total 2 4 7 3 2" xfId="38037"/>
    <cellStyle name="Total 2 4 7 3 2 2" xfId="38038"/>
    <cellStyle name="Total 2 4 7 3 3" xfId="38039"/>
    <cellStyle name="Total 2 4 7 4" xfId="38040"/>
    <cellStyle name="Total 2 4 7 4 2" xfId="38041"/>
    <cellStyle name="Total 2 4 7 4 2 2" xfId="38042"/>
    <cellStyle name="Total 2 4 7 4 3" xfId="38043"/>
    <cellStyle name="Total 2 4 7 5" xfId="38044"/>
    <cellStyle name="Total 2 4 7 5 2" xfId="38045"/>
    <cellStyle name="Total 2 4 7 6" xfId="38046"/>
    <cellStyle name="Total 2 4 7 7" xfId="38047"/>
    <cellStyle name="Total 2 4 7 8" xfId="38048"/>
    <cellStyle name="Total 2 4 7 9" xfId="38049"/>
    <cellStyle name="Total 2 4 8" xfId="38050"/>
    <cellStyle name="Total 2 4 8 2" xfId="38051"/>
    <cellStyle name="Total 2 4 8 2 2" xfId="60359"/>
    <cellStyle name="Total 2 4 8 2 3" xfId="60360"/>
    <cellStyle name="Total 2 4 8 3" xfId="38052"/>
    <cellStyle name="Total 2 4 8 4" xfId="60361"/>
    <cellStyle name="Total 2 4 9" xfId="38053"/>
    <cellStyle name="Total 2 4 9 2" xfId="38054"/>
    <cellStyle name="Total 2 4 9 2 2" xfId="60362"/>
    <cellStyle name="Total 2 4 9 2 3" xfId="60363"/>
    <cellStyle name="Total 2 4 9 3" xfId="38055"/>
    <cellStyle name="Total 2 4 9 4" xfId="60364"/>
    <cellStyle name="Total 2 5" xfId="38056"/>
    <cellStyle name="Total 2 5 10" xfId="60365"/>
    <cellStyle name="Total 2 5 11" xfId="60366"/>
    <cellStyle name="Total 2 5 2" xfId="38057"/>
    <cellStyle name="Total 2 5 2 2" xfId="38058"/>
    <cellStyle name="Total 2 5 2 2 2" xfId="38059"/>
    <cellStyle name="Total 2 5 2 2 2 2" xfId="38060"/>
    <cellStyle name="Total 2 5 2 2 2 2 2" xfId="38061"/>
    <cellStyle name="Total 2 5 2 2 2 2 2 2" xfId="38062"/>
    <cellStyle name="Total 2 5 2 2 2 2 2 2 2" xfId="38063"/>
    <cellStyle name="Total 2 5 2 2 2 2 2 3" xfId="38064"/>
    <cellStyle name="Total 2 5 2 2 2 2 3" xfId="38065"/>
    <cellStyle name="Total 2 5 2 2 2 2 3 2" xfId="38066"/>
    <cellStyle name="Total 2 5 2 2 2 2 3 2 2" xfId="38067"/>
    <cellStyle name="Total 2 5 2 2 2 2 3 3" xfId="38068"/>
    <cellStyle name="Total 2 5 2 2 2 2 4" xfId="38069"/>
    <cellStyle name="Total 2 5 2 2 2 2 4 2" xfId="38070"/>
    <cellStyle name="Total 2 5 2 2 2 2 5" xfId="38071"/>
    <cellStyle name="Total 2 5 2 2 2 3" xfId="38072"/>
    <cellStyle name="Total 2 5 2 2 2 3 2" xfId="38073"/>
    <cellStyle name="Total 2 5 2 2 2 3 2 2" xfId="38074"/>
    <cellStyle name="Total 2 5 2 2 2 3 3" xfId="38075"/>
    <cellStyle name="Total 2 5 2 2 2 4" xfId="38076"/>
    <cellStyle name="Total 2 5 2 2 2 4 2" xfId="38077"/>
    <cellStyle name="Total 2 5 2 2 2 4 2 2" xfId="38078"/>
    <cellStyle name="Total 2 5 2 2 2 4 3" xfId="38079"/>
    <cellStyle name="Total 2 5 2 2 2 5" xfId="38080"/>
    <cellStyle name="Total 2 5 2 2 2 5 2" xfId="38081"/>
    <cellStyle name="Total 2 5 2 2 2 6" xfId="38082"/>
    <cellStyle name="Total 2 5 2 2 3" xfId="60367"/>
    <cellStyle name="Total 2 5 2 2 4" xfId="60368"/>
    <cellStyle name="Total 2 5 2 2 5" xfId="60369"/>
    <cellStyle name="Total 2 5 2 2 6" xfId="60370"/>
    <cellStyle name="Total 2 5 2 2 7" xfId="60371"/>
    <cellStyle name="Total 2 5 2 3" xfId="38083"/>
    <cellStyle name="Total 2 5 2 3 2" xfId="38084"/>
    <cellStyle name="Total 2 5 2 3 2 2" xfId="38085"/>
    <cellStyle name="Total 2 5 2 3 2 2 2" xfId="38086"/>
    <cellStyle name="Total 2 5 2 3 2 2 2 2" xfId="38087"/>
    <cellStyle name="Total 2 5 2 3 2 2 3" xfId="38088"/>
    <cellStyle name="Total 2 5 2 3 2 3" xfId="38089"/>
    <cellStyle name="Total 2 5 2 3 2 3 2" xfId="38090"/>
    <cellStyle name="Total 2 5 2 3 2 3 2 2" xfId="38091"/>
    <cellStyle name="Total 2 5 2 3 2 3 3" xfId="38092"/>
    <cellStyle name="Total 2 5 2 3 2 4" xfId="38093"/>
    <cellStyle name="Total 2 5 2 3 2 4 2" xfId="38094"/>
    <cellStyle name="Total 2 5 2 3 2 5" xfId="38095"/>
    <cellStyle name="Total 2 5 2 3 3" xfId="38096"/>
    <cellStyle name="Total 2 5 2 3 3 2" xfId="38097"/>
    <cellStyle name="Total 2 5 2 3 3 2 2" xfId="38098"/>
    <cellStyle name="Total 2 5 2 3 3 3" xfId="38099"/>
    <cellStyle name="Total 2 5 2 3 4" xfId="38100"/>
    <cellStyle name="Total 2 5 2 3 4 2" xfId="38101"/>
    <cellStyle name="Total 2 5 2 3 4 2 2" xfId="38102"/>
    <cellStyle name="Total 2 5 2 3 4 3" xfId="38103"/>
    <cellStyle name="Total 2 5 2 3 5" xfId="38104"/>
    <cellStyle name="Total 2 5 2 3 5 2" xfId="38105"/>
    <cellStyle name="Total 2 5 2 3 6" xfId="38106"/>
    <cellStyle name="Total 2 5 2 4" xfId="38107"/>
    <cellStyle name="Total 2 5 2 5" xfId="38108"/>
    <cellStyle name="Total 2 5 2 6" xfId="60372"/>
    <cellStyle name="Total 2 5 2 7" xfId="60373"/>
    <cellStyle name="Total 2 5 3" xfId="38109"/>
    <cellStyle name="Total 2 5 3 2" xfId="38110"/>
    <cellStyle name="Total 2 5 3 2 2" xfId="38111"/>
    <cellStyle name="Total 2 5 3 2 2 2" xfId="38112"/>
    <cellStyle name="Total 2 5 3 2 2 2 2" xfId="38113"/>
    <cellStyle name="Total 2 5 3 2 2 2 2 2" xfId="38114"/>
    <cellStyle name="Total 2 5 3 2 2 2 3" xfId="38115"/>
    <cellStyle name="Total 2 5 3 2 2 3" xfId="38116"/>
    <cellStyle name="Total 2 5 3 2 2 3 2" xfId="38117"/>
    <cellStyle name="Total 2 5 3 2 2 3 2 2" xfId="38118"/>
    <cellStyle name="Total 2 5 3 2 2 3 3" xfId="38119"/>
    <cellStyle name="Total 2 5 3 2 2 4" xfId="38120"/>
    <cellStyle name="Total 2 5 3 2 2 4 2" xfId="38121"/>
    <cellStyle name="Total 2 5 3 2 2 5" xfId="38122"/>
    <cellStyle name="Total 2 5 3 2 3" xfId="38123"/>
    <cellStyle name="Total 2 5 3 2 3 2" xfId="38124"/>
    <cellStyle name="Total 2 5 3 2 3 2 2" xfId="38125"/>
    <cellStyle name="Total 2 5 3 2 3 3" xfId="38126"/>
    <cellStyle name="Total 2 5 3 2 4" xfId="38127"/>
    <cellStyle name="Total 2 5 3 2 4 2" xfId="38128"/>
    <cellStyle name="Total 2 5 3 2 4 2 2" xfId="38129"/>
    <cellStyle name="Total 2 5 3 2 4 3" xfId="38130"/>
    <cellStyle name="Total 2 5 3 2 5" xfId="38131"/>
    <cellStyle name="Total 2 5 3 2 5 2" xfId="38132"/>
    <cellStyle name="Total 2 5 3 2 6" xfId="38133"/>
    <cellStyle name="Total 2 5 3 3" xfId="38134"/>
    <cellStyle name="Total 2 5 3 4" xfId="38135"/>
    <cellStyle name="Total 2 5 3 5" xfId="38136"/>
    <cellStyle name="Total 2 5 3 6" xfId="60374"/>
    <cellStyle name="Total 2 5 3 7" xfId="60375"/>
    <cellStyle name="Total 2 5 3 8" xfId="60376"/>
    <cellStyle name="Total 2 5 4" xfId="38137"/>
    <cellStyle name="Total 2 5 4 2" xfId="38138"/>
    <cellStyle name="Total 2 5 4 2 2" xfId="38139"/>
    <cellStyle name="Total 2 5 4 2 2 2" xfId="38140"/>
    <cellStyle name="Total 2 5 4 2 2 2 2" xfId="38141"/>
    <cellStyle name="Total 2 5 4 2 2 3" xfId="38142"/>
    <cellStyle name="Total 2 5 4 2 3" xfId="38143"/>
    <cellStyle name="Total 2 5 4 2 3 2" xfId="38144"/>
    <cellStyle name="Total 2 5 4 2 3 2 2" xfId="38145"/>
    <cellStyle name="Total 2 5 4 2 3 3" xfId="38146"/>
    <cellStyle name="Total 2 5 4 2 4" xfId="38147"/>
    <cellStyle name="Total 2 5 4 2 4 2" xfId="38148"/>
    <cellStyle name="Total 2 5 4 2 5" xfId="38149"/>
    <cellStyle name="Total 2 5 4 3" xfId="38150"/>
    <cellStyle name="Total 2 5 4 3 2" xfId="38151"/>
    <cellStyle name="Total 2 5 4 3 2 2" xfId="38152"/>
    <cellStyle name="Total 2 5 4 3 3" xfId="38153"/>
    <cellStyle name="Total 2 5 4 4" xfId="38154"/>
    <cellStyle name="Total 2 5 4 4 2" xfId="38155"/>
    <cellStyle name="Total 2 5 4 4 2 2" xfId="38156"/>
    <cellStyle name="Total 2 5 4 4 3" xfId="38157"/>
    <cellStyle name="Total 2 5 4 5" xfId="38158"/>
    <cellStyle name="Total 2 5 4 5 2" xfId="38159"/>
    <cellStyle name="Total 2 5 4 6" xfId="38160"/>
    <cellStyle name="Total 2 5 4 7" xfId="38161"/>
    <cellStyle name="Total 2 5 4 8" xfId="38162"/>
    <cellStyle name="Total 2 5 4 9" xfId="38163"/>
    <cellStyle name="Total 2 5 5" xfId="38164"/>
    <cellStyle name="Total 2 5 5 2" xfId="38165"/>
    <cellStyle name="Total 2 5 5 2 2" xfId="60377"/>
    <cellStyle name="Total 2 5 5 2 3" xfId="60378"/>
    <cellStyle name="Total 2 5 5 3" xfId="38166"/>
    <cellStyle name="Total 2 5 5 4" xfId="60379"/>
    <cellStyle name="Total 2 5 6" xfId="38167"/>
    <cellStyle name="Total 2 5 6 2" xfId="38168"/>
    <cellStyle name="Total 2 5 6 2 2" xfId="60380"/>
    <cellStyle name="Total 2 5 6 2 3" xfId="60381"/>
    <cellStyle name="Total 2 5 6 3" xfId="38169"/>
    <cellStyle name="Total 2 5 6 4" xfId="60382"/>
    <cellStyle name="Total 2 5 7" xfId="38170"/>
    <cellStyle name="Total 2 5 7 2" xfId="38171"/>
    <cellStyle name="Total 2 5 7 2 2" xfId="60383"/>
    <cellStyle name="Total 2 5 7 2 3" xfId="60384"/>
    <cellStyle name="Total 2 5 7 3" xfId="38172"/>
    <cellStyle name="Total 2 5 7 4" xfId="60385"/>
    <cellStyle name="Total 2 5 8" xfId="38173"/>
    <cellStyle name="Total 2 5 8 2" xfId="60386"/>
    <cellStyle name="Total 2 5 8 3" xfId="60387"/>
    <cellStyle name="Total 2 5 9" xfId="60388"/>
    <cellStyle name="Total 2 6" xfId="38174"/>
    <cellStyle name="Total 2 6 10" xfId="38175"/>
    <cellStyle name="Total 2 6 11" xfId="60389"/>
    <cellStyle name="Total 2 6 12" xfId="60390"/>
    <cellStyle name="Total 2 6 13" xfId="60391"/>
    <cellStyle name="Total 2 6 14" xfId="60392"/>
    <cellStyle name="Total 2 6 2" xfId="38176"/>
    <cellStyle name="Total 2 6 2 2" xfId="38177"/>
    <cellStyle name="Total 2 6 2 2 2" xfId="38178"/>
    <cellStyle name="Total 2 6 2 2 2 2" xfId="38179"/>
    <cellStyle name="Total 2 6 2 2 2 2 2" xfId="38180"/>
    <cellStyle name="Total 2 6 2 2 2 2 2 2" xfId="38181"/>
    <cellStyle name="Total 2 6 2 2 2 2 3" xfId="38182"/>
    <cellStyle name="Total 2 6 2 2 2 3" xfId="38183"/>
    <cellStyle name="Total 2 6 2 2 2 3 2" xfId="38184"/>
    <cellStyle name="Total 2 6 2 2 2 3 2 2" xfId="38185"/>
    <cellStyle name="Total 2 6 2 2 2 3 3" xfId="38186"/>
    <cellStyle name="Total 2 6 2 2 2 4" xfId="38187"/>
    <cellStyle name="Total 2 6 2 2 2 4 2" xfId="38188"/>
    <cellStyle name="Total 2 6 2 2 2 5" xfId="38189"/>
    <cellStyle name="Total 2 6 2 2 3" xfId="38190"/>
    <cellStyle name="Total 2 6 2 2 3 2" xfId="38191"/>
    <cellStyle name="Total 2 6 2 2 3 2 2" xfId="38192"/>
    <cellStyle name="Total 2 6 2 2 3 3" xfId="38193"/>
    <cellStyle name="Total 2 6 2 2 4" xfId="38194"/>
    <cellStyle name="Total 2 6 2 2 4 2" xfId="38195"/>
    <cellStyle name="Total 2 6 2 2 4 2 2" xfId="38196"/>
    <cellStyle name="Total 2 6 2 2 4 3" xfId="38197"/>
    <cellStyle name="Total 2 6 2 2 5" xfId="38198"/>
    <cellStyle name="Total 2 6 2 2 5 2" xfId="38199"/>
    <cellStyle name="Total 2 6 2 2 6" xfId="38200"/>
    <cellStyle name="Total 2 6 2 3" xfId="38201"/>
    <cellStyle name="Total 2 6 2 4" xfId="38202"/>
    <cellStyle name="Total 2 6 2 5" xfId="38203"/>
    <cellStyle name="Total 2 6 2 6" xfId="60393"/>
    <cellStyle name="Total 2 6 2 7" xfId="60394"/>
    <cellStyle name="Total 2 6 2 8" xfId="60395"/>
    <cellStyle name="Total 2 6 3" xfId="38204"/>
    <cellStyle name="Total 2 6 3 2" xfId="38205"/>
    <cellStyle name="Total 2 6 3 2 2" xfId="38206"/>
    <cellStyle name="Total 2 6 3 2 2 2" xfId="38207"/>
    <cellStyle name="Total 2 6 3 2 2 2 2" xfId="38208"/>
    <cellStyle name="Total 2 6 3 2 2 3" xfId="38209"/>
    <cellStyle name="Total 2 6 3 2 3" xfId="38210"/>
    <cellStyle name="Total 2 6 3 2 3 2" xfId="38211"/>
    <cellStyle name="Total 2 6 3 2 3 2 2" xfId="38212"/>
    <cellStyle name="Total 2 6 3 2 3 3" xfId="38213"/>
    <cellStyle name="Total 2 6 3 2 4" xfId="38214"/>
    <cellStyle name="Total 2 6 3 2 4 2" xfId="38215"/>
    <cellStyle name="Total 2 6 3 2 5" xfId="38216"/>
    <cellStyle name="Total 2 6 3 3" xfId="38217"/>
    <cellStyle name="Total 2 6 3 3 2" xfId="38218"/>
    <cellStyle name="Total 2 6 3 3 2 2" xfId="38219"/>
    <cellStyle name="Total 2 6 3 3 3" xfId="38220"/>
    <cellStyle name="Total 2 6 3 4" xfId="38221"/>
    <cellStyle name="Total 2 6 3 4 2" xfId="38222"/>
    <cellStyle name="Total 2 6 3 4 2 2" xfId="38223"/>
    <cellStyle name="Total 2 6 3 4 3" xfId="38224"/>
    <cellStyle name="Total 2 6 3 5" xfId="38225"/>
    <cellStyle name="Total 2 6 3 5 2" xfId="38226"/>
    <cellStyle name="Total 2 6 3 6" xfId="38227"/>
    <cellStyle name="Total 2 6 3 7" xfId="38228"/>
    <cellStyle name="Total 2 6 3 8" xfId="38229"/>
    <cellStyle name="Total 2 6 3 9" xfId="38230"/>
    <cellStyle name="Total 2 6 4" xfId="38231"/>
    <cellStyle name="Total 2 6 4 2" xfId="38232"/>
    <cellStyle name="Total 2 6 4 2 2" xfId="60396"/>
    <cellStyle name="Total 2 6 4 2 3" xfId="60397"/>
    <cellStyle name="Total 2 6 4 3" xfId="38233"/>
    <cellStyle name="Total 2 6 4 4" xfId="60398"/>
    <cellStyle name="Total 2 6 5" xfId="38234"/>
    <cellStyle name="Total 2 6 5 2" xfId="38235"/>
    <cellStyle name="Total 2 6 5 2 2" xfId="60399"/>
    <cellStyle name="Total 2 6 5 2 3" xfId="60400"/>
    <cellStyle name="Total 2 6 5 3" xfId="38236"/>
    <cellStyle name="Total 2 6 5 4" xfId="60401"/>
    <cellStyle name="Total 2 6 6" xfId="38237"/>
    <cellStyle name="Total 2 6 6 2" xfId="38238"/>
    <cellStyle name="Total 2 6 6 2 2" xfId="60402"/>
    <cellStyle name="Total 2 6 6 2 3" xfId="60403"/>
    <cellStyle name="Total 2 6 6 3" xfId="38239"/>
    <cellStyle name="Total 2 6 6 4" xfId="60404"/>
    <cellStyle name="Total 2 6 7" xfId="38240"/>
    <cellStyle name="Total 2 6 7 2" xfId="38241"/>
    <cellStyle name="Total 2 6 7 2 2" xfId="60405"/>
    <cellStyle name="Total 2 6 7 2 3" xfId="60406"/>
    <cellStyle name="Total 2 6 7 3" xfId="38242"/>
    <cellStyle name="Total 2 6 7 4" xfId="60407"/>
    <cellStyle name="Total 2 6 8" xfId="38243"/>
    <cellStyle name="Total 2 6 8 2" xfId="38244"/>
    <cellStyle name="Total 2 6 8 2 2" xfId="60408"/>
    <cellStyle name="Total 2 6 8 2 3" xfId="60409"/>
    <cellStyle name="Total 2 6 8 3" xfId="38245"/>
    <cellStyle name="Total 2 6 8 4" xfId="60410"/>
    <cellStyle name="Total 2 6 9" xfId="38246"/>
    <cellStyle name="Total 2 6 9 2" xfId="38247"/>
    <cellStyle name="Total 2 6 9 3" xfId="38248"/>
    <cellStyle name="Total 2 7" xfId="38249"/>
    <cellStyle name="Total 2 7 10" xfId="38250"/>
    <cellStyle name="Total 2 7 11" xfId="38251"/>
    <cellStyle name="Total 2 7 12" xfId="60411"/>
    <cellStyle name="Total 2 7 13" xfId="60412"/>
    <cellStyle name="Total 2 7 14" xfId="60413"/>
    <cellStyle name="Total 2 7 2" xfId="38252"/>
    <cellStyle name="Total 2 7 2 2" xfId="38253"/>
    <cellStyle name="Total 2 7 2 2 2" xfId="38254"/>
    <cellStyle name="Total 2 7 2 2 2 2" xfId="38255"/>
    <cellStyle name="Total 2 7 2 2 2 2 2" xfId="38256"/>
    <cellStyle name="Total 2 7 2 2 2 2 2 2" xfId="38257"/>
    <cellStyle name="Total 2 7 2 2 2 2 3" xfId="38258"/>
    <cellStyle name="Total 2 7 2 2 2 3" xfId="38259"/>
    <cellStyle name="Total 2 7 2 2 2 3 2" xfId="38260"/>
    <cellStyle name="Total 2 7 2 2 2 3 2 2" xfId="38261"/>
    <cellStyle name="Total 2 7 2 2 2 3 3" xfId="38262"/>
    <cellStyle name="Total 2 7 2 2 2 4" xfId="38263"/>
    <cellStyle name="Total 2 7 2 2 2 4 2" xfId="38264"/>
    <cellStyle name="Total 2 7 2 2 2 5" xfId="38265"/>
    <cellStyle name="Total 2 7 2 2 3" xfId="38266"/>
    <cellStyle name="Total 2 7 2 2 3 2" xfId="38267"/>
    <cellStyle name="Total 2 7 2 2 3 2 2" xfId="38268"/>
    <cellStyle name="Total 2 7 2 2 3 3" xfId="38269"/>
    <cellStyle name="Total 2 7 2 2 4" xfId="38270"/>
    <cellStyle name="Total 2 7 2 2 4 2" xfId="38271"/>
    <cellStyle name="Total 2 7 2 2 4 2 2" xfId="38272"/>
    <cellStyle name="Total 2 7 2 2 4 3" xfId="38273"/>
    <cellStyle name="Total 2 7 2 2 5" xfId="38274"/>
    <cellStyle name="Total 2 7 2 2 5 2" xfId="38275"/>
    <cellStyle name="Total 2 7 2 2 6" xfId="38276"/>
    <cellStyle name="Total 2 7 2 3" xfId="38277"/>
    <cellStyle name="Total 2 7 2 4" xfId="38278"/>
    <cellStyle name="Total 2 7 2 5" xfId="38279"/>
    <cellStyle name="Total 2 7 2 6" xfId="60414"/>
    <cellStyle name="Total 2 7 2 7" xfId="60415"/>
    <cellStyle name="Total 2 7 2 8" xfId="60416"/>
    <cellStyle name="Total 2 7 3" xfId="38280"/>
    <cellStyle name="Total 2 7 3 2" xfId="38281"/>
    <cellStyle name="Total 2 7 3 2 2" xfId="38282"/>
    <cellStyle name="Total 2 7 3 2 2 2" xfId="38283"/>
    <cellStyle name="Total 2 7 3 2 2 2 2" xfId="38284"/>
    <cellStyle name="Total 2 7 3 2 2 3" xfId="38285"/>
    <cellStyle name="Total 2 7 3 2 3" xfId="38286"/>
    <cellStyle name="Total 2 7 3 2 3 2" xfId="38287"/>
    <cellStyle name="Total 2 7 3 2 3 2 2" xfId="38288"/>
    <cellStyle name="Total 2 7 3 2 3 3" xfId="38289"/>
    <cellStyle name="Total 2 7 3 2 4" xfId="38290"/>
    <cellStyle name="Total 2 7 3 2 4 2" xfId="38291"/>
    <cellStyle name="Total 2 7 3 2 5" xfId="38292"/>
    <cellStyle name="Total 2 7 3 3" xfId="38293"/>
    <cellStyle name="Total 2 7 3 3 2" xfId="38294"/>
    <cellStyle name="Total 2 7 3 3 2 2" xfId="38295"/>
    <cellStyle name="Total 2 7 3 3 3" xfId="38296"/>
    <cellStyle name="Total 2 7 3 4" xfId="38297"/>
    <cellStyle name="Total 2 7 3 4 2" xfId="38298"/>
    <cellStyle name="Total 2 7 3 4 2 2" xfId="38299"/>
    <cellStyle name="Total 2 7 3 4 3" xfId="38300"/>
    <cellStyle name="Total 2 7 3 5" xfId="38301"/>
    <cellStyle name="Total 2 7 3 5 2" xfId="38302"/>
    <cellStyle name="Total 2 7 3 6" xfId="38303"/>
    <cellStyle name="Total 2 7 3 7" xfId="38304"/>
    <cellStyle name="Total 2 7 3 8" xfId="38305"/>
    <cellStyle name="Total 2 7 3 9" xfId="38306"/>
    <cellStyle name="Total 2 7 4" xfId="38307"/>
    <cellStyle name="Total 2 7 4 2" xfId="38308"/>
    <cellStyle name="Total 2 7 4 2 2" xfId="60417"/>
    <cellStyle name="Total 2 7 4 2 3" xfId="60418"/>
    <cellStyle name="Total 2 7 4 3" xfId="38309"/>
    <cellStyle name="Total 2 7 4 4" xfId="60419"/>
    <cellStyle name="Total 2 7 5" xfId="38310"/>
    <cellStyle name="Total 2 7 5 2" xfId="38311"/>
    <cellStyle name="Total 2 7 5 2 2" xfId="60420"/>
    <cellStyle name="Total 2 7 5 2 3" xfId="60421"/>
    <cellStyle name="Total 2 7 5 3" xfId="38312"/>
    <cellStyle name="Total 2 7 5 4" xfId="60422"/>
    <cellStyle name="Total 2 7 6" xfId="38313"/>
    <cellStyle name="Total 2 7 6 2" xfId="38314"/>
    <cellStyle name="Total 2 7 6 2 2" xfId="60423"/>
    <cellStyle name="Total 2 7 6 2 3" xfId="60424"/>
    <cellStyle name="Total 2 7 6 3" xfId="38315"/>
    <cellStyle name="Total 2 7 6 4" xfId="60425"/>
    <cellStyle name="Total 2 7 7" xfId="38316"/>
    <cellStyle name="Total 2 7 7 2" xfId="38317"/>
    <cellStyle name="Total 2 7 7 2 2" xfId="60426"/>
    <cellStyle name="Total 2 7 7 2 3" xfId="60427"/>
    <cellStyle name="Total 2 7 7 3" xfId="38318"/>
    <cellStyle name="Total 2 7 7 4" xfId="60428"/>
    <cellStyle name="Total 2 7 8" xfId="38319"/>
    <cellStyle name="Total 2 7 8 2" xfId="38320"/>
    <cellStyle name="Total 2 7 8 2 2" xfId="60429"/>
    <cellStyle name="Total 2 7 8 2 3" xfId="60430"/>
    <cellStyle name="Total 2 7 8 3" xfId="38321"/>
    <cellStyle name="Total 2 7 8 4" xfId="60431"/>
    <cellStyle name="Total 2 7 9" xfId="38322"/>
    <cellStyle name="Total 2 7 9 2" xfId="38323"/>
    <cellStyle name="Total 2 7 9 3" xfId="38324"/>
    <cellStyle name="Total 2 8" xfId="38325"/>
    <cellStyle name="Total 2 8 10" xfId="38326"/>
    <cellStyle name="Total 2 8 11" xfId="38327"/>
    <cellStyle name="Total 2 8 12" xfId="60432"/>
    <cellStyle name="Total 2 8 13" xfId="60433"/>
    <cellStyle name="Total 2 8 14" xfId="60434"/>
    <cellStyle name="Total 2 8 2" xfId="38328"/>
    <cellStyle name="Total 2 8 2 2" xfId="38329"/>
    <cellStyle name="Total 2 8 2 2 2" xfId="38330"/>
    <cellStyle name="Total 2 8 2 2 2 2" xfId="38331"/>
    <cellStyle name="Total 2 8 2 2 2 2 2" xfId="38332"/>
    <cellStyle name="Total 2 8 2 2 2 2 2 2" xfId="38333"/>
    <cellStyle name="Total 2 8 2 2 2 2 3" xfId="38334"/>
    <cellStyle name="Total 2 8 2 2 2 3" xfId="38335"/>
    <cellStyle name="Total 2 8 2 2 2 3 2" xfId="38336"/>
    <cellStyle name="Total 2 8 2 2 2 3 2 2" xfId="38337"/>
    <cellStyle name="Total 2 8 2 2 2 3 3" xfId="38338"/>
    <cellStyle name="Total 2 8 2 2 2 4" xfId="38339"/>
    <cellStyle name="Total 2 8 2 2 2 4 2" xfId="38340"/>
    <cellStyle name="Total 2 8 2 2 2 5" xfId="38341"/>
    <cellStyle name="Total 2 8 2 2 3" xfId="38342"/>
    <cellStyle name="Total 2 8 2 2 3 2" xfId="38343"/>
    <cellStyle name="Total 2 8 2 2 3 2 2" xfId="38344"/>
    <cellStyle name="Total 2 8 2 2 3 3" xfId="38345"/>
    <cellStyle name="Total 2 8 2 2 4" xfId="38346"/>
    <cellStyle name="Total 2 8 2 2 4 2" xfId="38347"/>
    <cellStyle name="Total 2 8 2 2 4 2 2" xfId="38348"/>
    <cellStyle name="Total 2 8 2 2 4 3" xfId="38349"/>
    <cellStyle name="Total 2 8 2 2 5" xfId="38350"/>
    <cellStyle name="Total 2 8 2 2 5 2" xfId="38351"/>
    <cellStyle name="Total 2 8 2 2 6" xfId="38352"/>
    <cellStyle name="Total 2 8 2 3" xfId="38353"/>
    <cellStyle name="Total 2 8 2 4" xfId="38354"/>
    <cellStyle name="Total 2 8 2 5" xfId="38355"/>
    <cellStyle name="Total 2 8 2 6" xfId="60435"/>
    <cellStyle name="Total 2 8 2 7" xfId="60436"/>
    <cellStyle name="Total 2 8 2 8" xfId="60437"/>
    <cellStyle name="Total 2 8 3" xfId="38356"/>
    <cellStyle name="Total 2 8 3 2" xfId="38357"/>
    <cellStyle name="Total 2 8 3 2 2" xfId="38358"/>
    <cellStyle name="Total 2 8 3 2 2 2" xfId="38359"/>
    <cellStyle name="Total 2 8 3 2 2 2 2" xfId="38360"/>
    <cellStyle name="Total 2 8 3 2 2 3" xfId="38361"/>
    <cellStyle name="Total 2 8 3 2 3" xfId="38362"/>
    <cellStyle name="Total 2 8 3 2 3 2" xfId="38363"/>
    <cellStyle name="Total 2 8 3 2 3 2 2" xfId="38364"/>
    <cellStyle name="Total 2 8 3 2 3 3" xfId="38365"/>
    <cellStyle name="Total 2 8 3 2 4" xfId="38366"/>
    <cellStyle name="Total 2 8 3 2 4 2" xfId="38367"/>
    <cellStyle name="Total 2 8 3 2 5" xfId="38368"/>
    <cellStyle name="Total 2 8 3 3" xfId="38369"/>
    <cellStyle name="Total 2 8 3 3 2" xfId="38370"/>
    <cellStyle name="Total 2 8 3 3 2 2" xfId="38371"/>
    <cellStyle name="Total 2 8 3 3 3" xfId="38372"/>
    <cellStyle name="Total 2 8 3 4" xfId="38373"/>
    <cellStyle name="Total 2 8 3 4 2" xfId="38374"/>
    <cellStyle name="Total 2 8 3 4 2 2" xfId="38375"/>
    <cellStyle name="Total 2 8 3 4 3" xfId="38376"/>
    <cellStyle name="Total 2 8 3 5" xfId="38377"/>
    <cellStyle name="Total 2 8 3 5 2" xfId="38378"/>
    <cellStyle name="Total 2 8 3 6" xfId="38379"/>
    <cellStyle name="Total 2 8 3 7" xfId="38380"/>
    <cellStyle name="Total 2 8 3 8" xfId="38381"/>
    <cellStyle name="Total 2 8 3 9" xfId="38382"/>
    <cellStyle name="Total 2 8 4" xfId="38383"/>
    <cellStyle name="Total 2 8 4 2" xfId="38384"/>
    <cellStyle name="Total 2 8 4 2 2" xfId="60438"/>
    <cellStyle name="Total 2 8 4 2 3" xfId="60439"/>
    <cellStyle name="Total 2 8 4 3" xfId="38385"/>
    <cellStyle name="Total 2 8 4 4" xfId="60440"/>
    <cellStyle name="Total 2 8 5" xfId="38386"/>
    <cellStyle name="Total 2 8 5 2" xfId="38387"/>
    <cellStyle name="Total 2 8 5 2 2" xfId="60441"/>
    <cellStyle name="Total 2 8 5 2 3" xfId="60442"/>
    <cellStyle name="Total 2 8 5 3" xfId="38388"/>
    <cellStyle name="Total 2 8 5 4" xfId="60443"/>
    <cellStyle name="Total 2 8 6" xfId="38389"/>
    <cellStyle name="Total 2 8 6 2" xfId="38390"/>
    <cellStyle name="Total 2 8 6 2 2" xfId="60444"/>
    <cellStyle name="Total 2 8 6 2 3" xfId="60445"/>
    <cellStyle name="Total 2 8 6 3" xfId="38391"/>
    <cellStyle name="Total 2 8 6 4" xfId="60446"/>
    <cellStyle name="Total 2 8 7" xfId="38392"/>
    <cellStyle name="Total 2 8 7 2" xfId="38393"/>
    <cellStyle name="Total 2 8 7 2 2" xfId="60447"/>
    <cellStyle name="Total 2 8 7 2 3" xfId="60448"/>
    <cellStyle name="Total 2 8 7 3" xfId="38394"/>
    <cellStyle name="Total 2 8 7 4" xfId="60449"/>
    <cellStyle name="Total 2 8 8" xfId="38395"/>
    <cellStyle name="Total 2 8 8 2" xfId="38396"/>
    <cellStyle name="Total 2 8 8 2 2" xfId="60450"/>
    <cellStyle name="Total 2 8 8 2 3" xfId="60451"/>
    <cellStyle name="Total 2 8 8 3" xfId="38397"/>
    <cellStyle name="Total 2 8 8 4" xfId="60452"/>
    <cellStyle name="Total 2 8 9" xfId="38398"/>
    <cellStyle name="Total 2 8 9 2" xfId="38399"/>
    <cellStyle name="Total 2 8 9 3" xfId="38400"/>
    <cellStyle name="Total 2 9" xfId="38401"/>
    <cellStyle name="Total 2 9 10" xfId="38402"/>
    <cellStyle name="Total 2 9 11" xfId="38403"/>
    <cellStyle name="Total 2 9 12" xfId="60453"/>
    <cellStyle name="Total 2 9 13" xfId="60454"/>
    <cellStyle name="Total 2 9 14" xfId="60455"/>
    <cellStyle name="Total 2 9 2" xfId="38404"/>
    <cellStyle name="Total 2 9 2 2" xfId="38405"/>
    <cellStyle name="Total 2 9 2 2 2" xfId="38406"/>
    <cellStyle name="Total 2 9 2 2 2 2" xfId="38407"/>
    <cellStyle name="Total 2 9 2 2 2 2 2" xfId="38408"/>
    <cellStyle name="Total 2 9 2 2 2 2 2 2" xfId="38409"/>
    <cellStyle name="Total 2 9 2 2 2 2 3" xfId="38410"/>
    <cellStyle name="Total 2 9 2 2 2 3" xfId="38411"/>
    <cellStyle name="Total 2 9 2 2 2 3 2" xfId="38412"/>
    <cellStyle name="Total 2 9 2 2 2 3 2 2" xfId="38413"/>
    <cellStyle name="Total 2 9 2 2 2 3 3" xfId="38414"/>
    <cellStyle name="Total 2 9 2 2 2 4" xfId="38415"/>
    <cellStyle name="Total 2 9 2 2 2 4 2" xfId="38416"/>
    <cellStyle name="Total 2 9 2 2 2 5" xfId="38417"/>
    <cellStyle name="Total 2 9 2 2 3" xfId="38418"/>
    <cellStyle name="Total 2 9 2 2 3 2" xfId="38419"/>
    <cellStyle name="Total 2 9 2 2 3 2 2" xfId="38420"/>
    <cellStyle name="Total 2 9 2 2 3 3" xfId="38421"/>
    <cellStyle name="Total 2 9 2 2 4" xfId="38422"/>
    <cellStyle name="Total 2 9 2 2 4 2" xfId="38423"/>
    <cellStyle name="Total 2 9 2 2 4 2 2" xfId="38424"/>
    <cellStyle name="Total 2 9 2 2 4 3" xfId="38425"/>
    <cellStyle name="Total 2 9 2 2 5" xfId="38426"/>
    <cellStyle name="Total 2 9 2 2 5 2" xfId="38427"/>
    <cellStyle name="Total 2 9 2 2 6" xfId="38428"/>
    <cellStyle name="Total 2 9 2 3" xfId="38429"/>
    <cellStyle name="Total 2 9 2 4" xfId="38430"/>
    <cellStyle name="Total 2 9 2 5" xfId="38431"/>
    <cellStyle name="Total 2 9 2 6" xfId="60456"/>
    <cellStyle name="Total 2 9 2 7" xfId="60457"/>
    <cellStyle name="Total 2 9 2 8" xfId="60458"/>
    <cellStyle name="Total 2 9 3" xfId="38432"/>
    <cellStyle name="Total 2 9 3 2" xfId="38433"/>
    <cellStyle name="Total 2 9 3 2 2" xfId="38434"/>
    <cellStyle name="Total 2 9 3 2 2 2" xfId="38435"/>
    <cellStyle name="Total 2 9 3 2 2 2 2" xfId="38436"/>
    <cellStyle name="Total 2 9 3 2 2 3" xfId="38437"/>
    <cellStyle name="Total 2 9 3 2 3" xfId="38438"/>
    <cellStyle name="Total 2 9 3 2 3 2" xfId="38439"/>
    <cellStyle name="Total 2 9 3 2 3 2 2" xfId="38440"/>
    <cellStyle name="Total 2 9 3 2 3 3" xfId="38441"/>
    <cellStyle name="Total 2 9 3 2 4" xfId="38442"/>
    <cellStyle name="Total 2 9 3 2 4 2" xfId="38443"/>
    <cellStyle name="Total 2 9 3 2 5" xfId="38444"/>
    <cellStyle name="Total 2 9 3 3" xfId="38445"/>
    <cellStyle name="Total 2 9 3 3 2" xfId="38446"/>
    <cellStyle name="Total 2 9 3 3 2 2" xfId="38447"/>
    <cellStyle name="Total 2 9 3 3 3" xfId="38448"/>
    <cellStyle name="Total 2 9 3 4" xfId="38449"/>
    <cellStyle name="Total 2 9 3 4 2" xfId="38450"/>
    <cellStyle name="Total 2 9 3 4 2 2" xfId="38451"/>
    <cellStyle name="Total 2 9 3 4 3" xfId="38452"/>
    <cellStyle name="Total 2 9 3 5" xfId="38453"/>
    <cellStyle name="Total 2 9 3 5 2" xfId="38454"/>
    <cellStyle name="Total 2 9 3 6" xfId="38455"/>
    <cellStyle name="Total 2 9 3 7" xfId="38456"/>
    <cellStyle name="Total 2 9 3 8" xfId="38457"/>
    <cellStyle name="Total 2 9 3 9" xfId="38458"/>
    <cellStyle name="Total 2 9 4" xfId="38459"/>
    <cellStyle name="Total 2 9 4 2" xfId="38460"/>
    <cellStyle name="Total 2 9 4 2 2" xfId="60459"/>
    <cellStyle name="Total 2 9 4 2 3" xfId="60460"/>
    <cellStyle name="Total 2 9 4 3" xfId="38461"/>
    <cellStyle name="Total 2 9 4 4" xfId="60461"/>
    <cellStyle name="Total 2 9 5" xfId="38462"/>
    <cellStyle name="Total 2 9 5 2" xfId="38463"/>
    <cellStyle name="Total 2 9 5 2 2" xfId="60462"/>
    <cellStyle name="Total 2 9 5 2 3" xfId="60463"/>
    <cellStyle name="Total 2 9 5 3" xfId="38464"/>
    <cellStyle name="Total 2 9 5 4" xfId="60464"/>
    <cellStyle name="Total 2 9 6" xfId="38465"/>
    <cellStyle name="Total 2 9 6 2" xfId="38466"/>
    <cellStyle name="Total 2 9 6 2 2" xfId="60465"/>
    <cellStyle name="Total 2 9 6 2 3" xfId="60466"/>
    <cellStyle name="Total 2 9 6 3" xfId="38467"/>
    <cellStyle name="Total 2 9 6 4" xfId="60467"/>
    <cellStyle name="Total 2 9 7" xfId="38468"/>
    <cellStyle name="Total 2 9 7 2" xfId="38469"/>
    <cellStyle name="Total 2 9 7 2 2" xfId="60468"/>
    <cellStyle name="Total 2 9 7 2 3" xfId="60469"/>
    <cellStyle name="Total 2 9 7 3" xfId="38470"/>
    <cellStyle name="Total 2 9 7 4" xfId="60470"/>
    <cellStyle name="Total 2 9 8" xfId="38471"/>
    <cellStyle name="Total 2 9 8 2" xfId="38472"/>
    <cellStyle name="Total 2 9 8 2 2" xfId="60471"/>
    <cellStyle name="Total 2 9 8 2 3" xfId="60472"/>
    <cellStyle name="Total 2 9 8 3" xfId="38473"/>
    <cellStyle name="Total 2 9 8 4" xfId="60473"/>
    <cellStyle name="Total 2 9 9" xfId="38474"/>
    <cellStyle name="Total 2 9 9 2" xfId="38475"/>
    <cellStyle name="Total 2 9 9 3" xfId="38476"/>
    <cellStyle name="Total 3" xfId="38477"/>
    <cellStyle name="Total 3 10" xfId="60474"/>
    <cellStyle name="Total 3 2" xfId="38478"/>
    <cellStyle name="Total 3 2 2" xfId="38479"/>
    <cellStyle name="Total 3 2 2 2" xfId="38480"/>
    <cellStyle name="Total 3 2 2 2 2" xfId="38481"/>
    <cellStyle name="Total 3 2 2 2 2 2" xfId="38482"/>
    <cellStyle name="Total 3 2 2 2 2 2 2" xfId="38483"/>
    <cellStyle name="Total 3 2 2 2 2 2 2 2" xfId="38484"/>
    <cellStyle name="Total 3 2 2 2 2 2 2 2 2" xfId="38485"/>
    <cellStyle name="Total 3 2 2 2 2 2 2 3" xfId="38486"/>
    <cellStyle name="Total 3 2 2 2 2 2 3" xfId="38487"/>
    <cellStyle name="Total 3 2 2 2 2 2 3 2" xfId="38488"/>
    <cellStyle name="Total 3 2 2 2 2 2 3 2 2" xfId="38489"/>
    <cellStyle name="Total 3 2 2 2 2 2 3 3" xfId="38490"/>
    <cellStyle name="Total 3 2 2 2 2 2 4" xfId="38491"/>
    <cellStyle name="Total 3 2 2 2 2 2 4 2" xfId="38492"/>
    <cellStyle name="Total 3 2 2 2 2 2 5" xfId="38493"/>
    <cellStyle name="Total 3 2 2 2 2 3" xfId="38494"/>
    <cellStyle name="Total 3 2 2 2 2 3 2" xfId="38495"/>
    <cellStyle name="Total 3 2 2 2 2 3 2 2" xfId="38496"/>
    <cellStyle name="Total 3 2 2 2 2 3 3" xfId="38497"/>
    <cellStyle name="Total 3 2 2 2 2 4" xfId="38498"/>
    <cellStyle name="Total 3 2 2 2 2 4 2" xfId="38499"/>
    <cellStyle name="Total 3 2 2 2 2 4 2 2" xfId="38500"/>
    <cellStyle name="Total 3 2 2 2 2 4 3" xfId="38501"/>
    <cellStyle name="Total 3 2 2 2 2 5" xfId="38502"/>
    <cellStyle name="Total 3 2 2 2 2 5 2" xfId="38503"/>
    <cellStyle name="Total 3 2 2 2 2 6" xfId="38504"/>
    <cellStyle name="Total 3 2 2 2 3" xfId="60475"/>
    <cellStyle name="Total 3 2 2 2 4" xfId="60476"/>
    <cellStyle name="Total 3 2 2 2 5" xfId="60477"/>
    <cellStyle name="Total 3 2 2 2 6" xfId="60478"/>
    <cellStyle name="Total 3 2 2 3" xfId="38505"/>
    <cellStyle name="Total 3 2 2 3 2" xfId="38506"/>
    <cellStyle name="Total 3 2 2 3 2 2" xfId="38507"/>
    <cellStyle name="Total 3 2 2 3 2 2 2" xfId="38508"/>
    <cellStyle name="Total 3 2 2 3 2 2 2 2" xfId="38509"/>
    <cellStyle name="Total 3 2 2 3 2 2 3" xfId="38510"/>
    <cellStyle name="Total 3 2 2 3 2 3" xfId="38511"/>
    <cellStyle name="Total 3 2 2 3 2 3 2" xfId="38512"/>
    <cellStyle name="Total 3 2 2 3 2 3 2 2" xfId="38513"/>
    <cellStyle name="Total 3 2 2 3 2 3 3" xfId="38514"/>
    <cellStyle name="Total 3 2 2 3 2 4" xfId="38515"/>
    <cellStyle name="Total 3 2 2 3 2 4 2" xfId="38516"/>
    <cellStyle name="Total 3 2 2 3 2 5" xfId="38517"/>
    <cellStyle name="Total 3 2 2 3 3" xfId="38518"/>
    <cellStyle name="Total 3 2 2 3 3 2" xfId="38519"/>
    <cellStyle name="Total 3 2 2 3 3 2 2" xfId="38520"/>
    <cellStyle name="Total 3 2 2 3 3 3" xfId="38521"/>
    <cellStyle name="Total 3 2 2 3 4" xfId="38522"/>
    <cellStyle name="Total 3 2 2 3 4 2" xfId="38523"/>
    <cellStyle name="Total 3 2 2 3 4 2 2" xfId="38524"/>
    <cellStyle name="Total 3 2 2 3 4 3" xfId="38525"/>
    <cellStyle name="Total 3 2 2 3 5" xfId="38526"/>
    <cellStyle name="Total 3 2 2 3 5 2" xfId="38527"/>
    <cellStyle name="Total 3 2 2 3 6" xfId="38528"/>
    <cellStyle name="Total 3 2 2 4" xfId="60479"/>
    <cellStyle name="Total 3 2 2 5" xfId="60480"/>
    <cellStyle name="Total 3 2 2 6" xfId="60481"/>
    <cellStyle name="Total 3 2 2 7" xfId="60482"/>
    <cellStyle name="Total 3 2 3" xfId="38529"/>
    <cellStyle name="Total 3 2 3 2" xfId="38530"/>
    <cellStyle name="Total 3 2 3 2 2" xfId="38531"/>
    <cellStyle name="Total 3 2 3 2 2 2" xfId="38532"/>
    <cellStyle name="Total 3 2 3 2 2 2 2" xfId="38533"/>
    <cellStyle name="Total 3 2 3 2 2 2 2 2" xfId="38534"/>
    <cellStyle name="Total 3 2 3 2 2 2 3" xfId="38535"/>
    <cellStyle name="Total 3 2 3 2 2 3" xfId="38536"/>
    <cellStyle name="Total 3 2 3 2 2 3 2" xfId="38537"/>
    <cellStyle name="Total 3 2 3 2 2 3 2 2" xfId="38538"/>
    <cellStyle name="Total 3 2 3 2 2 3 3" xfId="38539"/>
    <cellStyle name="Total 3 2 3 2 2 4" xfId="38540"/>
    <cellStyle name="Total 3 2 3 2 2 4 2" xfId="38541"/>
    <cellStyle name="Total 3 2 3 2 2 5" xfId="38542"/>
    <cellStyle name="Total 3 2 3 2 3" xfId="38543"/>
    <cellStyle name="Total 3 2 3 2 3 2" xfId="38544"/>
    <cellStyle name="Total 3 2 3 2 3 2 2" xfId="38545"/>
    <cellStyle name="Total 3 2 3 2 3 3" xfId="38546"/>
    <cellStyle name="Total 3 2 3 2 4" xfId="38547"/>
    <cellStyle name="Total 3 2 3 2 4 2" xfId="38548"/>
    <cellStyle name="Total 3 2 3 2 4 2 2" xfId="38549"/>
    <cellStyle name="Total 3 2 3 2 4 3" xfId="38550"/>
    <cellStyle name="Total 3 2 3 2 5" xfId="38551"/>
    <cellStyle name="Total 3 2 3 2 5 2" xfId="38552"/>
    <cellStyle name="Total 3 2 3 2 6" xfId="38553"/>
    <cellStyle name="Total 3 2 3 3" xfId="60483"/>
    <cellStyle name="Total 3 2 3 4" xfId="60484"/>
    <cellStyle name="Total 3 2 3 5" xfId="60485"/>
    <cellStyle name="Total 3 2 3 6" xfId="60486"/>
    <cellStyle name="Total 3 2 4" xfId="38554"/>
    <cellStyle name="Total 3 2 4 2" xfId="38555"/>
    <cellStyle name="Total 3 2 4 2 2" xfId="38556"/>
    <cellStyle name="Total 3 2 4 2 2 2" xfId="38557"/>
    <cellStyle name="Total 3 2 4 2 2 2 2" xfId="38558"/>
    <cellStyle name="Total 3 2 4 2 2 3" xfId="38559"/>
    <cellStyle name="Total 3 2 4 2 3" xfId="38560"/>
    <cellStyle name="Total 3 2 4 2 3 2" xfId="38561"/>
    <cellStyle name="Total 3 2 4 2 3 2 2" xfId="38562"/>
    <cellStyle name="Total 3 2 4 2 3 3" xfId="38563"/>
    <cellStyle name="Total 3 2 4 2 4" xfId="38564"/>
    <cellStyle name="Total 3 2 4 2 4 2" xfId="38565"/>
    <cellStyle name="Total 3 2 4 2 5" xfId="38566"/>
    <cellStyle name="Total 3 2 4 3" xfId="38567"/>
    <cellStyle name="Total 3 2 4 3 2" xfId="38568"/>
    <cellStyle name="Total 3 2 4 3 2 2" xfId="38569"/>
    <cellStyle name="Total 3 2 4 3 3" xfId="38570"/>
    <cellStyle name="Total 3 2 4 4" xfId="38571"/>
    <cellStyle name="Total 3 2 4 4 2" xfId="38572"/>
    <cellStyle name="Total 3 2 4 4 2 2" xfId="38573"/>
    <cellStyle name="Total 3 2 4 4 3" xfId="38574"/>
    <cellStyle name="Total 3 2 4 5" xfId="38575"/>
    <cellStyle name="Total 3 2 4 5 2" xfId="38576"/>
    <cellStyle name="Total 3 2 4 6" xfId="38577"/>
    <cellStyle name="Total 3 2 5" xfId="60487"/>
    <cellStyle name="Total 3 2 6" xfId="60488"/>
    <cellStyle name="Total 3 2 7" xfId="60489"/>
    <cellStyle name="Total 3 3" xfId="38578"/>
    <cellStyle name="Total 3 3 2" xfId="38579"/>
    <cellStyle name="Total 3 3 2 2" xfId="38580"/>
    <cellStyle name="Total 3 3 2 2 2" xfId="38581"/>
    <cellStyle name="Total 3 3 2 2 2 2" xfId="38582"/>
    <cellStyle name="Total 3 3 2 2 2 2 2" xfId="38583"/>
    <cellStyle name="Total 3 3 2 2 2 2 2 2" xfId="38584"/>
    <cellStyle name="Total 3 3 2 2 2 2 2 2 2" xfId="38585"/>
    <cellStyle name="Total 3 3 2 2 2 2 2 3" xfId="38586"/>
    <cellStyle name="Total 3 3 2 2 2 2 3" xfId="38587"/>
    <cellStyle name="Total 3 3 2 2 2 2 3 2" xfId="38588"/>
    <cellStyle name="Total 3 3 2 2 2 2 3 2 2" xfId="38589"/>
    <cellStyle name="Total 3 3 2 2 2 2 3 3" xfId="38590"/>
    <cellStyle name="Total 3 3 2 2 2 2 4" xfId="38591"/>
    <cellStyle name="Total 3 3 2 2 2 2 4 2" xfId="38592"/>
    <cellStyle name="Total 3 3 2 2 2 2 5" xfId="38593"/>
    <cellStyle name="Total 3 3 2 2 2 3" xfId="38594"/>
    <cellStyle name="Total 3 3 2 2 2 3 2" xfId="38595"/>
    <cellStyle name="Total 3 3 2 2 2 3 2 2" xfId="38596"/>
    <cellStyle name="Total 3 3 2 2 2 3 3" xfId="38597"/>
    <cellStyle name="Total 3 3 2 2 2 4" xfId="38598"/>
    <cellStyle name="Total 3 3 2 2 2 4 2" xfId="38599"/>
    <cellStyle name="Total 3 3 2 2 2 4 2 2" xfId="38600"/>
    <cellStyle name="Total 3 3 2 2 2 4 3" xfId="38601"/>
    <cellStyle name="Total 3 3 2 2 2 5" xfId="38602"/>
    <cellStyle name="Total 3 3 2 2 2 5 2" xfId="38603"/>
    <cellStyle name="Total 3 3 2 2 2 6" xfId="38604"/>
    <cellStyle name="Total 3 3 2 2 3" xfId="60490"/>
    <cellStyle name="Total 3 3 2 2 4" xfId="60491"/>
    <cellStyle name="Total 3 3 2 2 5" xfId="60492"/>
    <cellStyle name="Total 3 3 2 2 6" xfId="60493"/>
    <cellStyle name="Total 3 3 2 3" xfId="38605"/>
    <cellStyle name="Total 3 3 2 3 2" xfId="38606"/>
    <cellStyle name="Total 3 3 2 3 2 2" xfId="38607"/>
    <cellStyle name="Total 3 3 2 3 2 2 2" xfId="38608"/>
    <cellStyle name="Total 3 3 2 3 2 2 2 2" xfId="38609"/>
    <cellStyle name="Total 3 3 2 3 2 2 3" xfId="38610"/>
    <cellStyle name="Total 3 3 2 3 2 3" xfId="38611"/>
    <cellStyle name="Total 3 3 2 3 2 3 2" xfId="38612"/>
    <cellStyle name="Total 3 3 2 3 2 3 2 2" xfId="38613"/>
    <cellStyle name="Total 3 3 2 3 2 3 3" xfId="38614"/>
    <cellStyle name="Total 3 3 2 3 2 4" xfId="38615"/>
    <cellStyle name="Total 3 3 2 3 2 4 2" xfId="38616"/>
    <cellStyle name="Total 3 3 2 3 2 5" xfId="38617"/>
    <cellStyle name="Total 3 3 2 3 3" xfId="38618"/>
    <cellStyle name="Total 3 3 2 3 3 2" xfId="38619"/>
    <cellStyle name="Total 3 3 2 3 3 2 2" xfId="38620"/>
    <cellStyle name="Total 3 3 2 3 3 3" xfId="38621"/>
    <cellStyle name="Total 3 3 2 3 4" xfId="38622"/>
    <cellStyle name="Total 3 3 2 3 4 2" xfId="38623"/>
    <cellStyle name="Total 3 3 2 3 4 2 2" xfId="38624"/>
    <cellStyle name="Total 3 3 2 3 4 3" xfId="38625"/>
    <cellStyle name="Total 3 3 2 3 5" xfId="38626"/>
    <cellStyle name="Total 3 3 2 3 5 2" xfId="38627"/>
    <cellStyle name="Total 3 3 2 3 6" xfId="38628"/>
    <cellStyle name="Total 3 3 2 4" xfId="60494"/>
    <cellStyle name="Total 3 3 2 5" xfId="60495"/>
    <cellStyle name="Total 3 3 2 6" xfId="60496"/>
    <cellStyle name="Total 3 3 2 7" xfId="60497"/>
    <cellStyle name="Total 3 3 3" xfId="38629"/>
    <cellStyle name="Total 3 3 3 2" xfId="38630"/>
    <cellStyle name="Total 3 3 3 2 2" xfId="38631"/>
    <cellStyle name="Total 3 3 3 2 2 2" xfId="38632"/>
    <cellStyle name="Total 3 3 3 2 2 2 2" xfId="38633"/>
    <cellStyle name="Total 3 3 3 2 2 2 2 2" xfId="38634"/>
    <cellStyle name="Total 3 3 3 2 2 2 3" xfId="38635"/>
    <cellStyle name="Total 3 3 3 2 2 3" xfId="38636"/>
    <cellStyle name="Total 3 3 3 2 2 3 2" xfId="38637"/>
    <cellStyle name="Total 3 3 3 2 2 3 2 2" xfId="38638"/>
    <cellStyle name="Total 3 3 3 2 2 3 3" xfId="38639"/>
    <cellStyle name="Total 3 3 3 2 2 4" xfId="38640"/>
    <cellStyle name="Total 3 3 3 2 2 4 2" xfId="38641"/>
    <cellStyle name="Total 3 3 3 2 2 5" xfId="38642"/>
    <cellStyle name="Total 3 3 3 2 3" xfId="38643"/>
    <cellStyle name="Total 3 3 3 2 3 2" xfId="38644"/>
    <cellStyle name="Total 3 3 3 2 3 2 2" xfId="38645"/>
    <cellStyle name="Total 3 3 3 2 3 3" xfId="38646"/>
    <cellStyle name="Total 3 3 3 2 4" xfId="38647"/>
    <cellStyle name="Total 3 3 3 2 4 2" xfId="38648"/>
    <cellStyle name="Total 3 3 3 2 4 2 2" xfId="38649"/>
    <cellStyle name="Total 3 3 3 2 4 3" xfId="38650"/>
    <cellStyle name="Total 3 3 3 2 5" xfId="38651"/>
    <cellStyle name="Total 3 3 3 2 5 2" xfId="38652"/>
    <cellStyle name="Total 3 3 3 2 6" xfId="38653"/>
    <cellStyle name="Total 3 3 3 3" xfId="60498"/>
    <cellStyle name="Total 3 3 3 4" xfId="60499"/>
    <cellStyle name="Total 3 3 3 5" xfId="60500"/>
    <cellStyle name="Total 3 3 3 6" xfId="60501"/>
    <cellStyle name="Total 3 3 4" xfId="38654"/>
    <cellStyle name="Total 3 3 4 2" xfId="38655"/>
    <cellStyle name="Total 3 3 4 2 2" xfId="38656"/>
    <cellStyle name="Total 3 3 4 2 2 2" xfId="38657"/>
    <cellStyle name="Total 3 3 4 2 2 2 2" xfId="38658"/>
    <cellStyle name="Total 3 3 4 2 2 3" xfId="38659"/>
    <cellStyle name="Total 3 3 4 2 3" xfId="38660"/>
    <cellStyle name="Total 3 3 4 2 3 2" xfId="38661"/>
    <cellStyle name="Total 3 3 4 2 3 2 2" xfId="38662"/>
    <cellStyle name="Total 3 3 4 2 3 3" xfId="38663"/>
    <cellStyle name="Total 3 3 4 2 4" xfId="38664"/>
    <cellStyle name="Total 3 3 4 2 4 2" xfId="38665"/>
    <cellStyle name="Total 3 3 4 2 5" xfId="38666"/>
    <cellStyle name="Total 3 3 4 3" xfId="38667"/>
    <cellStyle name="Total 3 3 4 3 2" xfId="38668"/>
    <cellStyle name="Total 3 3 4 3 2 2" xfId="38669"/>
    <cellStyle name="Total 3 3 4 3 3" xfId="38670"/>
    <cellStyle name="Total 3 3 4 4" xfId="38671"/>
    <cellStyle name="Total 3 3 4 4 2" xfId="38672"/>
    <cellStyle name="Total 3 3 4 4 2 2" xfId="38673"/>
    <cellStyle name="Total 3 3 4 4 3" xfId="38674"/>
    <cellStyle name="Total 3 3 4 5" xfId="38675"/>
    <cellStyle name="Total 3 3 4 5 2" xfId="38676"/>
    <cellStyle name="Total 3 3 4 6" xfId="38677"/>
    <cellStyle name="Total 3 3 5" xfId="60502"/>
    <cellStyle name="Total 3 3 6" xfId="60503"/>
    <cellStyle name="Total 3 3 7" xfId="60504"/>
    <cellStyle name="Total 3 4" xfId="38678"/>
    <cellStyle name="Total 3 4 2" xfId="38679"/>
    <cellStyle name="Total 3 4 2 2" xfId="38680"/>
    <cellStyle name="Total 3 4 2 2 2" xfId="38681"/>
    <cellStyle name="Total 3 4 2 2 2 2" xfId="38682"/>
    <cellStyle name="Total 3 4 2 2 2 2 2" xfId="38683"/>
    <cellStyle name="Total 3 4 2 2 2 2 2 2" xfId="38684"/>
    <cellStyle name="Total 3 4 2 2 2 2 3" xfId="38685"/>
    <cellStyle name="Total 3 4 2 2 2 3" xfId="38686"/>
    <cellStyle name="Total 3 4 2 2 2 3 2" xfId="38687"/>
    <cellStyle name="Total 3 4 2 2 2 3 2 2" xfId="38688"/>
    <cellStyle name="Total 3 4 2 2 2 3 3" xfId="38689"/>
    <cellStyle name="Total 3 4 2 2 2 4" xfId="38690"/>
    <cellStyle name="Total 3 4 2 2 2 4 2" xfId="38691"/>
    <cellStyle name="Total 3 4 2 2 2 5" xfId="38692"/>
    <cellStyle name="Total 3 4 2 2 3" xfId="38693"/>
    <cellStyle name="Total 3 4 2 2 3 2" xfId="38694"/>
    <cellStyle name="Total 3 4 2 2 3 2 2" xfId="38695"/>
    <cellStyle name="Total 3 4 2 2 3 3" xfId="38696"/>
    <cellStyle name="Total 3 4 2 2 4" xfId="38697"/>
    <cellStyle name="Total 3 4 2 2 4 2" xfId="38698"/>
    <cellStyle name="Total 3 4 2 2 4 2 2" xfId="38699"/>
    <cellStyle name="Total 3 4 2 2 4 3" xfId="38700"/>
    <cellStyle name="Total 3 4 2 2 5" xfId="38701"/>
    <cellStyle name="Total 3 4 2 2 5 2" xfId="38702"/>
    <cellStyle name="Total 3 4 2 2 6" xfId="38703"/>
    <cellStyle name="Total 3 4 2 3" xfId="60505"/>
    <cellStyle name="Total 3 4 2 4" xfId="60506"/>
    <cellStyle name="Total 3 4 2 5" xfId="60507"/>
    <cellStyle name="Total 3 4 2 6" xfId="60508"/>
    <cellStyle name="Total 3 4 3" xfId="38704"/>
    <cellStyle name="Total 3 4 3 2" xfId="38705"/>
    <cellStyle name="Total 3 4 3 2 2" xfId="38706"/>
    <cellStyle name="Total 3 4 3 2 2 2" xfId="38707"/>
    <cellStyle name="Total 3 4 3 2 2 2 2" xfId="38708"/>
    <cellStyle name="Total 3 4 3 2 2 3" xfId="38709"/>
    <cellStyle name="Total 3 4 3 2 3" xfId="38710"/>
    <cellStyle name="Total 3 4 3 2 3 2" xfId="38711"/>
    <cellStyle name="Total 3 4 3 2 3 2 2" xfId="38712"/>
    <cellStyle name="Total 3 4 3 2 3 3" xfId="38713"/>
    <cellStyle name="Total 3 4 3 2 4" xfId="38714"/>
    <cellStyle name="Total 3 4 3 2 4 2" xfId="38715"/>
    <cellStyle name="Total 3 4 3 2 5" xfId="38716"/>
    <cellStyle name="Total 3 4 3 3" xfId="38717"/>
    <cellStyle name="Total 3 4 3 3 2" xfId="38718"/>
    <cellStyle name="Total 3 4 3 3 2 2" xfId="38719"/>
    <cellStyle name="Total 3 4 3 3 3" xfId="38720"/>
    <cellStyle name="Total 3 4 3 4" xfId="38721"/>
    <cellStyle name="Total 3 4 3 4 2" xfId="38722"/>
    <cellStyle name="Total 3 4 3 4 2 2" xfId="38723"/>
    <cellStyle name="Total 3 4 3 4 3" xfId="38724"/>
    <cellStyle name="Total 3 4 3 5" xfId="38725"/>
    <cellStyle name="Total 3 4 3 5 2" xfId="38726"/>
    <cellStyle name="Total 3 4 3 6" xfId="38727"/>
    <cellStyle name="Total 3 4 4" xfId="60509"/>
    <cellStyle name="Total 3 4 5" xfId="60510"/>
    <cellStyle name="Total 3 4 6" xfId="60511"/>
    <cellStyle name="Total 3 5" xfId="38728"/>
    <cellStyle name="Total 3 5 2" xfId="38729"/>
    <cellStyle name="Total 3 5 2 2" xfId="38730"/>
    <cellStyle name="Total 3 5 2 2 2" xfId="38731"/>
    <cellStyle name="Total 3 5 2 2 2 2" xfId="38732"/>
    <cellStyle name="Total 3 5 2 2 2 2 2" xfId="38733"/>
    <cellStyle name="Total 3 5 2 2 2 2 2 2" xfId="38734"/>
    <cellStyle name="Total 3 5 2 2 2 2 3" xfId="38735"/>
    <cellStyle name="Total 3 5 2 2 2 3" xfId="38736"/>
    <cellStyle name="Total 3 5 2 2 2 3 2" xfId="38737"/>
    <cellStyle name="Total 3 5 2 2 2 3 2 2" xfId="38738"/>
    <cellStyle name="Total 3 5 2 2 2 3 3" xfId="38739"/>
    <cellStyle name="Total 3 5 2 2 2 4" xfId="38740"/>
    <cellStyle name="Total 3 5 2 2 2 4 2" xfId="38741"/>
    <cellStyle name="Total 3 5 2 2 2 5" xfId="38742"/>
    <cellStyle name="Total 3 5 2 2 3" xfId="38743"/>
    <cellStyle name="Total 3 5 2 2 3 2" xfId="38744"/>
    <cellStyle name="Total 3 5 2 2 3 2 2" xfId="38745"/>
    <cellStyle name="Total 3 5 2 2 3 3" xfId="38746"/>
    <cellStyle name="Total 3 5 2 2 4" xfId="38747"/>
    <cellStyle name="Total 3 5 2 2 4 2" xfId="38748"/>
    <cellStyle name="Total 3 5 2 2 4 2 2" xfId="38749"/>
    <cellStyle name="Total 3 5 2 2 4 3" xfId="38750"/>
    <cellStyle name="Total 3 5 2 2 5" xfId="38751"/>
    <cellStyle name="Total 3 5 2 2 5 2" xfId="38752"/>
    <cellStyle name="Total 3 5 2 2 6" xfId="38753"/>
    <cellStyle name="Total 3 5 2 3" xfId="60512"/>
    <cellStyle name="Total 3 5 2 4" xfId="60513"/>
    <cellStyle name="Total 3 5 2 5" xfId="60514"/>
    <cellStyle name="Total 3 5 2 6" xfId="60515"/>
    <cellStyle name="Total 3 5 3" xfId="38754"/>
    <cellStyle name="Total 3 5 3 2" xfId="38755"/>
    <cellStyle name="Total 3 5 3 2 2" xfId="38756"/>
    <cellStyle name="Total 3 5 3 2 2 2" xfId="38757"/>
    <cellStyle name="Total 3 5 3 2 2 2 2" xfId="38758"/>
    <cellStyle name="Total 3 5 3 2 2 3" xfId="38759"/>
    <cellStyle name="Total 3 5 3 2 3" xfId="38760"/>
    <cellStyle name="Total 3 5 3 2 3 2" xfId="38761"/>
    <cellStyle name="Total 3 5 3 2 3 2 2" xfId="38762"/>
    <cellStyle name="Total 3 5 3 2 3 3" xfId="38763"/>
    <cellStyle name="Total 3 5 3 2 4" xfId="38764"/>
    <cellStyle name="Total 3 5 3 2 4 2" xfId="38765"/>
    <cellStyle name="Total 3 5 3 2 5" xfId="38766"/>
    <cellStyle name="Total 3 5 3 3" xfId="38767"/>
    <cellStyle name="Total 3 5 3 3 2" xfId="38768"/>
    <cellStyle name="Total 3 5 3 3 2 2" xfId="38769"/>
    <cellStyle name="Total 3 5 3 3 3" xfId="38770"/>
    <cellStyle name="Total 3 5 3 4" xfId="38771"/>
    <cellStyle name="Total 3 5 3 4 2" xfId="38772"/>
    <cellStyle name="Total 3 5 3 4 2 2" xfId="38773"/>
    <cellStyle name="Total 3 5 3 4 3" xfId="38774"/>
    <cellStyle name="Total 3 5 3 5" xfId="38775"/>
    <cellStyle name="Total 3 5 3 5 2" xfId="38776"/>
    <cellStyle name="Total 3 5 3 6" xfId="38777"/>
    <cellStyle name="Total 3 5 4" xfId="60516"/>
    <cellStyle name="Total 3 5 5" xfId="60517"/>
    <cellStyle name="Total 3 5 6" xfId="60518"/>
    <cellStyle name="Total 3 6" xfId="38778"/>
    <cellStyle name="Total 3 6 2" xfId="38779"/>
    <cellStyle name="Total 3 6 2 2" xfId="38780"/>
    <cellStyle name="Total 3 6 2 2 2" xfId="38781"/>
    <cellStyle name="Total 3 6 2 2 2 2" xfId="38782"/>
    <cellStyle name="Total 3 6 2 2 2 2 2" xfId="38783"/>
    <cellStyle name="Total 3 6 2 2 2 2 2 2" xfId="38784"/>
    <cellStyle name="Total 3 6 2 2 2 2 3" xfId="38785"/>
    <cellStyle name="Total 3 6 2 2 2 3" xfId="38786"/>
    <cellStyle name="Total 3 6 2 2 2 3 2" xfId="38787"/>
    <cellStyle name="Total 3 6 2 2 2 3 2 2" xfId="38788"/>
    <cellStyle name="Total 3 6 2 2 2 3 3" xfId="38789"/>
    <cellStyle name="Total 3 6 2 2 2 4" xfId="38790"/>
    <cellStyle name="Total 3 6 2 2 2 4 2" xfId="38791"/>
    <cellStyle name="Total 3 6 2 2 2 5" xfId="38792"/>
    <cellStyle name="Total 3 6 2 2 3" xfId="38793"/>
    <cellStyle name="Total 3 6 2 2 3 2" xfId="38794"/>
    <cellStyle name="Total 3 6 2 2 3 2 2" xfId="38795"/>
    <cellStyle name="Total 3 6 2 2 3 3" xfId="38796"/>
    <cellStyle name="Total 3 6 2 2 4" xfId="38797"/>
    <cellStyle name="Total 3 6 2 2 4 2" xfId="38798"/>
    <cellStyle name="Total 3 6 2 2 4 2 2" xfId="38799"/>
    <cellStyle name="Total 3 6 2 2 4 3" xfId="38800"/>
    <cellStyle name="Total 3 6 2 2 5" xfId="38801"/>
    <cellStyle name="Total 3 6 2 2 5 2" xfId="38802"/>
    <cellStyle name="Total 3 6 2 2 6" xfId="38803"/>
    <cellStyle name="Total 3 6 2 3" xfId="60519"/>
    <cellStyle name="Total 3 6 2 4" xfId="60520"/>
    <cellStyle name="Total 3 6 2 5" xfId="60521"/>
    <cellStyle name="Total 3 6 2 6" xfId="60522"/>
    <cellStyle name="Total 3 6 3" xfId="38804"/>
    <cellStyle name="Total 3 6 3 2" xfId="38805"/>
    <cellStyle name="Total 3 6 3 2 2" xfId="38806"/>
    <cellStyle name="Total 3 6 3 2 2 2" xfId="38807"/>
    <cellStyle name="Total 3 6 3 2 2 2 2" xfId="38808"/>
    <cellStyle name="Total 3 6 3 2 2 3" xfId="38809"/>
    <cellStyle name="Total 3 6 3 2 3" xfId="38810"/>
    <cellStyle name="Total 3 6 3 2 3 2" xfId="38811"/>
    <cellStyle name="Total 3 6 3 2 3 2 2" xfId="38812"/>
    <cellStyle name="Total 3 6 3 2 3 3" xfId="38813"/>
    <cellStyle name="Total 3 6 3 2 4" xfId="38814"/>
    <cellStyle name="Total 3 6 3 2 4 2" xfId="38815"/>
    <cellStyle name="Total 3 6 3 2 5" xfId="38816"/>
    <cellStyle name="Total 3 6 3 3" xfId="38817"/>
    <cellStyle name="Total 3 6 3 3 2" xfId="38818"/>
    <cellStyle name="Total 3 6 3 3 2 2" xfId="38819"/>
    <cellStyle name="Total 3 6 3 3 3" xfId="38820"/>
    <cellStyle name="Total 3 6 3 4" xfId="38821"/>
    <cellStyle name="Total 3 6 3 4 2" xfId="38822"/>
    <cellStyle name="Total 3 6 3 4 2 2" xfId="38823"/>
    <cellStyle name="Total 3 6 3 4 3" xfId="38824"/>
    <cellStyle name="Total 3 6 3 5" xfId="38825"/>
    <cellStyle name="Total 3 6 3 5 2" xfId="38826"/>
    <cellStyle name="Total 3 6 3 6" xfId="38827"/>
    <cellStyle name="Total 3 6 4" xfId="60523"/>
    <cellStyle name="Total 3 6 5" xfId="60524"/>
    <cellStyle name="Total 3 6 6" xfId="60525"/>
    <cellStyle name="Total 3 6 7" xfId="60526"/>
    <cellStyle name="Total 3 7" xfId="38828"/>
    <cellStyle name="Total 3 7 2" xfId="38829"/>
    <cellStyle name="Total 3 7 2 2" xfId="38830"/>
    <cellStyle name="Total 3 7 2 2 2" xfId="38831"/>
    <cellStyle name="Total 3 7 2 2 2 2" xfId="38832"/>
    <cellStyle name="Total 3 7 2 2 2 2 2" xfId="38833"/>
    <cellStyle name="Total 3 7 2 2 2 2 2 2" xfId="38834"/>
    <cellStyle name="Total 3 7 2 2 2 2 3" xfId="38835"/>
    <cellStyle name="Total 3 7 2 2 2 3" xfId="38836"/>
    <cellStyle name="Total 3 7 2 2 2 3 2" xfId="38837"/>
    <cellStyle name="Total 3 7 2 2 2 3 2 2" xfId="38838"/>
    <cellStyle name="Total 3 7 2 2 2 3 3" xfId="38839"/>
    <cellStyle name="Total 3 7 2 2 2 4" xfId="38840"/>
    <cellStyle name="Total 3 7 2 2 2 4 2" xfId="38841"/>
    <cellStyle name="Total 3 7 2 2 2 5" xfId="38842"/>
    <cellStyle name="Total 3 7 2 2 3" xfId="38843"/>
    <cellStyle name="Total 3 7 2 2 3 2" xfId="38844"/>
    <cellStyle name="Total 3 7 2 2 3 2 2" xfId="38845"/>
    <cellStyle name="Total 3 7 2 2 3 3" xfId="38846"/>
    <cellStyle name="Total 3 7 2 2 4" xfId="38847"/>
    <cellStyle name="Total 3 7 2 2 4 2" xfId="38848"/>
    <cellStyle name="Total 3 7 2 2 4 2 2" xfId="38849"/>
    <cellStyle name="Total 3 7 2 2 4 3" xfId="38850"/>
    <cellStyle name="Total 3 7 2 2 5" xfId="38851"/>
    <cellStyle name="Total 3 7 2 2 5 2" xfId="38852"/>
    <cellStyle name="Total 3 7 2 2 6" xfId="38853"/>
    <cellStyle name="Total 3 7 2 3" xfId="60527"/>
    <cellStyle name="Total 3 7 2 4" xfId="60528"/>
    <cellStyle name="Total 3 7 2 5" xfId="60529"/>
    <cellStyle name="Total 3 7 2 6" xfId="60530"/>
    <cellStyle name="Total 3 7 3" xfId="38854"/>
    <cellStyle name="Total 3 7 3 2" xfId="38855"/>
    <cellStyle name="Total 3 7 3 2 2" xfId="38856"/>
    <cellStyle name="Total 3 7 3 2 2 2" xfId="38857"/>
    <cellStyle name="Total 3 7 3 2 2 2 2" xfId="38858"/>
    <cellStyle name="Total 3 7 3 2 2 3" xfId="38859"/>
    <cellStyle name="Total 3 7 3 2 3" xfId="38860"/>
    <cellStyle name="Total 3 7 3 2 3 2" xfId="38861"/>
    <cellStyle name="Total 3 7 3 2 3 2 2" xfId="38862"/>
    <cellStyle name="Total 3 7 3 2 3 3" xfId="38863"/>
    <cellStyle name="Total 3 7 3 2 4" xfId="38864"/>
    <cellStyle name="Total 3 7 3 2 4 2" xfId="38865"/>
    <cellStyle name="Total 3 7 3 2 5" xfId="38866"/>
    <cellStyle name="Total 3 7 3 3" xfId="38867"/>
    <cellStyle name="Total 3 7 3 3 2" xfId="38868"/>
    <cellStyle name="Total 3 7 3 3 2 2" xfId="38869"/>
    <cellStyle name="Total 3 7 3 3 3" xfId="38870"/>
    <cellStyle name="Total 3 7 3 4" xfId="38871"/>
    <cellStyle name="Total 3 7 3 4 2" xfId="38872"/>
    <cellStyle name="Total 3 7 3 4 2 2" xfId="38873"/>
    <cellStyle name="Total 3 7 3 4 3" xfId="38874"/>
    <cellStyle name="Total 3 7 3 5" xfId="38875"/>
    <cellStyle name="Total 3 7 3 5 2" xfId="38876"/>
    <cellStyle name="Total 3 7 3 6" xfId="38877"/>
    <cellStyle name="Total 3 7 4" xfId="60531"/>
    <cellStyle name="Total 3 7 5" xfId="60532"/>
    <cellStyle name="Total 3 7 6" xfId="60533"/>
    <cellStyle name="Total 3 7 7" xfId="60534"/>
    <cellStyle name="Total 3 8" xfId="38878"/>
    <cellStyle name="Total 3 8 2" xfId="38879"/>
    <cellStyle name="Total 3 8 2 2" xfId="38880"/>
    <cellStyle name="Total 3 8 2 2 2" xfId="38881"/>
    <cellStyle name="Total 3 8 2 2 2 2" xfId="38882"/>
    <cellStyle name="Total 3 8 2 2 3" xfId="38883"/>
    <cellStyle name="Total 3 8 2 3" xfId="38884"/>
    <cellStyle name="Total 3 8 2 3 2" xfId="38885"/>
    <cellStyle name="Total 3 8 2 3 2 2" xfId="38886"/>
    <cellStyle name="Total 3 8 2 3 3" xfId="38887"/>
    <cellStyle name="Total 3 8 2 4" xfId="38888"/>
    <cellStyle name="Total 3 8 2 4 2" xfId="38889"/>
    <cellStyle name="Total 3 8 2 5" xfId="38890"/>
    <cellStyle name="Total 3 8 3" xfId="38891"/>
    <cellStyle name="Total 3 8 3 2" xfId="38892"/>
    <cellStyle name="Total 3 8 3 2 2" xfId="38893"/>
    <cellStyle name="Total 3 8 3 3" xfId="38894"/>
    <cellStyle name="Total 3 8 4" xfId="38895"/>
    <cellStyle name="Total 3 8 4 2" xfId="38896"/>
    <cellStyle name="Total 3 8 4 2 2" xfId="38897"/>
    <cellStyle name="Total 3 8 4 3" xfId="38898"/>
    <cellStyle name="Total 3 8 5" xfId="38899"/>
    <cellStyle name="Total 3 8 5 2" xfId="38900"/>
    <cellStyle name="Total 3 8 6" xfId="38901"/>
    <cellStyle name="Total 3 9" xfId="60535"/>
    <cellStyle name="Total 4" xfId="38902"/>
    <cellStyle name="Total 4 2" xfId="38903"/>
    <cellStyle name="Total 4 2 2" xfId="38904"/>
    <cellStyle name="Total 4 2 2 2" xfId="38905"/>
    <cellStyle name="Total 4 2 2 2 2" xfId="38906"/>
    <cellStyle name="Total 4 2 2 2 2 2" xfId="38907"/>
    <cellStyle name="Total 4 2 2 2 2 2 2" xfId="38908"/>
    <cellStyle name="Total 4 2 2 2 2 2 2 2" xfId="38909"/>
    <cellStyle name="Total 4 2 2 2 2 2 2 2 2" xfId="38910"/>
    <cellStyle name="Total 4 2 2 2 2 2 2 3" xfId="38911"/>
    <cellStyle name="Total 4 2 2 2 2 2 3" xfId="38912"/>
    <cellStyle name="Total 4 2 2 2 2 2 3 2" xfId="38913"/>
    <cellStyle name="Total 4 2 2 2 2 2 3 2 2" xfId="38914"/>
    <cellStyle name="Total 4 2 2 2 2 2 3 3" xfId="38915"/>
    <cellStyle name="Total 4 2 2 2 2 2 4" xfId="38916"/>
    <cellStyle name="Total 4 2 2 2 2 2 4 2" xfId="38917"/>
    <cellStyle name="Total 4 2 2 2 2 2 5" xfId="38918"/>
    <cellStyle name="Total 4 2 2 2 2 3" xfId="38919"/>
    <cellStyle name="Total 4 2 2 2 2 3 2" xfId="38920"/>
    <cellStyle name="Total 4 2 2 2 2 3 2 2" xfId="38921"/>
    <cellStyle name="Total 4 2 2 2 2 3 3" xfId="38922"/>
    <cellStyle name="Total 4 2 2 2 2 4" xfId="38923"/>
    <cellStyle name="Total 4 2 2 2 2 4 2" xfId="38924"/>
    <cellStyle name="Total 4 2 2 2 2 4 2 2" xfId="38925"/>
    <cellStyle name="Total 4 2 2 2 2 4 3" xfId="38926"/>
    <cellStyle name="Total 4 2 2 2 2 5" xfId="38927"/>
    <cellStyle name="Total 4 2 2 2 2 5 2" xfId="38928"/>
    <cellStyle name="Total 4 2 2 2 2 6" xfId="38929"/>
    <cellStyle name="Total 4 2 2 2 3" xfId="60536"/>
    <cellStyle name="Total 4 2 2 2 4" xfId="60537"/>
    <cellStyle name="Total 4 2 2 2 5" xfId="60538"/>
    <cellStyle name="Total 4 2 2 2 6" xfId="60539"/>
    <cellStyle name="Total 4 2 2 3" xfId="38930"/>
    <cellStyle name="Total 4 2 2 3 2" xfId="38931"/>
    <cellStyle name="Total 4 2 2 3 2 2" xfId="38932"/>
    <cellStyle name="Total 4 2 2 3 2 2 2" xfId="38933"/>
    <cellStyle name="Total 4 2 2 3 2 2 2 2" xfId="38934"/>
    <cellStyle name="Total 4 2 2 3 2 2 3" xfId="38935"/>
    <cellStyle name="Total 4 2 2 3 2 3" xfId="38936"/>
    <cellStyle name="Total 4 2 2 3 2 3 2" xfId="38937"/>
    <cellStyle name="Total 4 2 2 3 2 3 2 2" xfId="38938"/>
    <cellStyle name="Total 4 2 2 3 2 3 3" xfId="38939"/>
    <cellStyle name="Total 4 2 2 3 2 4" xfId="38940"/>
    <cellStyle name="Total 4 2 2 3 2 4 2" xfId="38941"/>
    <cellStyle name="Total 4 2 2 3 2 5" xfId="38942"/>
    <cellStyle name="Total 4 2 2 3 3" xfId="38943"/>
    <cellStyle name="Total 4 2 2 3 3 2" xfId="38944"/>
    <cellStyle name="Total 4 2 2 3 3 2 2" xfId="38945"/>
    <cellStyle name="Total 4 2 2 3 3 3" xfId="38946"/>
    <cellStyle name="Total 4 2 2 3 4" xfId="38947"/>
    <cellStyle name="Total 4 2 2 3 4 2" xfId="38948"/>
    <cellStyle name="Total 4 2 2 3 4 2 2" xfId="38949"/>
    <cellStyle name="Total 4 2 2 3 4 3" xfId="38950"/>
    <cellStyle name="Total 4 2 2 3 5" xfId="38951"/>
    <cellStyle name="Total 4 2 2 3 5 2" xfId="38952"/>
    <cellStyle name="Total 4 2 2 3 6" xfId="38953"/>
    <cellStyle name="Total 4 2 2 4" xfId="60540"/>
    <cellStyle name="Total 4 2 2 5" xfId="60541"/>
    <cellStyle name="Total 4 2 2 6" xfId="60542"/>
    <cellStyle name="Total 4 2 2 7" xfId="60543"/>
    <cellStyle name="Total 4 2 3" xfId="38954"/>
    <cellStyle name="Total 4 2 3 2" xfId="38955"/>
    <cellStyle name="Total 4 2 3 2 2" xfId="38956"/>
    <cellStyle name="Total 4 2 3 2 2 2" xfId="38957"/>
    <cellStyle name="Total 4 2 3 2 2 2 2" xfId="38958"/>
    <cellStyle name="Total 4 2 3 2 2 2 2 2" xfId="38959"/>
    <cellStyle name="Total 4 2 3 2 2 2 3" xfId="38960"/>
    <cellStyle name="Total 4 2 3 2 2 3" xfId="38961"/>
    <cellStyle name="Total 4 2 3 2 2 3 2" xfId="38962"/>
    <cellStyle name="Total 4 2 3 2 2 3 2 2" xfId="38963"/>
    <cellStyle name="Total 4 2 3 2 2 3 3" xfId="38964"/>
    <cellStyle name="Total 4 2 3 2 2 4" xfId="38965"/>
    <cellStyle name="Total 4 2 3 2 2 4 2" xfId="38966"/>
    <cellStyle name="Total 4 2 3 2 2 5" xfId="38967"/>
    <cellStyle name="Total 4 2 3 2 3" xfId="38968"/>
    <cellStyle name="Total 4 2 3 2 3 2" xfId="38969"/>
    <cellStyle name="Total 4 2 3 2 3 2 2" xfId="38970"/>
    <cellStyle name="Total 4 2 3 2 3 3" xfId="38971"/>
    <cellStyle name="Total 4 2 3 2 4" xfId="38972"/>
    <cellStyle name="Total 4 2 3 2 4 2" xfId="38973"/>
    <cellStyle name="Total 4 2 3 2 4 2 2" xfId="38974"/>
    <cellStyle name="Total 4 2 3 2 4 3" xfId="38975"/>
    <cellStyle name="Total 4 2 3 2 5" xfId="38976"/>
    <cellStyle name="Total 4 2 3 2 5 2" xfId="38977"/>
    <cellStyle name="Total 4 2 3 2 6" xfId="38978"/>
    <cellStyle name="Total 4 2 3 3" xfId="60544"/>
    <cellStyle name="Total 4 2 3 4" xfId="60545"/>
    <cellStyle name="Total 4 2 3 5" xfId="60546"/>
    <cellStyle name="Total 4 2 3 6" xfId="60547"/>
    <cellStyle name="Total 4 2 4" xfId="38979"/>
    <cellStyle name="Total 4 2 4 2" xfId="38980"/>
    <cellStyle name="Total 4 2 4 2 2" xfId="38981"/>
    <cellStyle name="Total 4 2 4 2 2 2" xfId="38982"/>
    <cellStyle name="Total 4 2 4 2 2 2 2" xfId="38983"/>
    <cellStyle name="Total 4 2 4 2 2 3" xfId="38984"/>
    <cellStyle name="Total 4 2 4 2 3" xfId="38985"/>
    <cellStyle name="Total 4 2 4 2 3 2" xfId="38986"/>
    <cellStyle name="Total 4 2 4 2 3 2 2" xfId="38987"/>
    <cellStyle name="Total 4 2 4 2 3 3" xfId="38988"/>
    <cellStyle name="Total 4 2 4 2 4" xfId="38989"/>
    <cellStyle name="Total 4 2 4 2 4 2" xfId="38990"/>
    <cellStyle name="Total 4 2 4 2 5" xfId="38991"/>
    <cellStyle name="Total 4 2 4 3" xfId="38992"/>
    <cellStyle name="Total 4 2 4 3 2" xfId="38993"/>
    <cellStyle name="Total 4 2 4 3 2 2" xfId="38994"/>
    <cellStyle name="Total 4 2 4 3 3" xfId="38995"/>
    <cellStyle name="Total 4 2 4 4" xfId="38996"/>
    <cellStyle name="Total 4 2 4 4 2" xfId="38997"/>
    <cellStyle name="Total 4 2 4 4 2 2" xfId="38998"/>
    <cellStyle name="Total 4 2 4 4 3" xfId="38999"/>
    <cellStyle name="Total 4 2 4 5" xfId="39000"/>
    <cellStyle name="Total 4 2 4 5 2" xfId="39001"/>
    <cellStyle name="Total 4 2 4 6" xfId="39002"/>
    <cellStyle name="Total 4 2 5" xfId="60548"/>
    <cellStyle name="Total 4 2 6" xfId="60549"/>
    <cellStyle name="Total 4 2 7" xfId="60550"/>
    <cellStyle name="Total 4 3" xfId="39003"/>
    <cellStyle name="Total 4 3 2" xfId="39004"/>
    <cellStyle name="Total 4 3 2 2" xfId="39005"/>
    <cellStyle name="Total 4 3 2 2 2" xfId="39006"/>
    <cellStyle name="Total 4 3 2 2 2 2" xfId="39007"/>
    <cellStyle name="Total 4 3 2 2 2 2 2" xfId="39008"/>
    <cellStyle name="Total 4 3 2 2 2 2 2 2" xfId="39009"/>
    <cellStyle name="Total 4 3 2 2 2 2 3" xfId="39010"/>
    <cellStyle name="Total 4 3 2 2 2 3" xfId="39011"/>
    <cellStyle name="Total 4 3 2 2 2 3 2" xfId="39012"/>
    <cellStyle name="Total 4 3 2 2 2 3 2 2" xfId="39013"/>
    <cellStyle name="Total 4 3 2 2 2 3 3" xfId="39014"/>
    <cellStyle name="Total 4 3 2 2 2 4" xfId="39015"/>
    <cellStyle name="Total 4 3 2 2 2 4 2" xfId="39016"/>
    <cellStyle name="Total 4 3 2 2 2 5" xfId="39017"/>
    <cellStyle name="Total 4 3 2 2 3" xfId="39018"/>
    <cellStyle name="Total 4 3 2 2 3 2" xfId="39019"/>
    <cellStyle name="Total 4 3 2 2 3 2 2" xfId="39020"/>
    <cellStyle name="Total 4 3 2 2 3 3" xfId="39021"/>
    <cellStyle name="Total 4 3 2 2 4" xfId="39022"/>
    <cellStyle name="Total 4 3 2 2 4 2" xfId="39023"/>
    <cellStyle name="Total 4 3 2 2 4 2 2" xfId="39024"/>
    <cellStyle name="Total 4 3 2 2 4 3" xfId="39025"/>
    <cellStyle name="Total 4 3 2 2 5" xfId="39026"/>
    <cellStyle name="Total 4 3 2 2 5 2" xfId="39027"/>
    <cellStyle name="Total 4 3 2 2 6" xfId="39028"/>
    <cellStyle name="Total 4 3 2 3" xfId="60551"/>
    <cellStyle name="Total 4 3 2 4" xfId="60552"/>
    <cellStyle name="Total 4 3 2 5" xfId="60553"/>
    <cellStyle name="Total 4 3 2 6" xfId="60554"/>
    <cellStyle name="Total 4 3 3" xfId="39029"/>
    <cellStyle name="Total 4 3 3 2" xfId="39030"/>
    <cellStyle name="Total 4 3 3 2 2" xfId="39031"/>
    <cellStyle name="Total 4 3 3 2 2 2" xfId="39032"/>
    <cellStyle name="Total 4 3 3 2 2 2 2" xfId="39033"/>
    <cellStyle name="Total 4 3 3 2 2 3" xfId="39034"/>
    <cellStyle name="Total 4 3 3 2 3" xfId="39035"/>
    <cellStyle name="Total 4 3 3 2 3 2" xfId="39036"/>
    <cellStyle name="Total 4 3 3 2 3 2 2" xfId="39037"/>
    <cellStyle name="Total 4 3 3 2 3 3" xfId="39038"/>
    <cellStyle name="Total 4 3 3 2 4" xfId="39039"/>
    <cellStyle name="Total 4 3 3 2 4 2" xfId="39040"/>
    <cellStyle name="Total 4 3 3 2 5" xfId="39041"/>
    <cellStyle name="Total 4 3 3 3" xfId="39042"/>
    <cellStyle name="Total 4 3 3 3 2" xfId="39043"/>
    <cellStyle name="Total 4 3 3 3 2 2" xfId="39044"/>
    <cellStyle name="Total 4 3 3 3 3" xfId="39045"/>
    <cellStyle name="Total 4 3 3 4" xfId="39046"/>
    <cellStyle name="Total 4 3 3 4 2" xfId="39047"/>
    <cellStyle name="Total 4 3 3 4 2 2" xfId="39048"/>
    <cellStyle name="Total 4 3 3 4 3" xfId="39049"/>
    <cellStyle name="Total 4 3 3 5" xfId="39050"/>
    <cellStyle name="Total 4 3 3 5 2" xfId="39051"/>
    <cellStyle name="Total 4 3 3 6" xfId="39052"/>
    <cellStyle name="Total 4 3 4" xfId="60555"/>
    <cellStyle name="Total 4 3 5" xfId="60556"/>
    <cellStyle name="Total 4 3 6" xfId="60557"/>
    <cellStyle name="Total 4 4" xfId="39053"/>
    <cellStyle name="Total 4 4 2" xfId="39054"/>
    <cellStyle name="Total 4 4 2 2" xfId="39055"/>
    <cellStyle name="Total 4 4 2 2 2" xfId="39056"/>
    <cellStyle name="Total 4 4 2 2 2 2" xfId="39057"/>
    <cellStyle name="Total 4 4 2 2 2 2 2" xfId="39058"/>
    <cellStyle name="Total 4 4 2 2 2 2 2 2" xfId="39059"/>
    <cellStyle name="Total 4 4 2 2 2 2 3" xfId="39060"/>
    <cellStyle name="Total 4 4 2 2 2 3" xfId="39061"/>
    <cellStyle name="Total 4 4 2 2 2 3 2" xfId="39062"/>
    <cellStyle name="Total 4 4 2 2 2 3 2 2" xfId="39063"/>
    <cellStyle name="Total 4 4 2 2 2 3 3" xfId="39064"/>
    <cellStyle name="Total 4 4 2 2 2 4" xfId="39065"/>
    <cellStyle name="Total 4 4 2 2 2 4 2" xfId="39066"/>
    <cellStyle name="Total 4 4 2 2 2 5" xfId="39067"/>
    <cellStyle name="Total 4 4 2 2 3" xfId="39068"/>
    <cellStyle name="Total 4 4 2 2 3 2" xfId="39069"/>
    <cellStyle name="Total 4 4 2 2 3 2 2" xfId="39070"/>
    <cellStyle name="Total 4 4 2 2 3 3" xfId="39071"/>
    <cellStyle name="Total 4 4 2 2 4" xfId="39072"/>
    <cellStyle name="Total 4 4 2 2 4 2" xfId="39073"/>
    <cellStyle name="Total 4 4 2 2 4 2 2" xfId="39074"/>
    <cellStyle name="Total 4 4 2 2 4 3" xfId="39075"/>
    <cellStyle name="Total 4 4 2 2 5" xfId="39076"/>
    <cellStyle name="Total 4 4 2 2 5 2" xfId="39077"/>
    <cellStyle name="Total 4 4 2 2 6" xfId="39078"/>
    <cellStyle name="Total 4 4 2 3" xfId="60558"/>
    <cellStyle name="Total 4 4 2 4" xfId="60559"/>
    <cellStyle name="Total 4 4 2 5" xfId="60560"/>
    <cellStyle name="Total 4 4 2 6" xfId="60561"/>
    <cellStyle name="Total 4 4 3" xfId="39079"/>
    <cellStyle name="Total 4 4 3 2" xfId="39080"/>
    <cellStyle name="Total 4 4 3 2 2" xfId="39081"/>
    <cellStyle name="Total 4 4 3 2 2 2" xfId="39082"/>
    <cellStyle name="Total 4 4 3 2 2 2 2" xfId="39083"/>
    <cellStyle name="Total 4 4 3 2 2 3" xfId="39084"/>
    <cellStyle name="Total 4 4 3 2 3" xfId="39085"/>
    <cellStyle name="Total 4 4 3 2 3 2" xfId="39086"/>
    <cellStyle name="Total 4 4 3 2 3 2 2" xfId="39087"/>
    <cellStyle name="Total 4 4 3 2 3 3" xfId="39088"/>
    <cellStyle name="Total 4 4 3 2 4" xfId="39089"/>
    <cellStyle name="Total 4 4 3 2 4 2" xfId="39090"/>
    <cellStyle name="Total 4 4 3 2 5" xfId="39091"/>
    <cellStyle name="Total 4 4 3 3" xfId="39092"/>
    <cellStyle name="Total 4 4 3 3 2" xfId="39093"/>
    <cellStyle name="Total 4 4 3 3 2 2" xfId="39094"/>
    <cellStyle name="Total 4 4 3 3 3" xfId="39095"/>
    <cellStyle name="Total 4 4 3 4" xfId="39096"/>
    <cellStyle name="Total 4 4 3 4 2" xfId="39097"/>
    <cellStyle name="Total 4 4 3 4 2 2" xfId="39098"/>
    <cellStyle name="Total 4 4 3 4 3" xfId="39099"/>
    <cellStyle name="Total 4 4 3 5" xfId="39100"/>
    <cellStyle name="Total 4 4 3 5 2" xfId="39101"/>
    <cellStyle name="Total 4 4 3 6" xfId="39102"/>
    <cellStyle name="Total 4 4 4" xfId="60562"/>
    <cellStyle name="Total 4 4 5" xfId="60563"/>
    <cellStyle name="Total 4 4 6" xfId="60564"/>
    <cellStyle name="Total 4 5" xfId="39103"/>
    <cellStyle name="Total 4 5 2" xfId="39104"/>
    <cellStyle name="Total 4 5 2 2" xfId="39105"/>
    <cellStyle name="Total 4 5 2 2 2" xfId="39106"/>
    <cellStyle name="Total 4 5 2 2 2 2" xfId="39107"/>
    <cellStyle name="Total 4 5 2 2 2 2 2" xfId="39108"/>
    <cellStyle name="Total 4 5 2 2 2 2 2 2" xfId="39109"/>
    <cellStyle name="Total 4 5 2 2 2 2 3" xfId="39110"/>
    <cellStyle name="Total 4 5 2 2 2 3" xfId="39111"/>
    <cellStyle name="Total 4 5 2 2 2 3 2" xfId="39112"/>
    <cellStyle name="Total 4 5 2 2 2 3 2 2" xfId="39113"/>
    <cellStyle name="Total 4 5 2 2 2 3 3" xfId="39114"/>
    <cellStyle name="Total 4 5 2 2 2 4" xfId="39115"/>
    <cellStyle name="Total 4 5 2 2 2 4 2" xfId="39116"/>
    <cellStyle name="Total 4 5 2 2 2 5" xfId="39117"/>
    <cellStyle name="Total 4 5 2 2 3" xfId="39118"/>
    <cellStyle name="Total 4 5 2 2 3 2" xfId="39119"/>
    <cellStyle name="Total 4 5 2 2 3 2 2" xfId="39120"/>
    <cellStyle name="Total 4 5 2 2 3 3" xfId="39121"/>
    <cellStyle name="Total 4 5 2 2 4" xfId="39122"/>
    <cellStyle name="Total 4 5 2 2 4 2" xfId="39123"/>
    <cellStyle name="Total 4 5 2 2 4 2 2" xfId="39124"/>
    <cellStyle name="Total 4 5 2 2 4 3" xfId="39125"/>
    <cellStyle name="Total 4 5 2 2 5" xfId="39126"/>
    <cellStyle name="Total 4 5 2 2 5 2" xfId="39127"/>
    <cellStyle name="Total 4 5 2 2 6" xfId="39128"/>
    <cellStyle name="Total 4 5 2 3" xfId="60565"/>
    <cellStyle name="Total 4 5 2 4" xfId="60566"/>
    <cellStyle name="Total 4 5 2 5" xfId="60567"/>
    <cellStyle name="Total 4 5 2 6" xfId="60568"/>
    <cellStyle name="Total 4 5 3" xfId="39129"/>
    <cellStyle name="Total 4 5 3 2" xfId="39130"/>
    <cellStyle name="Total 4 5 3 2 2" xfId="39131"/>
    <cellStyle name="Total 4 5 3 2 2 2" xfId="39132"/>
    <cellStyle name="Total 4 5 3 2 2 2 2" xfId="39133"/>
    <cellStyle name="Total 4 5 3 2 2 3" xfId="39134"/>
    <cellStyle name="Total 4 5 3 2 3" xfId="39135"/>
    <cellStyle name="Total 4 5 3 2 3 2" xfId="39136"/>
    <cellStyle name="Total 4 5 3 2 3 2 2" xfId="39137"/>
    <cellStyle name="Total 4 5 3 2 3 3" xfId="39138"/>
    <cellStyle name="Total 4 5 3 2 4" xfId="39139"/>
    <cellStyle name="Total 4 5 3 2 4 2" xfId="39140"/>
    <cellStyle name="Total 4 5 3 2 5" xfId="39141"/>
    <cellStyle name="Total 4 5 3 3" xfId="39142"/>
    <cellStyle name="Total 4 5 3 3 2" xfId="39143"/>
    <cellStyle name="Total 4 5 3 3 2 2" xfId="39144"/>
    <cellStyle name="Total 4 5 3 3 3" xfId="39145"/>
    <cellStyle name="Total 4 5 3 4" xfId="39146"/>
    <cellStyle name="Total 4 5 3 4 2" xfId="39147"/>
    <cellStyle name="Total 4 5 3 4 2 2" xfId="39148"/>
    <cellStyle name="Total 4 5 3 4 3" xfId="39149"/>
    <cellStyle name="Total 4 5 3 5" xfId="39150"/>
    <cellStyle name="Total 4 5 3 5 2" xfId="39151"/>
    <cellStyle name="Total 4 5 3 6" xfId="39152"/>
    <cellStyle name="Total 4 5 4" xfId="60569"/>
    <cellStyle name="Total 4 5 5" xfId="60570"/>
    <cellStyle name="Total 4 5 6" xfId="60571"/>
    <cellStyle name="Total 4 5 7" xfId="60572"/>
    <cellStyle name="Total 4 6" xfId="39153"/>
    <cellStyle name="Total 4 6 2" xfId="39154"/>
    <cellStyle name="Total 4 6 2 2" xfId="39155"/>
    <cellStyle name="Total 4 6 2 2 2" xfId="39156"/>
    <cellStyle name="Total 4 6 2 2 2 2" xfId="39157"/>
    <cellStyle name="Total 4 6 2 2 2 2 2" xfId="39158"/>
    <cellStyle name="Total 4 6 2 2 2 2 2 2" xfId="39159"/>
    <cellStyle name="Total 4 6 2 2 2 2 3" xfId="39160"/>
    <cellStyle name="Total 4 6 2 2 2 3" xfId="39161"/>
    <cellStyle name="Total 4 6 2 2 2 3 2" xfId="39162"/>
    <cellStyle name="Total 4 6 2 2 2 3 2 2" xfId="39163"/>
    <cellStyle name="Total 4 6 2 2 2 3 3" xfId="39164"/>
    <cellStyle name="Total 4 6 2 2 2 4" xfId="39165"/>
    <cellStyle name="Total 4 6 2 2 2 4 2" xfId="39166"/>
    <cellStyle name="Total 4 6 2 2 2 5" xfId="39167"/>
    <cellStyle name="Total 4 6 2 2 3" xfId="39168"/>
    <cellStyle name="Total 4 6 2 2 3 2" xfId="39169"/>
    <cellStyle name="Total 4 6 2 2 3 2 2" xfId="39170"/>
    <cellStyle name="Total 4 6 2 2 3 3" xfId="39171"/>
    <cellStyle name="Total 4 6 2 2 4" xfId="39172"/>
    <cellStyle name="Total 4 6 2 2 4 2" xfId="39173"/>
    <cellStyle name="Total 4 6 2 2 4 2 2" xfId="39174"/>
    <cellStyle name="Total 4 6 2 2 4 3" xfId="39175"/>
    <cellStyle name="Total 4 6 2 2 5" xfId="39176"/>
    <cellStyle name="Total 4 6 2 2 5 2" xfId="39177"/>
    <cellStyle name="Total 4 6 2 2 6" xfId="39178"/>
    <cellStyle name="Total 4 6 2 3" xfId="60573"/>
    <cellStyle name="Total 4 6 2 4" xfId="60574"/>
    <cellStyle name="Total 4 6 2 5" xfId="60575"/>
    <cellStyle name="Total 4 6 2 6" xfId="60576"/>
    <cellStyle name="Total 4 6 3" xfId="39179"/>
    <cellStyle name="Total 4 6 3 2" xfId="39180"/>
    <cellStyle name="Total 4 6 3 2 2" xfId="39181"/>
    <cellStyle name="Total 4 6 3 2 2 2" xfId="39182"/>
    <cellStyle name="Total 4 6 3 2 2 2 2" xfId="39183"/>
    <cellStyle name="Total 4 6 3 2 2 3" xfId="39184"/>
    <cellStyle name="Total 4 6 3 2 3" xfId="39185"/>
    <cellStyle name="Total 4 6 3 2 3 2" xfId="39186"/>
    <cellStyle name="Total 4 6 3 2 3 2 2" xfId="39187"/>
    <cellStyle name="Total 4 6 3 2 3 3" xfId="39188"/>
    <cellStyle name="Total 4 6 3 2 4" xfId="39189"/>
    <cellStyle name="Total 4 6 3 2 4 2" xfId="39190"/>
    <cellStyle name="Total 4 6 3 2 5" xfId="39191"/>
    <cellStyle name="Total 4 6 3 3" xfId="39192"/>
    <cellStyle name="Total 4 6 3 3 2" xfId="39193"/>
    <cellStyle name="Total 4 6 3 3 2 2" xfId="39194"/>
    <cellStyle name="Total 4 6 3 3 3" xfId="39195"/>
    <cellStyle name="Total 4 6 3 4" xfId="39196"/>
    <cellStyle name="Total 4 6 3 4 2" xfId="39197"/>
    <cellStyle name="Total 4 6 3 4 2 2" xfId="39198"/>
    <cellStyle name="Total 4 6 3 4 3" xfId="39199"/>
    <cellStyle name="Total 4 6 3 5" xfId="39200"/>
    <cellStyle name="Total 4 6 3 5 2" xfId="39201"/>
    <cellStyle name="Total 4 6 3 6" xfId="39202"/>
    <cellStyle name="Total 4 6 4" xfId="60577"/>
    <cellStyle name="Total 4 6 5" xfId="60578"/>
    <cellStyle name="Total 4 6 6" xfId="60579"/>
    <cellStyle name="Total 4 6 7" xfId="60580"/>
    <cellStyle name="Total 4 7" xfId="39203"/>
    <cellStyle name="Total 4 7 2" xfId="39204"/>
    <cellStyle name="Total 4 7 2 2" xfId="39205"/>
    <cellStyle name="Total 4 7 2 2 2" xfId="39206"/>
    <cellStyle name="Total 4 7 2 2 2 2" xfId="39207"/>
    <cellStyle name="Total 4 7 2 2 3" xfId="39208"/>
    <cellStyle name="Total 4 7 2 3" xfId="39209"/>
    <cellStyle name="Total 4 7 2 3 2" xfId="39210"/>
    <cellStyle name="Total 4 7 2 3 2 2" xfId="39211"/>
    <cellStyle name="Total 4 7 2 3 3" xfId="39212"/>
    <cellStyle name="Total 4 7 2 4" xfId="39213"/>
    <cellStyle name="Total 4 7 2 4 2" xfId="39214"/>
    <cellStyle name="Total 4 7 2 5" xfId="39215"/>
    <cellStyle name="Total 4 7 3" xfId="39216"/>
    <cellStyle name="Total 4 7 3 2" xfId="39217"/>
    <cellStyle name="Total 4 7 3 2 2" xfId="39218"/>
    <cellStyle name="Total 4 7 3 3" xfId="39219"/>
    <cellStyle name="Total 4 7 4" xfId="39220"/>
    <cellStyle name="Total 4 7 4 2" xfId="39221"/>
    <cellStyle name="Total 4 7 4 2 2" xfId="39222"/>
    <cellStyle name="Total 4 7 4 3" xfId="39223"/>
    <cellStyle name="Total 4 7 5" xfId="39224"/>
    <cellStyle name="Total 4 7 5 2" xfId="39225"/>
    <cellStyle name="Total 4 7 6" xfId="39226"/>
    <cellStyle name="Total 4 8" xfId="60581"/>
    <cellStyle name="Total 4 9" xfId="60582"/>
    <cellStyle name="Total 5" xfId="39227"/>
    <cellStyle name="Total 5 10" xfId="60583"/>
    <cellStyle name="Total 5 2" xfId="39228"/>
    <cellStyle name="Total 5 2 2" xfId="39229"/>
    <cellStyle name="Total 5 2 2 2" xfId="39230"/>
    <cellStyle name="Total 5 2 2 2 2" xfId="39231"/>
    <cellStyle name="Total 5 2 2 2 2 2" xfId="39232"/>
    <cellStyle name="Total 5 2 2 2 2 2 2" xfId="39233"/>
    <cellStyle name="Total 5 2 2 2 2 2 2 2" xfId="39234"/>
    <cellStyle name="Total 5 2 2 2 2 2 2 2 2" xfId="39235"/>
    <cellStyle name="Total 5 2 2 2 2 2 2 3" xfId="39236"/>
    <cellStyle name="Total 5 2 2 2 2 2 3" xfId="39237"/>
    <cellStyle name="Total 5 2 2 2 2 2 3 2" xfId="39238"/>
    <cellStyle name="Total 5 2 2 2 2 2 3 2 2" xfId="39239"/>
    <cellStyle name="Total 5 2 2 2 2 2 3 3" xfId="39240"/>
    <cellStyle name="Total 5 2 2 2 2 2 4" xfId="39241"/>
    <cellStyle name="Total 5 2 2 2 2 2 4 2" xfId="39242"/>
    <cellStyle name="Total 5 2 2 2 2 2 5" xfId="39243"/>
    <cellStyle name="Total 5 2 2 2 2 3" xfId="39244"/>
    <cellStyle name="Total 5 2 2 2 2 3 2" xfId="39245"/>
    <cellStyle name="Total 5 2 2 2 2 3 2 2" xfId="39246"/>
    <cellStyle name="Total 5 2 2 2 2 3 3" xfId="39247"/>
    <cellStyle name="Total 5 2 2 2 2 4" xfId="39248"/>
    <cellStyle name="Total 5 2 2 2 2 4 2" xfId="39249"/>
    <cellStyle name="Total 5 2 2 2 2 4 2 2" xfId="39250"/>
    <cellStyle name="Total 5 2 2 2 2 4 3" xfId="39251"/>
    <cellStyle name="Total 5 2 2 2 2 5" xfId="39252"/>
    <cellStyle name="Total 5 2 2 2 2 5 2" xfId="39253"/>
    <cellStyle name="Total 5 2 2 2 2 6" xfId="39254"/>
    <cellStyle name="Total 5 2 2 2 3" xfId="60584"/>
    <cellStyle name="Total 5 2 2 2 4" xfId="60585"/>
    <cellStyle name="Total 5 2 2 2 5" xfId="60586"/>
    <cellStyle name="Total 5 2 2 2 6" xfId="60587"/>
    <cellStyle name="Total 5 2 2 3" xfId="39255"/>
    <cellStyle name="Total 5 2 2 3 2" xfId="39256"/>
    <cellStyle name="Total 5 2 2 3 2 2" xfId="39257"/>
    <cellStyle name="Total 5 2 2 3 2 2 2" xfId="39258"/>
    <cellStyle name="Total 5 2 2 3 2 2 2 2" xfId="39259"/>
    <cellStyle name="Total 5 2 2 3 2 2 3" xfId="39260"/>
    <cellStyle name="Total 5 2 2 3 2 3" xfId="39261"/>
    <cellStyle name="Total 5 2 2 3 2 3 2" xfId="39262"/>
    <cellStyle name="Total 5 2 2 3 2 3 2 2" xfId="39263"/>
    <cellStyle name="Total 5 2 2 3 2 3 3" xfId="39264"/>
    <cellStyle name="Total 5 2 2 3 2 4" xfId="39265"/>
    <cellStyle name="Total 5 2 2 3 2 4 2" xfId="39266"/>
    <cellStyle name="Total 5 2 2 3 2 5" xfId="39267"/>
    <cellStyle name="Total 5 2 2 3 3" xfId="39268"/>
    <cellStyle name="Total 5 2 2 3 3 2" xfId="39269"/>
    <cellStyle name="Total 5 2 2 3 3 2 2" xfId="39270"/>
    <cellStyle name="Total 5 2 2 3 3 3" xfId="39271"/>
    <cellStyle name="Total 5 2 2 3 4" xfId="39272"/>
    <cellStyle name="Total 5 2 2 3 4 2" xfId="39273"/>
    <cellStyle name="Total 5 2 2 3 4 2 2" xfId="39274"/>
    <cellStyle name="Total 5 2 2 3 4 3" xfId="39275"/>
    <cellStyle name="Total 5 2 2 3 5" xfId="39276"/>
    <cellStyle name="Total 5 2 2 3 5 2" xfId="39277"/>
    <cellStyle name="Total 5 2 2 3 6" xfId="39278"/>
    <cellStyle name="Total 5 2 2 4" xfId="60588"/>
    <cellStyle name="Total 5 2 2 5" xfId="60589"/>
    <cellStyle name="Total 5 2 2 6" xfId="60590"/>
    <cellStyle name="Total 5 2 2 7" xfId="60591"/>
    <cellStyle name="Total 5 2 3" xfId="39279"/>
    <cellStyle name="Total 5 2 3 2" xfId="39280"/>
    <cellStyle name="Total 5 2 3 2 2" xfId="39281"/>
    <cellStyle name="Total 5 2 3 2 2 2" xfId="39282"/>
    <cellStyle name="Total 5 2 3 2 2 2 2" xfId="39283"/>
    <cellStyle name="Total 5 2 3 2 2 2 2 2" xfId="39284"/>
    <cellStyle name="Total 5 2 3 2 2 2 3" xfId="39285"/>
    <cellStyle name="Total 5 2 3 2 2 3" xfId="39286"/>
    <cellStyle name="Total 5 2 3 2 2 3 2" xfId="39287"/>
    <cellStyle name="Total 5 2 3 2 2 3 2 2" xfId="39288"/>
    <cellStyle name="Total 5 2 3 2 2 3 3" xfId="39289"/>
    <cellStyle name="Total 5 2 3 2 2 4" xfId="39290"/>
    <cellStyle name="Total 5 2 3 2 2 4 2" xfId="39291"/>
    <cellStyle name="Total 5 2 3 2 2 5" xfId="39292"/>
    <cellStyle name="Total 5 2 3 2 3" xfId="39293"/>
    <cellStyle name="Total 5 2 3 2 3 2" xfId="39294"/>
    <cellStyle name="Total 5 2 3 2 3 2 2" xfId="39295"/>
    <cellStyle name="Total 5 2 3 2 3 3" xfId="39296"/>
    <cellStyle name="Total 5 2 3 2 4" xfId="39297"/>
    <cellStyle name="Total 5 2 3 2 4 2" xfId="39298"/>
    <cellStyle name="Total 5 2 3 2 4 2 2" xfId="39299"/>
    <cellStyle name="Total 5 2 3 2 4 3" xfId="39300"/>
    <cellStyle name="Total 5 2 3 2 5" xfId="39301"/>
    <cellStyle name="Total 5 2 3 2 5 2" xfId="39302"/>
    <cellStyle name="Total 5 2 3 2 6" xfId="39303"/>
    <cellStyle name="Total 5 2 3 3" xfId="60592"/>
    <cellStyle name="Total 5 2 3 4" xfId="60593"/>
    <cellStyle name="Total 5 2 3 5" xfId="60594"/>
    <cellStyle name="Total 5 2 3 6" xfId="60595"/>
    <cellStyle name="Total 5 2 4" xfId="39304"/>
    <cellStyle name="Total 5 2 4 2" xfId="39305"/>
    <cellStyle name="Total 5 2 4 2 2" xfId="39306"/>
    <cellStyle name="Total 5 2 4 2 2 2" xfId="39307"/>
    <cellStyle name="Total 5 2 4 2 2 2 2" xfId="39308"/>
    <cellStyle name="Total 5 2 4 2 2 3" xfId="39309"/>
    <cellStyle name="Total 5 2 4 2 3" xfId="39310"/>
    <cellStyle name="Total 5 2 4 2 3 2" xfId="39311"/>
    <cellStyle name="Total 5 2 4 2 3 2 2" xfId="39312"/>
    <cellStyle name="Total 5 2 4 2 3 3" xfId="39313"/>
    <cellStyle name="Total 5 2 4 2 4" xfId="39314"/>
    <cellStyle name="Total 5 2 4 2 4 2" xfId="39315"/>
    <cellStyle name="Total 5 2 4 2 5" xfId="39316"/>
    <cellStyle name="Total 5 2 4 3" xfId="39317"/>
    <cellStyle name="Total 5 2 4 3 2" xfId="39318"/>
    <cellStyle name="Total 5 2 4 3 2 2" xfId="39319"/>
    <cellStyle name="Total 5 2 4 3 3" xfId="39320"/>
    <cellStyle name="Total 5 2 4 4" xfId="39321"/>
    <cellStyle name="Total 5 2 4 4 2" xfId="39322"/>
    <cellStyle name="Total 5 2 4 4 2 2" xfId="39323"/>
    <cellStyle name="Total 5 2 4 4 3" xfId="39324"/>
    <cellStyle name="Total 5 2 4 5" xfId="39325"/>
    <cellStyle name="Total 5 2 4 5 2" xfId="39326"/>
    <cellStyle name="Total 5 2 4 6" xfId="39327"/>
    <cellStyle name="Total 5 2 5" xfId="60596"/>
    <cellStyle name="Total 5 2 6" xfId="60597"/>
    <cellStyle name="Total 5 2 7" xfId="60598"/>
    <cellStyle name="Total 5 2 8" xfId="60599"/>
    <cellStyle name="Total 5 3" xfId="39328"/>
    <cellStyle name="Total 5 3 2" xfId="39329"/>
    <cellStyle name="Total 5 3 2 2" xfId="39330"/>
    <cellStyle name="Total 5 3 2 2 2" xfId="39331"/>
    <cellStyle name="Total 5 3 2 2 2 2" xfId="39332"/>
    <cellStyle name="Total 5 3 2 2 2 2 2" xfId="39333"/>
    <cellStyle name="Total 5 3 2 2 2 2 2 2" xfId="39334"/>
    <cellStyle name="Total 5 3 2 2 2 2 3" xfId="39335"/>
    <cellStyle name="Total 5 3 2 2 2 3" xfId="39336"/>
    <cellStyle name="Total 5 3 2 2 2 3 2" xfId="39337"/>
    <cellStyle name="Total 5 3 2 2 2 3 2 2" xfId="39338"/>
    <cellStyle name="Total 5 3 2 2 2 3 3" xfId="39339"/>
    <cellStyle name="Total 5 3 2 2 2 4" xfId="39340"/>
    <cellStyle name="Total 5 3 2 2 2 4 2" xfId="39341"/>
    <cellStyle name="Total 5 3 2 2 2 5" xfId="39342"/>
    <cellStyle name="Total 5 3 2 2 3" xfId="39343"/>
    <cellStyle name="Total 5 3 2 2 3 2" xfId="39344"/>
    <cellStyle name="Total 5 3 2 2 3 2 2" xfId="39345"/>
    <cellStyle name="Total 5 3 2 2 3 3" xfId="39346"/>
    <cellStyle name="Total 5 3 2 2 4" xfId="39347"/>
    <cellStyle name="Total 5 3 2 2 4 2" xfId="39348"/>
    <cellStyle name="Total 5 3 2 2 4 2 2" xfId="39349"/>
    <cellStyle name="Total 5 3 2 2 4 3" xfId="39350"/>
    <cellStyle name="Total 5 3 2 2 5" xfId="39351"/>
    <cellStyle name="Total 5 3 2 2 5 2" xfId="39352"/>
    <cellStyle name="Total 5 3 2 2 6" xfId="39353"/>
    <cellStyle name="Total 5 3 2 3" xfId="60600"/>
    <cellStyle name="Total 5 3 2 4" xfId="60601"/>
    <cellStyle name="Total 5 3 2 5" xfId="60602"/>
    <cellStyle name="Total 5 3 2 6" xfId="60603"/>
    <cellStyle name="Total 5 3 3" xfId="39354"/>
    <cellStyle name="Total 5 3 3 2" xfId="39355"/>
    <cellStyle name="Total 5 3 3 2 2" xfId="39356"/>
    <cellStyle name="Total 5 3 3 2 2 2" xfId="39357"/>
    <cellStyle name="Total 5 3 3 2 2 2 2" xfId="39358"/>
    <cellStyle name="Total 5 3 3 2 2 3" xfId="39359"/>
    <cellStyle name="Total 5 3 3 2 3" xfId="39360"/>
    <cellStyle name="Total 5 3 3 2 3 2" xfId="39361"/>
    <cellStyle name="Total 5 3 3 2 3 2 2" xfId="39362"/>
    <cellStyle name="Total 5 3 3 2 3 3" xfId="39363"/>
    <cellStyle name="Total 5 3 3 2 4" xfId="39364"/>
    <cellStyle name="Total 5 3 3 2 4 2" xfId="39365"/>
    <cellStyle name="Total 5 3 3 2 5" xfId="39366"/>
    <cellStyle name="Total 5 3 3 3" xfId="39367"/>
    <cellStyle name="Total 5 3 3 3 2" xfId="39368"/>
    <cellStyle name="Total 5 3 3 3 2 2" xfId="39369"/>
    <cellStyle name="Total 5 3 3 3 3" xfId="39370"/>
    <cellStyle name="Total 5 3 3 4" xfId="39371"/>
    <cellStyle name="Total 5 3 3 4 2" xfId="39372"/>
    <cellStyle name="Total 5 3 3 4 2 2" xfId="39373"/>
    <cellStyle name="Total 5 3 3 4 3" xfId="39374"/>
    <cellStyle name="Total 5 3 3 5" xfId="39375"/>
    <cellStyle name="Total 5 3 3 5 2" xfId="39376"/>
    <cellStyle name="Total 5 3 3 6" xfId="39377"/>
    <cellStyle name="Total 5 3 4" xfId="60604"/>
    <cellStyle name="Total 5 3 5" xfId="60605"/>
    <cellStyle name="Total 5 3 6" xfId="60606"/>
    <cellStyle name="Total 5 3 7" xfId="60607"/>
    <cellStyle name="Total 5 4" xfId="39378"/>
    <cellStyle name="Total 5 4 2" xfId="39379"/>
    <cellStyle name="Total 5 4 2 2" xfId="39380"/>
    <cellStyle name="Total 5 4 2 2 2" xfId="39381"/>
    <cellStyle name="Total 5 4 2 2 2 2" xfId="39382"/>
    <cellStyle name="Total 5 4 2 2 2 2 2" xfId="39383"/>
    <cellStyle name="Total 5 4 2 2 2 2 2 2" xfId="39384"/>
    <cellStyle name="Total 5 4 2 2 2 2 3" xfId="39385"/>
    <cellStyle name="Total 5 4 2 2 2 3" xfId="39386"/>
    <cellStyle name="Total 5 4 2 2 2 3 2" xfId="39387"/>
    <cellStyle name="Total 5 4 2 2 2 3 2 2" xfId="39388"/>
    <cellStyle name="Total 5 4 2 2 2 3 3" xfId="39389"/>
    <cellStyle name="Total 5 4 2 2 2 4" xfId="39390"/>
    <cellStyle name="Total 5 4 2 2 2 4 2" xfId="39391"/>
    <cellStyle name="Total 5 4 2 2 2 5" xfId="39392"/>
    <cellStyle name="Total 5 4 2 2 3" xfId="39393"/>
    <cellStyle name="Total 5 4 2 2 3 2" xfId="39394"/>
    <cellStyle name="Total 5 4 2 2 3 2 2" xfId="39395"/>
    <cellStyle name="Total 5 4 2 2 3 3" xfId="39396"/>
    <cellStyle name="Total 5 4 2 2 4" xfId="39397"/>
    <cellStyle name="Total 5 4 2 2 4 2" xfId="39398"/>
    <cellStyle name="Total 5 4 2 2 4 2 2" xfId="39399"/>
    <cellStyle name="Total 5 4 2 2 4 3" xfId="39400"/>
    <cellStyle name="Total 5 4 2 2 5" xfId="39401"/>
    <cellStyle name="Total 5 4 2 2 5 2" xfId="39402"/>
    <cellStyle name="Total 5 4 2 2 6" xfId="39403"/>
    <cellStyle name="Total 5 4 2 3" xfId="60608"/>
    <cellStyle name="Total 5 4 2 4" xfId="60609"/>
    <cellStyle name="Total 5 4 2 5" xfId="60610"/>
    <cellStyle name="Total 5 4 2 6" xfId="60611"/>
    <cellStyle name="Total 5 4 3" xfId="39404"/>
    <cellStyle name="Total 5 4 3 2" xfId="39405"/>
    <cellStyle name="Total 5 4 3 2 2" xfId="39406"/>
    <cellStyle name="Total 5 4 3 2 2 2" xfId="39407"/>
    <cellStyle name="Total 5 4 3 2 2 2 2" xfId="39408"/>
    <cellStyle name="Total 5 4 3 2 2 3" xfId="39409"/>
    <cellStyle name="Total 5 4 3 2 3" xfId="39410"/>
    <cellStyle name="Total 5 4 3 2 3 2" xfId="39411"/>
    <cellStyle name="Total 5 4 3 2 3 2 2" xfId="39412"/>
    <cellStyle name="Total 5 4 3 2 3 3" xfId="39413"/>
    <cellStyle name="Total 5 4 3 2 4" xfId="39414"/>
    <cellStyle name="Total 5 4 3 2 4 2" xfId="39415"/>
    <cellStyle name="Total 5 4 3 2 5" xfId="39416"/>
    <cellStyle name="Total 5 4 3 3" xfId="39417"/>
    <cellStyle name="Total 5 4 3 3 2" xfId="39418"/>
    <cellStyle name="Total 5 4 3 3 2 2" xfId="39419"/>
    <cellStyle name="Total 5 4 3 3 3" xfId="39420"/>
    <cellStyle name="Total 5 4 3 4" xfId="39421"/>
    <cellStyle name="Total 5 4 3 4 2" xfId="39422"/>
    <cellStyle name="Total 5 4 3 4 2 2" xfId="39423"/>
    <cellStyle name="Total 5 4 3 4 3" xfId="39424"/>
    <cellStyle name="Total 5 4 3 5" xfId="39425"/>
    <cellStyle name="Total 5 4 3 5 2" xfId="39426"/>
    <cellStyle name="Total 5 4 3 6" xfId="39427"/>
    <cellStyle name="Total 5 4 4" xfId="60612"/>
    <cellStyle name="Total 5 4 5" xfId="60613"/>
    <cellStyle name="Total 5 4 6" xfId="60614"/>
    <cellStyle name="Total 5 4 7" xfId="60615"/>
    <cellStyle name="Total 5 5" xfId="39428"/>
    <cellStyle name="Total 5 5 2" xfId="39429"/>
    <cellStyle name="Total 5 5 2 2" xfId="39430"/>
    <cellStyle name="Total 5 5 2 2 2" xfId="39431"/>
    <cellStyle name="Total 5 5 2 2 2 2" xfId="39432"/>
    <cellStyle name="Total 5 5 2 2 2 2 2" xfId="39433"/>
    <cellStyle name="Total 5 5 2 2 2 2 2 2" xfId="39434"/>
    <cellStyle name="Total 5 5 2 2 2 2 3" xfId="39435"/>
    <cellStyle name="Total 5 5 2 2 2 3" xfId="39436"/>
    <cellStyle name="Total 5 5 2 2 2 3 2" xfId="39437"/>
    <cellStyle name="Total 5 5 2 2 2 3 2 2" xfId="39438"/>
    <cellStyle name="Total 5 5 2 2 2 3 3" xfId="39439"/>
    <cellStyle name="Total 5 5 2 2 2 4" xfId="39440"/>
    <cellStyle name="Total 5 5 2 2 2 4 2" xfId="39441"/>
    <cellStyle name="Total 5 5 2 2 2 5" xfId="39442"/>
    <cellStyle name="Total 5 5 2 2 3" xfId="39443"/>
    <cellStyle name="Total 5 5 2 2 3 2" xfId="39444"/>
    <cellStyle name="Total 5 5 2 2 3 2 2" xfId="39445"/>
    <cellStyle name="Total 5 5 2 2 3 3" xfId="39446"/>
    <cellStyle name="Total 5 5 2 2 4" xfId="39447"/>
    <cellStyle name="Total 5 5 2 2 4 2" xfId="39448"/>
    <cellStyle name="Total 5 5 2 2 4 2 2" xfId="39449"/>
    <cellStyle name="Total 5 5 2 2 4 3" xfId="39450"/>
    <cellStyle name="Total 5 5 2 2 5" xfId="39451"/>
    <cellStyle name="Total 5 5 2 2 5 2" xfId="39452"/>
    <cellStyle name="Total 5 5 2 2 6" xfId="39453"/>
    <cellStyle name="Total 5 5 2 3" xfId="60616"/>
    <cellStyle name="Total 5 5 2 4" xfId="60617"/>
    <cellStyle name="Total 5 5 2 5" xfId="60618"/>
    <cellStyle name="Total 5 5 2 6" xfId="60619"/>
    <cellStyle name="Total 5 5 3" xfId="39454"/>
    <cellStyle name="Total 5 5 3 2" xfId="39455"/>
    <cellStyle name="Total 5 5 3 2 2" xfId="39456"/>
    <cellStyle name="Total 5 5 3 2 2 2" xfId="39457"/>
    <cellStyle name="Total 5 5 3 2 2 2 2" xfId="39458"/>
    <cellStyle name="Total 5 5 3 2 2 3" xfId="39459"/>
    <cellStyle name="Total 5 5 3 2 3" xfId="39460"/>
    <cellStyle name="Total 5 5 3 2 3 2" xfId="39461"/>
    <cellStyle name="Total 5 5 3 2 3 2 2" xfId="39462"/>
    <cellStyle name="Total 5 5 3 2 3 3" xfId="39463"/>
    <cellStyle name="Total 5 5 3 2 4" xfId="39464"/>
    <cellStyle name="Total 5 5 3 2 4 2" xfId="39465"/>
    <cellStyle name="Total 5 5 3 2 5" xfId="39466"/>
    <cellStyle name="Total 5 5 3 3" xfId="39467"/>
    <cellStyle name="Total 5 5 3 3 2" xfId="39468"/>
    <cellStyle name="Total 5 5 3 3 2 2" xfId="39469"/>
    <cellStyle name="Total 5 5 3 3 3" xfId="39470"/>
    <cellStyle name="Total 5 5 3 4" xfId="39471"/>
    <cellStyle name="Total 5 5 3 4 2" xfId="39472"/>
    <cellStyle name="Total 5 5 3 4 2 2" xfId="39473"/>
    <cellStyle name="Total 5 5 3 4 3" xfId="39474"/>
    <cellStyle name="Total 5 5 3 5" xfId="39475"/>
    <cellStyle name="Total 5 5 3 5 2" xfId="39476"/>
    <cellStyle name="Total 5 5 3 6" xfId="39477"/>
    <cellStyle name="Total 5 5 4" xfId="60620"/>
    <cellStyle name="Total 5 5 5" xfId="60621"/>
    <cellStyle name="Total 5 5 6" xfId="60622"/>
    <cellStyle name="Total 5 5 7" xfId="60623"/>
    <cellStyle name="Total 5 6" xfId="39478"/>
    <cellStyle name="Total 5 6 2" xfId="39479"/>
    <cellStyle name="Total 5 6 2 2" xfId="39480"/>
    <cellStyle name="Total 5 6 2 2 2" xfId="39481"/>
    <cellStyle name="Total 5 6 2 2 2 2" xfId="39482"/>
    <cellStyle name="Total 5 6 2 2 2 2 2" xfId="39483"/>
    <cellStyle name="Total 5 6 2 2 2 2 2 2" xfId="39484"/>
    <cellStyle name="Total 5 6 2 2 2 2 3" xfId="39485"/>
    <cellStyle name="Total 5 6 2 2 2 3" xfId="39486"/>
    <cellStyle name="Total 5 6 2 2 2 3 2" xfId="39487"/>
    <cellStyle name="Total 5 6 2 2 2 3 2 2" xfId="39488"/>
    <cellStyle name="Total 5 6 2 2 2 3 3" xfId="39489"/>
    <cellStyle name="Total 5 6 2 2 2 4" xfId="39490"/>
    <cellStyle name="Total 5 6 2 2 2 4 2" xfId="39491"/>
    <cellStyle name="Total 5 6 2 2 2 5" xfId="39492"/>
    <cellStyle name="Total 5 6 2 2 3" xfId="39493"/>
    <cellStyle name="Total 5 6 2 2 3 2" xfId="39494"/>
    <cellStyle name="Total 5 6 2 2 3 2 2" xfId="39495"/>
    <cellStyle name="Total 5 6 2 2 3 3" xfId="39496"/>
    <cellStyle name="Total 5 6 2 2 4" xfId="39497"/>
    <cellStyle name="Total 5 6 2 2 4 2" xfId="39498"/>
    <cellStyle name="Total 5 6 2 2 4 2 2" xfId="39499"/>
    <cellStyle name="Total 5 6 2 2 4 3" xfId="39500"/>
    <cellStyle name="Total 5 6 2 2 5" xfId="39501"/>
    <cellStyle name="Total 5 6 2 2 5 2" xfId="39502"/>
    <cellStyle name="Total 5 6 2 2 6" xfId="39503"/>
    <cellStyle name="Total 5 6 2 3" xfId="60624"/>
    <cellStyle name="Total 5 6 2 4" xfId="60625"/>
    <cellStyle name="Total 5 6 2 5" xfId="60626"/>
    <cellStyle name="Total 5 6 2 6" xfId="60627"/>
    <cellStyle name="Total 5 6 3" xfId="39504"/>
    <cellStyle name="Total 5 6 3 2" xfId="39505"/>
    <cellStyle name="Total 5 6 3 2 2" xfId="39506"/>
    <cellStyle name="Total 5 6 3 2 2 2" xfId="39507"/>
    <cellStyle name="Total 5 6 3 2 2 2 2" xfId="39508"/>
    <cellStyle name="Total 5 6 3 2 2 3" xfId="39509"/>
    <cellStyle name="Total 5 6 3 2 3" xfId="39510"/>
    <cellStyle name="Total 5 6 3 2 3 2" xfId="39511"/>
    <cellStyle name="Total 5 6 3 2 3 2 2" xfId="39512"/>
    <cellStyle name="Total 5 6 3 2 3 3" xfId="39513"/>
    <cellStyle name="Total 5 6 3 2 4" xfId="39514"/>
    <cellStyle name="Total 5 6 3 2 4 2" xfId="39515"/>
    <cellStyle name="Total 5 6 3 2 5" xfId="39516"/>
    <cellStyle name="Total 5 6 3 3" xfId="39517"/>
    <cellStyle name="Total 5 6 3 3 2" xfId="39518"/>
    <cellStyle name="Total 5 6 3 3 2 2" xfId="39519"/>
    <cellStyle name="Total 5 6 3 3 3" xfId="39520"/>
    <cellStyle name="Total 5 6 3 4" xfId="39521"/>
    <cellStyle name="Total 5 6 3 4 2" xfId="39522"/>
    <cellStyle name="Total 5 6 3 4 2 2" xfId="39523"/>
    <cellStyle name="Total 5 6 3 4 3" xfId="39524"/>
    <cellStyle name="Total 5 6 3 5" xfId="39525"/>
    <cellStyle name="Total 5 6 3 5 2" xfId="39526"/>
    <cellStyle name="Total 5 6 3 6" xfId="39527"/>
    <cellStyle name="Total 5 6 4" xfId="60628"/>
    <cellStyle name="Total 5 6 5" xfId="60629"/>
    <cellStyle name="Total 5 6 6" xfId="60630"/>
    <cellStyle name="Total 5 6 7" xfId="60631"/>
    <cellStyle name="Total 5 7" xfId="39528"/>
    <cellStyle name="Total 5 7 2" xfId="39529"/>
    <cellStyle name="Total 5 7 2 2" xfId="39530"/>
    <cellStyle name="Total 5 7 2 2 2" xfId="39531"/>
    <cellStyle name="Total 5 7 2 2 2 2" xfId="39532"/>
    <cellStyle name="Total 5 7 2 2 3" xfId="39533"/>
    <cellStyle name="Total 5 7 2 3" xfId="39534"/>
    <cellStyle name="Total 5 7 2 3 2" xfId="39535"/>
    <cellStyle name="Total 5 7 2 3 2 2" xfId="39536"/>
    <cellStyle name="Total 5 7 2 3 3" xfId="39537"/>
    <cellStyle name="Total 5 7 2 4" xfId="39538"/>
    <cellStyle name="Total 5 7 2 4 2" xfId="39539"/>
    <cellStyle name="Total 5 7 2 5" xfId="39540"/>
    <cellStyle name="Total 5 7 3" xfId="39541"/>
    <cellStyle name="Total 5 7 3 2" xfId="39542"/>
    <cellStyle name="Total 5 7 3 2 2" xfId="39543"/>
    <cellStyle name="Total 5 7 3 3" xfId="39544"/>
    <cellStyle name="Total 5 7 4" xfId="39545"/>
    <cellStyle name="Total 5 7 4 2" xfId="39546"/>
    <cellStyle name="Total 5 7 4 2 2" xfId="39547"/>
    <cellStyle name="Total 5 7 4 3" xfId="39548"/>
    <cellStyle name="Total 5 7 5" xfId="39549"/>
    <cellStyle name="Total 5 7 5 2" xfId="39550"/>
    <cellStyle name="Total 5 7 6" xfId="39551"/>
    <cellStyle name="Total 5 8" xfId="60632"/>
    <cellStyle name="Total 5 9" xfId="60633"/>
    <cellStyle name="Total 6" xfId="60634"/>
    <cellStyle name="Total 6 2" xfId="60635"/>
    <cellStyle name="Total 6 3" xfId="60636"/>
    <cellStyle name="Total 7" xfId="60637"/>
    <cellStyle name="Total 8" xfId="60638"/>
    <cellStyle name="Total 9" xfId="60639"/>
    <cellStyle name="Valn" xfId="1491"/>
    <cellStyle name="Valn 2" xfId="60640"/>
    <cellStyle name="Valn 2 2" xfId="60641"/>
    <cellStyle name="Valn 3" xfId="60642"/>
    <cellStyle name="ValNum" xfId="1492"/>
    <cellStyle name="Warning Text 2" xfId="1493"/>
    <cellStyle name="Warning Text 3" xfId="39552"/>
    <cellStyle name="_x0007_ଘƦ" xfId="1494"/>
    <cellStyle name="_x0007_ଘƦ 2" xfId="14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12</xdr:col>
      <xdr:colOff>28575</xdr:colOff>
      <xdr:row>15</xdr:row>
      <xdr:rowOff>104775</xdr:rowOff>
    </xdr:to>
    <xdr:sp macro="" textlink="">
      <xdr:nvSpPr>
        <xdr:cNvPr id="2" name="TextBox 1"/>
        <xdr:cNvSpPr txBox="1"/>
      </xdr:nvSpPr>
      <xdr:spPr>
        <a:xfrm>
          <a:off x="609600" y="1333500"/>
          <a:ext cx="6734175" cy="1628775"/>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mn-lt"/>
              <a:ea typeface="+mn-ea"/>
              <a:cs typeface="+mn-cs"/>
            </a:rPr>
            <a:t>“This model is published by Monitor for the purposes of the engagement on the proposals for the National Tariff for 2015/16, to provide stakeholders with information about the proposed method for calculating national prices for that year and to enable stakeholders to respond to those proposals.  The model, and the draft prices derived from this model, are illustrative only; in particular, there may be changes to the model and to the prices which appear in the final proposals to be published in Autumn for the purposes of the statutory consultation.  Monitor shall not accept any responsibility or liability in respect of the contents or use of the model or the draft prices.”</a:t>
          </a:r>
        </a:p>
        <a:p>
          <a:endParaRPr lang="en-GB" sz="12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AFT2\Rev03\Unified%20Allocations\Data\NewNeed\2003LI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PAEIG\RPA%204\Key%20Facts\2012_13\January%202013\201211070_Key%20data%20updated%2011%20January%20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M\CFISSA%20-%20CFS%20-%20PSS\2008-09%20Central%20Programmes\DH&amp;ALB%20Finances\Cascade\Journals\08.09%20DHFC%20Spring%20Supply%20Adjustments%20-%20Additional%20Cascade%20Journal%20-%2014660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Monitor">
      <a:dk1>
        <a:sysClr val="windowText" lastClr="000000"/>
      </a:dk1>
      <a:lt1>
        <a:sysClr val="window" lastClr="FFFFFF"/>
      </a:lt1>
      <a:dk2>
        <a:srgbClr val="272D80"/>
      </a:dk2>
      <a:lt2>
        <a:srgbClr val="0072C6"/>
      </a:lt2>
      <a:accent1>
        <a:srgbClr val="009FCE"/>
      </a:accent1>
      <a:accent2>
        <a:srgbClr val="9BCCE0"/>
      </a:accent2>
      <a:accent3>
        <a:srgbClr val="6B003F"/>
      </a:accent3>
      <a:accent4>
        <a:srgbClr val="E05206"/>
      </a:accent4>
      <a:accent5>
        <a:srgbClr val="7F9247"/>
      </a:accent5>
      <a:accent6>
        <a:srgbClr val="DDDC4C"/>
      </a:accent6>
      <a:hlink>
        <a:srgbClr val="0000FF"/>
      </a:hlink>
      <a:folHlink>
        <a:srgbClr val="6B003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hyperlink" Target="http://www.monitor.gov.uk/sites/all/modules/fckeditor/plugins/ktbrowser/_openTKFile.php?id=45704"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monitor.gov.uk/nt%20The%202014/15%20National%20Tariff%20Payment%20System%20makes%20provision%20for%20the%20pricing%20of%20NHS%20services%20(section%209:%20Affordability,%20CNST%20and%20Tariff%20Adjustments)" TargetMode="External"/><Relationship Id="rId1" Type="http://schemas.openxmlformats.org/officeDocument/2006/relationships/hyperlink" Target="http://www.monitor.gov.uk/nt%20The%202014/15%20National%20Tariff%20Payment%20System%20makes%20provision%20for%20the%20pricing%20of%20NHS%20services%20(section%205.5%20Overall%20price%20adjustment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5"/>
  <sheetViews>
    <sheetView showGridLines="0" workbookViewId="0"/>
  </sheetViews>
  <sheetFormatPr defaultRowHeight="15"/>
  <sheetData>
    <row r="3" spans="2:2">
      <c r="B3" t="s">
        <v>206</v>
      </c>
    </row>
    <row r="5" spans="2:2">
      <c r="B5" t="s">
        <v>205</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
  <sheetViews>
    <sheetView tabSelected="1" workbookViewId="0">
      <selection activeCell="B16" sqref="B16"/>
    </sheetView>
  </sheetViews>
  <sheetFormatPr defaultRowHeight="12.75"/>
  <cols>
    <col min="1" max="1" width="9.140625" style="229"/>
    <col min="2" max="2" width="19.85546875" style="229" customWidth="1"/>
    <col min="3" max="3" width="32.28515625" style="229" customWidth="1"/>
    <col min="4" max="4" width="55.140625" style="229" customWidth="1"/>
    <col min="5" max="5" width="56.28515625" style="229" customWidth="1"/>
    <col min="6" max="6" width="41" style="230" customWidth="1"/>
    <col min="7" max="7" width="20.42578125" style="230" customWidth="1"/>
    <col min="8" max="8" width="18" style="229" customWidth="1"/>
    <col min="9" max="9" width="14.42578125" style="229" customWidth="1"/>
    <col min="10" max="10" width="9.140625" style="231"/>
    <col min="11" max="16384" width="9.140625" style="229"/>
  </cols>
  <sheetData>
    <row r="1" spans="2:10" ht="13.5" thickBot="1"/>
    <row r="2" spans="2:10" ht="13.5" thickBot="1">
      <c r="B2" s="394" t="s">
        <v>132</v>
      </c>
      <c r="C2" s="393" t="s">
        <v>133</v>
      </c>
      <c r="D2" s="232" t="s">
        <v>134</v>
      </c>
      <c r="E2" s="233" t="s">
        <v>135</v>
      </c>
      <c r="F2" s="233" t="s">
        <v>136</v>
      </c>
      <c r="G2" s="234" t="s">
        <v>137</v>
      </c>
      <c r="I2" s="231"/>
      <c r="J2" s="229"/>
    </row>
    <row r="3" spans="2:10" ht="26.25" customHeight="1" thickBot="1">
      <c r="B3" s="395" t="s">
        <v>153</v>
      </c>
      <c r="C3" s="396" t="s">
        <v>152</v>
      </c>
      <c r="D3" s="241" t="s">
        <v>151</v>
      </c>
      <c r="E3" s="305"/>
      <c r="F3" s="305"/>
      <c r="G3" s="306"/>
      <c r="I3" s="231"/>
      <c r="J3" s="229"/>
    </row>
    <row r="4" spans="2:10" ht="25.5">
      <c r="B4" s="418" t="s">
        <v>154</v>
      </c>
      <c r="C4" s="397" t="s">
        <v>216</v>
      </c>
      <c r="D4" s="241" t="s">
        <v>138</v>
      </c>
      <c r="E4" s="242" t="s">
        <v>139</v>
      </c>
      <c r="F4" s="243" t="s">
        <v>149</v>
      </c>
      <c r="G4" s="244"/>
      <c r="I4" s="231"/>
      <c r="J4" s="229"/>
    </row>
    <row r="5" spans="2:10" ht="15">
      <c r="B5" s="419"/>
      <c r="C5" s="401" t="s">
        <v>211</v>
      </c>
      <c r="D5" s="402"/>
      <c r="E5" s="403"/>
      <c r="F5" s="404"/>
      <c r="G5" s="405"/>
      <c r="I5" s="231"/>
      <c r="J5" s="229"/>
    </row>
    <row r="6" spans="2:10" ht="15">
      <c r="B6" s="420"/>
      <c r="C6" s="417" t="s">
        <v>147</v>
      </c>
      <c r="D6" s="239"/>
      <c r="E6" s="238"/>
      <c r="F6" s="240"/>
      <c r="G6" s="245" t="s">
        <v>140</v>
      </c>
      <c r="I6" s="231"/>
      <c r="J6" s="229"/>
    </row>
    <row r="7" spans="2:10" ht="36" customHeight="1" thickBot="1">
      <c r="B7" s="250" t="s">
        <v>217</v>
      </c>
      <c r="C7" s="398" t="s">
        <v>148</v>
      </c>
      <c r="D7" s="246"/>
      <c r="E7" s="247"/>
      <c r="F7" s="247" t="s">
        <v>141</v>
      </c>
      <c r="G7" s="249"/>
      <c r="I7" s="231"/>
      <c r="J7" s="229"/>
    </row>
    <row r="8" spans="2:10" ht="26.25" thickBot="1">
      <c r="B8" s="399" t="s">
        <v>155</v>
      </c>
      <c r="C8" s="400" t="s">
        <v>146</v>
      </c>
      <c r="D8" s="246" t="s">
        <v>142</v>
      </c>
      <c r="E8" s="247"/>
      <c r="F8" s="248"/>
      <c r="G8" s="249"/>
      <c r="I8" s="231"/>
      <c r="J8" s="229"/>
    </row>
    <row r="10" spans="2:10" ht="15">
      <c r="B10" t="s">
        <v>215</v>
      </c>
      <c r="C10"/>
    </row>
    <row r="11" spans="2:10" ht="15">
      <c r="B11" s="304"/>
      <c r="C11" t="s">
        <v>150</v>
      </c>
    </row>
    <row r="12" spans="2:10" ht="15">
      <c r="B12" s="235"/>
      <c r="C12" t="s">
        <v>143</v>
      </c>
    </row>
    <row r="13" spans="2:10" ht="15">
      <c r="B13" s="236"/>
      <c r="C13" t="s">
        <v>144</v>
      </c>
    </row>
    <row r="14" spans="2:10" ht="15">
      <c r="B14" s="237"/>
      <c r="C14" t="s">
        <v>145</v>
      </c>
    </row>
  </sheetData>
  <mergeCells count="1">
    <mergeCell ref="B4:B6"/>
  </mergeCells>
  <hyperlinks>
    <hyperlink ref="C8" location="'Linked Prices'!A1" display="Linked Prices "/>
    <hyperlink ref="C3" location="'TED  Other Mandatory Prices'!A1" display="TED Other Mandatory Prices "/>
    <hyperlink ref="C4" location="'Price Adjustments'!A1" display="Price Adjusments "/>
    <hyperlink ref="C7" location="'Other Mandatory 1516'!A1" display="Other Mandatory 1516"/>
    <hyperlink ref="C5" location="'Expert &amp; Final Monitor comments'!A1" display="Expert &amp; Final Monitor comments"/>
    <hyperlink ref="C6" location="'14-15 Other Mandatory tariff'!A1" display="14-15 Other Mandatory tariff"/>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3"/>
  <sheetViews>
    <sheetView zoomScaleNormal="100" workbookViewId="0">
      <selection activeCell="A2" sqref="A2"/>
    </sheetView>
  </sheetViews>
  <sheetFormatPr defaultRowHeight="12.75"/>
  <cols>
    <col min="1" max="1" width="9.5703125" style="253" customWidth="1"/>
    <col min="2" max="2" width="45.85546875" style="253" customWidth="1"/>
    <col min="3" max="3" width="16.5703125" style="253" customWidth="1"/>
    <col min="4" max="16384" width="9.140625" style="253"/>
  </cols>
  <sheetData>
    <row r="1" spans="1:3" ht="12.75" customHeight="1">
      <c r="A1" s="251" t="s">
        <v>130</v>
      </c>
      <c r="B1" s="252"/>
    </row>
    <row r="2" spans="1:3" ht="11.25" customHeight="1">
      <c r="A2" s="4"/>
      <c r="B2" s="254"/>
    </row>
    <row r="3" spans="1:3">
      <c r="A3" s="255">
        <v>1</v>
      </c>
      <c r="B3" s="256" t="s">
        <v>0</v>
      </c>
      <c r="C3" s="257"/>
    </row>
    <row r="4" spans="1:3" ht="13.5" thickBot="1"/>
    <row r="5" spans="1:3" s="261" customFormat="1" ht="13.5" thickBot="1">
      <c r="A5" s="258" t="s">
        <v>1</v>
      </c>
      <c r="B5" s="259" t="s">
        <v>2</v>
      </c>
      <c r="C5" s="260" t="s">
        <v>3</v>
      </c>
    </row>
    <row r="6" spans="1:3" ht="13.5" thickBot="1">
      <c r="A6" s="262" t="s">
        <v>4</v>
      </c>
      <c r="B6" s="263"/>
      <c r="C6" s="264"/>
    </row>
    <row r="7" spans="1:3">
      <c r="A7" s="265" t="s">
        <v>5</v>
      </c>
      <c r="B7" s="266" t="s">
        <v>6</v>
      </c>
      <c r="C7" s="414">
        <f>VLOOKUP(A7,'Linked Prices'!A:C,3,FALSE)</f>
        <v>308</v>
      </c>
    </row>
    <row r="8" spans="1:3" ht="13.5" thickBot="1">
      <c r="A8" s="267" t="s">
        <v>7</v>
      </c>
      <c r="B8" s="268" t="s">
        <v>8</v>
      </c>
      <c r="C8" s="416">
        <f>VLOOKUP(A8,'Linked Prices'!A:C,3,FALSE)</f>
        <v>334</v>
      </c>
    </row>
    <row r="9" spans="1:3" ht="13.5" thickBot="1">
      <c r="A9" s="262" t="s">
        <v>9</v>
      </c>
      <c r="B9" s="263"/>
      <c r="C9" s="264"/>
    </row>
    <row r="10" spans="1:3">
      <c r="A10" s="265" t="s">
        <v>10</v>
      </c>
      <c r="B10" s="266" t="s">
        <v>11</v>
      </c>
      <c r="C10" s="414">
        <f>VLOOKUP(A10,'Linked Prices'!A:C,3,FALSE)</f>
        <v>71</v>
      </c>
    </row>
    <row r="11" spans="1:3" ht="13.5" thickBot="1">
      <c r="A11" s="267" t="s">
        <v>12</v>
      </c>
      <c r="B11" s="268" t="s">
        <v>13</v>
      </c>
      <c r="C11" s="416">
        <f>VLOOKUP(A11,'Linked Prices'!A:C,3,FALSE)</f>
        <v>37</v>
      </c>
    </row>
    <row r="12" spans="1:3" ht="13.5" thickBot="1">
      <c r="A12" s="269"/>
      <c r="B12" s="269"/>
      <c r="C12" s="270"/>
    </row>
    <row r="13" spans="1:3">
      <c r="C13" s="271"/>
    </row>
    <row r="14" spans="1:3">
      <c r="A14" s="272">
        <v>2</v>
      </c>
      <c r="B14" s="273" t="s">
        <v>14</v>
      </c>
      <c r="C14" s="271"/>
    </row>
    <row r="15" spans="1:3" ht="13.5" thickBot="1">
      <c r="C15" s="271"/>
    </row>
    <row r="16" spans="1:3" ht="13.5" thickBot="1">
      <c r="A16" s="274"/>
      <c r="B16" s="275" t="s">
        <v>15</v>
      </c>
      <c r="C16" s="276" t="s">
        <v>3</v>
      </c>
    </row>
    <row r="17" spans="1:3">
      <c r="A17" s="277"/>
      <c r="B17" s="278" t="s">
        <v>16</v>
      </c>
      <c r="C17" s="414">
        <f>VLOOKUP(B17,'Linked Prices'!B:C,2,FALSE)</f>
        <v>565</v>
      </c>
    </row>
    <row r="18" spans="1:3">
      <c r="A18" s="277"/>
      <c r="B18" s="279" t="s">
        <v>17</v>
      </c>
      <c r="C18" s="415">
        <f>VLOOKUP(B18,'Linked Prices'!B:C,2,FALSE)</f>
        <v>474</v>
      </c>
    </row>
    <row r="19" spans="1:3">
      <c r="A19" s="277"/>
      <c r="B19" s="279" t="s">
        <v>18</v>
      </c>
      <c r="C19" s="415">
        <f>VLOOKUP(B19,'Linked Prices'!B:C,2,FALSE)</f>
        <v>454</v>
      </c>
    </row>
    <row r="20" spans="1:3" ht="13.5" thickBot="1">
      <c r="A20" s="277"/>
      <c r="B20" s="280" t="s">
        <v>19</v>
      </c>
      <c r="C20" s="416">
        <f>VLOOKUP(B20,'Linked Prices'!B:C,2,FALSE)</f>
        <v>308</v>
      </c>
    </row>
    <row r="21" spans="1:3" ht="13.5" thickBot="1">
      <c r="A21" s="281"/>
      <c r="B21" s="281"/>
      <c r="C21" s="281"/>
    </row>
    <row r="23" spans="1:3">
      <c r="A23" s="272">
        <v>3</v>
      </c>
      <c r="B23" s="273" t="s">
        <v>20</v>
      </c>
      <c r="C23" s="271"/>
    </row>
    <row r="24" spans="1:3" ht="13.5" thickBot="1"/>
    <row r="25" spans="1:3" s="261" customFormat="1" ht="13.5" thickBot="1">
      <c r="B25" s="282" t="s">
        <v>21</v>
      </c>
      <c r="C25" s="283" t="s">
        <v>3</v>
      </c>
    </row>
    <row r="26" spans="1:3">
      <c r="B26" s="284">
        <v>1</v>
      </c>
      <c r="C26" s="414">
        <f>VLOOKUP(B26,'Linked Prices'!B:C,2,FALSE)</f>
        <v>5065</v>
      </c>
    </row>
    <row r="27" spans="1:3">
      <c r="B27" s="285" t="s">
        <v>22</v>
      </c>
      <c r="C27" s="415">
        <f>VLOOKUP(B27,'Linked Prices'!B:C,2,FALSE)</f>
        <v>7493</v>
      </c>
    </row>
    <row r="28" spans="1:3">
      <c r="B28" s="285">
        <v>2</v>
      </c>
      <c r="C28" s="415">
        <f>VLOOKUP(B28,'Linked Prices'!B:C,2,FALSE)</f>
        <v>7493</v>
      </c>
    </row>
    <row r="29" spans="1:3">
      <c r="B29" s="285" t="s">
        <v>23</v>
      </c>
      <c r="C29" s="415">
        <f>VLOOKUP(B29,'Linked Prices'!B:C,2,FALSE)</f>
        <v>12111</v>
      </c>
    </row>
    <row r="30" spans="1:3">
      <c r="B30" s="285">
        <v>3</v>
      </c>
      <c r="C30" s="415">
        <f>VLOOKUP(B30,'Linked Prices'!B:C,2,FALSE)</f>
        <v>18537</v>
      </c>
    </row>
    <row r="31" spans="1:3">
      <c r="B31" s="285">
        <v>4</v>
      </c>
      <c r="C31" s="415">
        <f>VLOOKUP(B31,'Linked Prices'!B:C,2,FALSE)</f>
        <v>33432</v>
      </c>
    </row>
    <row r="32" spans="1:3" ht="13.5" thickBot="1">
      <c r="B32" s="286">
        <v>5</v>
      </c>
      <c r="C32" s="416">
        <f>VLOOKUP(B32,'Linked Prices'!B:C,2,FALSE)</f>
        <v>40305</v>
      </c>
    </row>
    <row r="33" spans="1:10" ht="13.5" thickBot="1">
      <c r="A33" s="281"/>
      <c r="B33" s="281"/>
      <c r="C33" s="281"/>
      <c r="D33" s="287"/>
      <c r="E33" s="287"/>
      <c r="F33" s="287"/>
      <c r="G33" s="287"/>
      <c r="H33" s="287"/>
    </row>
    <row r="34" spans="1:10" s="293" customFormat="1" ht="11.25">
      <c r="A34" s="277"/>
      <c r="B34" s="277"/>
      <c r="C34" s="288"/>
      <c r="D34" s="289"/>
      <c r="E34" s="290"/>
      <c r="F34" s="277"/>
      <c r="G34" s="277"/>
      <c r="H34" s="291"/>
      <c r="I34" s="292"/>
      <c r="J34" s="292"/>
    </row>
    <row r="35" spans="1:10" s="293" customFormat="1" ht="11.25">
      <c r="A35" s="294">
        <v>4</v>
      </c>
      <c r="B35" s="295" t="s">
        <v>31</v>
      </c>
      <c r="C35" s="288"/>
      <c r="D35" s="289"/>
      <c r="E35" s="290"/>
      <c r="F35" s="277"/>
      <c r="G35" s="6"/>
      <c r="H35" s="291"/>
      <c r="I35" s="292"/>
      <c r="J35" s="292"/>
    </row>
    <row r="36" spans="1:10" s="293" customFormat="1" ht="12" thickBot="1">
      <c r="A36" s="277"/>
      <c r="B36" s="277"/>
      <c r="C36" s="288"/>
      <c r="D36" s="289"/>
      <c r="E36" s="290"/>
      <c r="F36" s="277"/>
      <c r="G36" s="277"/>
      <c r="H36" s="291"/>
      <c r="I36" s="292"/>
      <c r="J36" s="292"/>
    </row>
    <row r="37" spans="1:10" s="293" customFormat="1" ht="12" thickBot="1">
      <c r="A37" s="277"/>
      <c r="B37" s="296" t="s">
        <v>32</v>
      </c>
      <c r="C37" s="260" t="s">
        <v>3</v>
      </c>
      <c r="D37" s="289"/>
      <c r="E37" s="290"/>
      <c r="F37" s="277"/>
      <c r="G37" s="277"/>
      <c r="H37" s="291"/>
      <c r="I37" s="292"/>
      <c r="J37" s="292"/>
    </row>
    <row r="38" spans="1:10" s="293" customFormat="1" ht="11.25">
      <c r="A38" s="277"/>
      <c r="B38" s="297" t="s">
        <v>33</v>
      </c>
      <c r="C38" s="414">
        <f>VLOOKUP(B38,'Linked Prices'!B:C,2,FALSE)</f>
        <v>413</v>
      </c>
      <c r="D38" s="289"/>
      <c r="E38" s="290"/>
      <c r="F38" s="277"/>
      <c r="G38" s="277"/>
      <c r="H38" s="291"/>
      <c r="I38" s="292"/>
      <c r="J38" s="292"/>
    </row>
    <row r="39" spans="1:10" s="293" customFormat="1" ht="11.25">
      <c r="A39" s="277"/>
      <c r="B39" s="298" t="s">
        <v>34</v>
      </c>
      <c r="C39" s="415">
        <f>VLOOKUP(B39,'Linked Prices'!B:C,2,FALSE)</f>
        <v>212</v>
      </c>
      <c r="D39" s="289"/>
      <c r="E39" s="290"/>
      <c r="F39" s="277"/>
      <c r="G39" s="277"/>
      <c r="H39" s="291"/>
      <c r="I39" s="292"/>
      <c r="J39" s="292"/>
    </row>
    <row r="40" spans="1:10" s="293" customFormat="1" ht="11.25">
      <c r="A40" s="277"/>
      <c r="B40" s="298" t="s">
        <v>35</v>
      </c>
      <c r="C40" s="415">
        <f>VLOOKUP(B40,'Linked Prices'!B:C,2,FALSE)</f>
        <v>443</v>
      </c>
      <c r="D40" s="289"/>
      <c r="E40" s="290"/>
      <c r="F40" s="277"/>
      <c r="G40" s="277"/>
      <c r="H40" s="291"/>
      <c r="I40" s="292"/>
      <c r="J40" s="292"/>
    </row>
    <row r="41" spans="1:10" s="293" customFormat="1" ht="12" thickBot="1">
      <c r="A41" s="277"/>
      <c r="B41" s="299" t="s">
        <v>36</v>
      </c>
      <c r="C41" s="416">
        <f>VLOOKUP(B41,'Linked Prices'!B:C,2,FALSE)</f>
        <v>258</v>
      </c>
      <c r="D41" s="289"/>
      <c r="E41" s="290"/>
      <c r="F41" s="277"/>
      <c r="G41" s="277"/>
      <c r="H41" s="291"/>
      <c r="I41" s="292"/>
      <c r="J41" s="292"/>
    </row>
    <row r="42" spans="1:10" s="293" customFormat="1" ht="12" thickBot="1">
      <c r="A42" s="300"/>
      <c r="B42" s="301"/>
      <c r="C42" s="302"/>
      <c r="D42" s="303"/>
      <c r="E42" s="303"/>
      <c r="F42" s="277"/>
      <c r="G42" s="303"/>
      <c r="H42" s="291"/>
      <c r="I42" s="292"/>
      <c r="J42" s="292"/>
    </row>
    <row r="43" spans="1:10">
      <c r="D43" s="287"/>
      <c r="E43" s="287"/>
      <c r="F43" s="287"/>
      <c r="G43" s="287"/>
      <c r="H43" s="287"/>
    </row>
  </sheetData>
  <pageMargins left="0.75" right="0.75" top="1" bottom="1" header="0.5" footer="0.5"/>
  <pageSetup paperSize="9" orientation="portrait" r:id="rId1"/>
  <headerFooter alignWithMargins="0">
    <oddFooter>&amp;R&amp;P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T135"/>
  <sheetViews>
    <sheetView workbookViewId="0"/>
  </sheetViews>
  <sheetFormatPr defaultRowHeight="15"/>
  <cols>
    <col min="2" max="2" width="47.5703125" bestFit="1" customWidth="1"/>
    <col min="3" max="3" width="34.5703125" customWidth="1"/>
    <col min="4" max="5" width="10.140625" customWidth="1"/>
    <col min="7" max="7" width="10.140625" customWidth="1"/>
    <col min="8" max="8" width="20.5703125" customWidth="1"/>
    <col min="9" max="9" width="21.140625" bestFit="1" customWidth="1"/>
    <col min="10" max="10" width="21.140625" style="178" bestFit="1" customWidth="1"/>
    <col min="11" max="11" width="9.85546875" bestFit="1" customWidth="1"/>
    <col min="12" max="12" width="47.42578125" customWidth="1"/>
    <col min="13" max="13" width="14.7109375" bestFit="1" customWidth="1"/>
    <col min="14" max="14" width="10.140625" customWidth="1"/>
    <col min="16" max="16" width="10.140625" customWidth="1"/>
    <col min="17" max="17" width="14.7109375" customWidth="1"/>
    <col min="18" max="18" width="21.140625" bestFit="1" customWidth="1"/>
  </cols>
  <sheetData>
    <row r="1" spans="2:20" ht="16.5" customHeight="1" thickBot="1">
      <c r="C1" s="141"/>
      <c r="K1" s="141"/>
      <c r="L1" s="141"/>
      <c r="M1" s="141"/>
      <c r="N1" s="141"/>
      <c r="O1" s="141"/>
      <c r="P1" s="141"/>
      <c r="Q1" s="141"/>
      <c r="R1" s="141"/>
      <c r="S1" s="141"/>
    </row>
    <row r="2" spans="2:20" ht="28.5" customHeight="1">
      <c r="B2" s="42"/>
      <c r="C2" s="421" t="s">
        <v>156</v>
      </c>
      <c r="D2" s="422"/>
      <c r="E2" s="422"/>
      <c r="F2" s="422"/>
      <c r="G2" s="422"/>
      <c r="H2" s="423"/>
      <c r="I2" s="42"/>
      <c r="K2" s="178"/>
      <c r="L2" s="421" t="s">
        <v>157</v>
      </c>
      <c r="M2" s="422"/>
      <c r="N2" s="422"/>
      <c r="O2" s="422"/>
      <c r="P2" s="422"/>
      <c r="Q2" s="423"/>
      <c r="R2" s="42"/>
      <c r="S2" s="141"/>
      <c r="T2" s="141"/>
    </row>
    <row r="3" spans="2:20" ht="8.25" customHeight="1" thickBot="1">
      <c r="B3" s="307"/>
      <c r="C3" s="424"/>
      <c r="D3" s="425"/>
      <c r="E3" s="425"/>
      <c r="F3" s="425"/>
      <c r="G3" s="425"/>
      <c r="H3" s="426"/>
      <c r="I3" s="42"/>
      <c r="K3" s="178"/>
      <c r="L3" s="424"/>
      <c r="M3" s="425"/>
      <c r="N3" s="425"/>
      <c r="O3" s="425"/>
      <c r="P3" s="425"/>
      <c r="Q3" s="426"/>
      <c r="R3" s="42"/>
      <c r="S3" s="141"/>
      <c r="T3" s="141"/>
    </row>
    <row r="4" spans="2:20" ht="15.75" customHeight="1" thickBot="1">
      <c r="B4" s="42"/>
      <c r="C4" s="308" t="s">
        <v>72</v>
      </c>
      <c r="D4" s="309" t="s">
        <v>73</v>
      </c>
      <c r="E4" s="310" t="s">
        <v>74</v>
      </c>
      <c r="F4" s="309" t="s">
        <v>75</v>
      </c>
      <c r="G4" s="310" t="s">
        <v>76</v>
      </c>
      <c r="H4" s="309" t="s">
        <v>77</v>
      </c>
      <c r="I4" s="384"/>
      <c r="L4" s="310" t="s">
        <v>72</v>
      </c>
      <c r="M4" s="309" t="s">
        <v>73</v>
      </c>
      <c r="N4" s="310" t="s">
        <v>74</v>
      </c>
      <c r="O4" s="309" t="s">
        <v>75</v>
      </c>
      <c r="P4" s="310" t="s">
        <v>76</v>
      </c>
      <c r="Q4" s="309" t="s">
        <v>77</v>
      </c>
      <c r="R4" s="384"/>
      <c r="S4" s="141"/>
      <c r="T4" s="141"/>
    </row>
    <row r="5" spans="2:20" ht="15.75" customHeight="1">
      <c r="B5" s="42"/>
      <c r="C5" s="312" t="s">
        <v>50</v>
      </c>
      <c r="D5" s="313">
        <v>2.1999999999999999E-2</v>
      </c>
      <c r="E5" s="313">
        <v>2.7E-2</v>
      </c>
      <c r="F5" s="313">
        <v>2.5000000000000001E-2</v>
      </c>
      <c r="G5" s="314">
        <v>0</v>
      </c>
      <c r="H5" s="385">
        <f t="shared" ref="H5:H6" si="0">(D5+1)*(E5+1)*(F5+1)*(G5+1)-1</f>
        <v>7.5833849999999758E-2</v>
      </c>
      <c r="I5" s="329"/>
      <c r="L5" s="312" t="s">
        <v>50</v>
      </c>
      <c r="M5" s="315">
        <v>2.1999999999999999E-2</v>
      </c>
      <c r="N5" s="315">
        <v>2.7E-2</v>
      </c>
      <c r="O5" s="315">
        <v>2.5000000000000001E-2</v>
      </c>
      <c r="P5" s="315">
        <v>0</v>
      </c>
      <c r="Q5" s="389">
        <f>(M5+1)*(N5+1)*(O5+1)*(P5+1)-1</f>
        <v>7.5833849999999758E-2</v>
      </c>
      <c r="R5" s="329"/>
      <c r="S5" s="141"/>
      <c r="T5" s="141"/>
    </row>
    <row r="6" spans="2:20" ht="15.75" customHeight="1">
      <c r="B6" s="42"/>
      <c r="C6" s="316" t="s">
        <v>78</v>
      </c>
      <c r="D6" s="317">
        <v>-3.6999999999999998E-2</v>
      </c>
      <c r="E6" s="317">
        <v>-0.04</v>
      </c>
      <c r="F6" s="317">
        <v>-0.04</v>
      </c>
      <c r="G6" s="318">
        <v>0</v>
      </c>
      <c r="H6" s="386">
        <f t="shared" si="0"/>
        <v>-0.11249920000000002</v>
      </c>
      <c r="I6" s="329"/>
      <c r="L6" s="316" t="s">
        <v>44</v>
      </c>
      <c r="M6" s="319">
        <v>-0.04</v>
      </c>
      <c r="N6" s="319">
        <v>-0.04</v>
      </c>
      <c r="O6" s="319">
        <v>-0.04</v>
      </c>
      <c r="P6" s="319">
        <v>0</v>
      </c>
      <c r="Q6" s="390">
        <f>(M6+1)*(N6+1)*(O6+1)*(P6+1)-1</f>
        <v>-0.11526400000000003</v>
      </c>
      <c r="R6" s="329"/>
      <c r="S6" s="141"/>
      <c r="T6" s="141"/>
    </row>
    <row r="7" spans="2:20" ht="15.75" customHeight="1">
      <c r="B7" s="42"/>
      <c r="C7" s="320" t="s">
        <v>79</v>
      </c>
      <c r="D7" s="317">
        <f>SUM(D5:D6)</f>
        <v>-1.4999999999999999E-2</v>
      </c>
      <c r="E7" s="317">
        <f t="shared" ref="E7:F7" si="1">SUM(E5:E6)</f>
        <v>-1.3000000000000001E-2</v>
      </c>
      <c r="F7" s="317">
        <f t="shared" si="1"/>
        <v>-1.4999999999999999E-2</v>
      </c>
      <c r="G7" s="317">
        <f>(1+G5)*(1+G6)-1</f>
        <v>0</v>
      </c>
      <c r="H7" s="387">
        <f>(1+D7)*(1+E7)*(1+F7)*(1+G7)-1</f>
        <v>-4.2387925000000104E-2</v>
      </c>
      <c r="I7" s="329"/>
      <c r="L7" s="321" t="s">
        <v>79</v>
      </c>
      <c r="M7" s="319">
        <f>SUM(M5:M6)</f>
        <v>-1.8000000000000002E-2</v>
      </c>
      <c r="N7" s="319">
        <f t="shared" ref="N7:O7" si="2">SUM(N5:N6)</f>
        <v>-1.3000000000000001E-2</v>
      </c>
      <c r="O7" s="319">
        <f t="shared" si="2"/>
        <v>-1.4999999999999999E-2</v>
      </c>
      <c r="P7" s="319">
        <f>(1+P5)*(1+P6)-1</f>
        <v>0</v>
      </c>
      <c r="Q7" s="390">
        <f>(M7+1)*(N7+1)*(O7+1)*(P7+1)-1</f>
        <v>-4.5304510000000131E-2</v>
      </c>
      <c r="R7" s="329"/>
      <c r="S7" s="141"/>
      <c r="T7" s="141"/>
    </row>
    <row r="8" spans="2:20" ht="9" customHeight="1" thickBot="1">
      <c r="B8" s="42"/>
      <c r="C8" s="322"/>
      <c r="D8" s="323"/>
      <c r="E8" s="323"/>
      <c r="F8" s="323"/>
      <c r="G8" s="323"/>
      <c r="H8" s="388"/>
      <c r="I8" s="329"/>
      <c r="J8"/>
      <c r="L8" s="322"/>
      <c r="M8" s="324"/>
      <c r="N8" s="324"/>
      <c r="O8" s="324"/>
      <c r="P8" s="324"/>
      <c r="Q8" s="391"/>
      <c r="R8" s="329"/>
      <c r="S8" s="141"/>
      <c r="T8" s="141"/>
    </row>
    <row r="9" spans="2:20" ht="7.5" customHeight="1">
      <c r="B9" s="325"/>
      <c r="C9" s="325"/>
      <c r="D9" s="326"/>
      <c r="E9" s="327"/>
      <c r="F9" s="327"/>
      <c r="G9" s="328"/>
      <c r="H9" s="326"/>
      <c r="I9" s="329"/>
      <c r="L9" s="330"/>
      <c r="M9" s="141"/>
      <c r="N9" s="327"/>
      <c r="O9" s="141"/>
      <c r="P9" s="327"/>
      <c r="Q9" s="326"/>
      <c r="R9" s="329"/>
      <c r="S9" s="141"/>
      <c r="T9" s="141"/>
    </row>
    <row r="10" spans="2:20">
      <c r="C10" s="176" t="s">
        <v>158</v>
      </c>
      <c r="I10" s="141"/>
      <c r="K10" s="141"/>
      <c r="L10" s="141"/>
      <c r="M10" s="141"/>
      <c r="N10" s="141"/>
      <c r="O10" s="141"/>
      <c r="P10" s="141"/>
      <c r="Q10" s="141"/>
      <c r="R10" s="141"/>
      <c r="S10" s="141"/>
    </row>
    <row r="11" spans="2:20">
      <c r="C11" s="176" t="s">
        <v>159</v>
      </c>
      <c r="K11" s="141"/>
      <c r="L11" s="141"/>
      <c r="M11" s="141"/>
      <c r="N11" s="141"/>
      <c r="O11" s="141"/>
      <c r="P11" s="141"/>
      <c r="Q11" s="141"/>
      <c r="R11" s="141"/>
      <c r="S11" s="141"/>
    </row>
    <row r="12" spans="2:20" ht="15.75" thickBot="1">
      <c r="H12" s="42"/>
      <c r="K12" s="141"/>
      <c r="L12" s="141"/>
      <c r="M12" s="141"/>
      <c r="N12" s="141"/>
      <c r="O12" s="141"/>
      <c r="P12" s="141"/>
      <c r="Q12" s="141"/>
      <c r="R12" s="141"/>
      <c r="S12" s="141"/>
    </row>
    <row r="13" spans="2:20" ht="15" customHeight="1">
      <c r="B13" s="421" t="s">
        <v>160</v>
      </c>
      <c r="C13" s="422"/>
      <c r="D13" s="422"/>
      <c r="E13" s="422"/>
      <c r="F13" s="422"/>
      <c r="G13" s="423"/>
      <c r="H13" s="307"/>
      <c r="K13" s="141"/>
      <c r="L13" s="141"/>
      <c r="M13" s="141"/>
      <c r="N13" s="141"/>
      <c r="O13" s="141"/>
      <c r="P13" s="141"/>
      <c r="Q13" s="141"/>
      <c r="R13" s="141"/>
      <c r="S13" s="141"/>
    </row>
    <row r="14" spans="2:20" s="178" customFormat="1" ht="26.25" customHeight="1" thickBot="1">
      <c r="B14" s="424"/>
      <c r="C14" s="425"/>
      <c r="D14" s="425"/>
      <c r="E14" s="425"/>
      <c r="F14" s="425"/>
      <c r="G14" s="426"/>
      <c r="H14" s="307"/>
    </row>
    <row r="15" spans="2:20" ht="31.5" customHeight="1" thickBot="1">
      <c r="B15" s="170" t="s">
        <v>80</v>
      </c>
      <c r="C15" s="179" t="s">
        <v>73</v>
      </c>
      <c r="D15" s="179" t="s">
        <v>74</v>
      </c>
      <c r="E15" s="179" t="s">
        <v>75</v>
      </c>
      <c r="F15" s="179" t="s">
        <v>76</v>
      </c>
      <c r="G15" s="179" t="s">
        <v>77</v>
      </c>
      <c r="H15" s="311"/>
      <c r="J15" s="331"/>
      <c r="K15" s="311"/>
    </row>
    <row r="16" spans="2:20">
      <c r="B16" s="332" t="s">
        <v>81</v>
      </c>
      <c r="C16" s="333">
        <v>4.4999999999999997E-3</v>
      </c>
      <c r="D16" s="334">
        <v>2.7120631448189769E-3</v>
      </c>
      <c r="E16" s="334">
        <v>4.0331192887210765E-3</v>
      </c>
      <c r="F16" s="334">
        <v>0</v>
      </c>
      <c r="G16" s="335">
        <f>(1+C16)*(1+D16)*(1+E16)*(1+F16)-1</f>
        <v>1.1286523050006325E-2</v>
      </c>
      <c r="H16" s="329"/>
      <c r="J16" s="336"/>
      <c r="K16" s="337"/>
    </row>
    <row r="17" spans="2:11">
      <c r="B17" s="338" t="s">
        <v>82</v>
      </c>
      <c r="C17" s="339">
        <v>3.0000000000000001E-3</v>
      </c>
      <c r="D17" s="340">
        <v>4.6639054280992465E-3</v>
      </c>
      <c r="E17" s="340">
        <v>2.5168995621460688E-3</v>
      </c>
      <c r="F17" s="340">
        <v>0</v>
      </c>
      <c r="G17" s="341">
        <f t="shared" ref="G17:G53" si="3">(1+C17)*(1+D17)*(1+E17)*(1+F17)-1</f>
        <v>1.0214121202490434E-2</v>
      </c>
      <c r="H17" s="329"/>
      <c r="J17" s="336"/>
      <c r="K17" s="337"/>
    </row>
    <row r="18" spans="2:11">
      <c r="B18" s="342" t="s">
        <v>83</v>
      </c>
      <c r="C18" s="339">
        <v>2.5999999999999999E-3</v>
      </c>
      <c r="D18" s="340">
        <v>1.7135629937548025E-3</v>
      </c>
      <c r="E18" s="340">
        <v>2.2965609688603283E-3</v>
      </c>
      <c r="F18" s="340">
        <v>0</v>
      </c>
      <c r="G18" s="341">
        <f t="shared" si="3"/>
        <v>6.6244958185919245E-3</v>
      </c>
      <c r="H18" s="329"/>
      <c r="J18" s="336"/>
      <c r="K18" s="337"/>
    </row>
    <row r="19" spans="2:11">
      <c r="B19" s="338" t="s">
        <v>84</v>
      </c>
      <c r="C19" s="339">
        <v>1.1999999999999999E-3</v>
      </c>
      <c r="D19" s="340">
        <v>7.9831600546853565E-4</v>
      </c>
      <c r="E19" s="340">
        <v>8.2227697699654989E-4</v>
      </c>
      <c r="F19" s="340">
        <v>0</v>
      </c>
      <c r="G19" s="341">
        <f t="shared" si="3"/>
        <v>2.8231949186401373E-3</v>
      </c>
      <c r="H19" s="329"/>
      <c r="J19" s="336"/>
      <c r="K19" s="337"/>
    </row>
    <row r="20" spans="2:11">
      <c r="B20" s="342" t="s">
        <v>85</v>
      </c>
      <c r="C20" s="339">
        <v>4.0000000000000002E-4</v>
      </c>
      <c r="D20" s="340">
        <v>2.0988348940491619E-3</v>
      </c>
      <c r="E20" s="340">
        <v>1.1281882920322062E-5</v>
      </c>
      <c r="F20" s="340">
        <v>0</v>
      </c>
      <c r="G20" s="341">
        <f t="shared" si="3"/>
        <v>2.5109845119613006E-3</v>
      </c>
      <c r="H20" s="329"/>
      <c r="J20" s="336"/>
      <c r="K20" s="337"/>
    </row>
    <row r="21" spans="2:11">
      <c r="B21" s="338" t="s">
        <v>86</v>
      </c>
      <c r="C21" s="339">
        <v>1.4E-3</v>
      </c>
      <c r="D21" s="340">
        <v>6.8376141339254737E-4</v>
      </c>
      <c r="E21" s="340">
        <v>8.7019419478395754E-4</v>
      </c>
      <c r="F21" s="340">
        <v>0</v>
      </c>
      <c r="G21" s="341">
        <f t="shared" si="3"/>
        <v>2.9567269842478705E-3</v>
      </c>
      <c r="H21" s="329"/>
      <c r="J21" s="336"/>
      <c r="K21" s="337"/>
    </row>
    <row r="22" spans="2:11">
      <c r="B22" s="342" t="s">
        <v>87</v>
      </c>
      <c r="C22" s="339">
        <v>6.9999999999999999E-4</v>
      </c>
      <c r="D22" s="340">
        <v>9.0147384402938791E-4</v>
      </c>
      <c r="E22" s="340">
        <v>7.2782220278599929E-4</v>
      </c>
      <c r="F22" s="340">
        <v>0</v>
      </c>
      <c r="G22" s="341">
        <f t="shared" si="3"/>
        <v>2.3310931260058787E-3</v>
      </c>
      <c r="H22" s="329"/>
      <c r="J22" s="336"/>
      <c r="K22" s="337"/>
    </row>
    <row r="23" spans="2:11">
      <c r="B23" s="338" t="s">
        <v>88</v>
      </c>
      <c r="C23" s="339">
        <v>1.6000000000000001E-3</v>
      </c>
      <c r="D23" s="340">
        <v>6.9434276756650259E-3</v>
      </c>
      <c r="E23" s="340">
        <v>2.0934300240254E-3</v>
      </c>
      <c r="F23" s="340">
        <v>0</v>
      </c>
      <c r="G23" s="341">
        <f t="shared" si="3"/>
        <v>1.0665875508903744E-2</v>
      </c>
      <c r="H23" s="329"/>
      <c r="J23" s="336"/>
      <c r="K23" s="337"/>
    </row>
    <row r="24" spans="2:11">
      <c r="B24" s="342" t="s">
        <v>89</v>
      </c>
      <c r="C24" s="339">
        <v>1.6999999999999999E-3</v>
      </c>
      <c r="D24" s="340">
        <v>8.3929962527324875E-3</v>
      </c>
      <c r="E24" s="340">
        <v>3.2548782592356496E-3</v>
      </c>
      <c r="F24" s="340">
        <v>0</v>
      </c>
      <c r="G24" s="341">
        <f t="shared" si="3"/>
        <v>1.339504052057916E-2</v>
      </c>
      <c r="H24" s="329"/>
      <c r="J24" s="336"/>
      <c r="K24" s="337"/>
    </row>
    <row r="25" spans="2:11">
      <c r="B25" s="338" t="s">
        <v>90</v>
      </c>
      <c r="C25" s="339">
        <v>1.1000000000000001E-3</v>
      </c>
      <c r="D25" s="340">
        <v>3.9857657915021161E-3</v>
      </c>
      <c r="E25" s="340">
        <v>1.4670447677391785E-3</v>
      </c>
      <c r="F25" s="340">
        <v>0</v>
      </c>
      <c r="G25" s="341">
        <f t="shared" si="3"/>
        <v>6.5646623797330772E-3</v>
      </c>
      <c r="H25" s="329"/>
      <c r="J25" s="336"/>
      <c r="K25" s="337"/>
    </row>
    <row r="26" spans="2:11">
      <c r="B26" s="342" t="s">
        <v>91</v>
      </c>
      <c r="C26" s="339">
        <v>1.6000000000000001E-3</v>
      </c>
      <c r="D26" s="340">
        <v>6.1396776298163758E-3</v>
      </c>
      <c r="E26" s="340">
        <v>1.7811411022434775E-3</v>
      </c>
      <c r="F26" s="340">
        <v>0</v>
      </c>
      <c r="G26" s="341">
        <f t="shared" si="3"/>
        <v>9.5444451712236589E-3</v>
      </c>
      <c r="H26" s="329"/>
      <c r="J26" s="336"/>
      <c r="K26" s="337"/>
    </row>
    <row r="27" spans="2:11">
      <c r="B27" s="338" t="s">
        <v>92</v>
      </c>
      <c r="C27" s="339">
        <v>5.5999999999999999E-3</v>
      </c>
      <c r="D27" s="340">
        <v>1.1458715826883292E-2</v>
      </c>
      <c r="E27" s="340">
        <v>3.9247569065956611E-3</v>
      </c>
      <c r="F27" s="340">
        <v>0</v>
      </c>
      <c r="G27" s="341">
        <f t="shared" si="3"/>
        <v>2.1114844701843438E-2</v>
      </c>
      <c r="H27" s="329"/>
      <c r="J27" s="336"/>
      <c r="K27" s="337"/>
    </row>
    <row r="28" spans="2:11">
      <c r="B28" s="342" t="s">
        <v>93</v>
      </c>
      <c r="C28" s="339">
        <v>5.0000000000000001E-3</v>
      </c>
      <c r="D28" s="340">
        <v>1.0604363193151389E-2</v>
      </c>
      <c r="E28" s="340">
        <v>3.6557798734122571E-3</v>
      </c>
      <c r="F28" s="340">
        <v>0</v>
      </c>
      <c r="G28" s="341">
        <f t="shared" si="3"/>
        <v>1.9370404835515886E-2</v>
      </c>
      <c r="H28" s="329"/>
      <c r="J28" s="336"/>
      <c r="K28" s="337"/>
    </row>
    <row r="29" spans="2:11">
      <c r="B29" s="338" t="s">
        <v>94</v>
      </c>
      <c r="C29" s="339">
        <v>8.6999999999999994E-3</v>
      </c>
      <c r="D29" s="340">
        <v>6.3163971875872527E-3</v>
      </c>
      <c r="E29" s="340">
        <v>5.2421680236163226E-3</v>
      </c>
      <c r="F29" s="340">
        <v>0</v>
      </c>
      <c r="G29" s="341">
        <f t="shared" si="3"/>
        <v>2.039252441495587E-2</v>
      </c>
      <c r="H29" s="329"/>
      <c r="J29" s="336"/>
      <c r="K29" s="337"/>
    </row>
    <row r="30" spans="2:11">
      <c r="B30" s="342" t="s">
        <v>95</v>
      </c>
      <c r="C30" s="339">
        <v>1.4E-3</v>
      </c>
      <c r="D30" s="340">
        <v>4.2221839108231851E-3</v>
      </c>
      <c r="E30" s="340">
        <v>1.2461541146224775E-4</v>
      </c>
      <c r="F30" s="340">
        <v>0</v>
      </c>
      <c r="G30" s="341">
        <f t="shared" si="3"/>
        <v>5.7534117271307306E-3</v>
      </c>
      <c r="H30" s="329"/>
      <c r="J30" s="336"/>
      <c r="K30" s="337"/>
    </row>
    <row r="31" spans="2:11">
      <c r="B31" s="338" t="s">
        <v>96</v>
      </c>
      <c r="C31" s="339">
        <v>4.4999999999999997E-3</v>
      </c>
      <c r="D31" s="340">
        <v>6.112531021233325E-3</v>
      </c>
      <c r="E31" s="340">
        <v>2.0507319365403731E-3</v>
      </c>
      <c r="F31" s="340">
        <v>0</v>
      </c>
      <c r="G31" s="341">
        <f t="shared" si="3"/>
        <v>1.2712589211893555E-2</v>
      </c>
      <c r="H31" s="329"/>
      <c r="J31" s="336"/>
      <c r="K31" s="337"/>
    </row>
    <row r="32" spans="2:11">
      <c r="B32" s="342" t="s">
        <v>97</v>
      </c>
      <c r="C32" s="339">
        <v>1.1999999999999999E-3</v>
      </c>
      <c r="D32" s="340">
        <v>6.4304063507034659E-3</v>
      </c>
      <c r="E32" s="340">
        <v>1.2794280689145676E-3</v>
      </c>
      <c r="F32" s="340">
        <v>0</v>
      </c>
      <c r="G32" s="341">
        <f t="shared" si="3"/>
        <v>8.92732333599211E-3</v>
      </c>
      <c r="H32" s="329"/>
      <c r="J32" s="336"/>
      <c r="K32" s="337"/>
    </row>
    <row r="33" spans="2:11">
      <c r="B33" s="338" t="s">
        <v>98</v>
      </c>
      <c r="C33" s="339">
        <v>1.9E-3</v>
      </c>
      <c r="D33" s="340">
        <v>3.6510830811316008E-3</v>
      </c>
      <c r="E33" s="340">
        <v>1.7803936364513273E-3</v>
      </c>
      <c r="F33" s="340">
        <v>0</v>
      </c>
      <c r="G33" s="341">
        <f t="shared" si="3"/>
        <v>7.3483092391237737E-3</v>
      </c>
      <c r="H33" s="329"/>
      <c r="J33" s="336"/>
      <c r="K33" s="337"/>
    </row>
    <row r="34" spans="2:11">
      <c r="B34" s="342" t="s">
        <v>99</v>
      </c>
      <c r="C34" s="339">
        <v>8.9999999999999998E-4</v>
      </c>
      <c r="D34" s="340">
        <v>2.6729961073768127E-3</v>
      </c>
      <c r="E34" s="340">
        <v>1.0486026327254372E-3</v>
      </c>
      <c r="F34" s="340">
        <v>0</v>
      </c>
      <c r="G34" s="341">
        <f t="shared" si="3"/>
        <v>4.6277536123433549E-3</v>
      </c>
      <c r="H34" s="329"/>
      <c r="J34" s="336"/>
      <c r="K34" s="337"/>
    </row>
    <row r="35" spans="2:11">
      <c r="B35" s="338" t="s">
        <v>100</v>
      </c>
      <c r="C35" s="339">
        <v>1.4E-3</v>
      </c>
      <c r="D35" s="340">
        <v>3.8450441685828896E-3</v>
      </c>
      <c r="E35" s="340">
        <v>9.4410677570055945E-4</v>
      </c>
      <c r="F35" s="340">
        <v>0</v>
      </c>
      <c r="G35" s="341">
        <f t="shared" si="3"/>
        <v>6.1994909700431311E-3</v>
      </c>
      <c r="H35" s="329"/>
      <c r="J35" s="336"/>
      <c r="K35" s="337"/>
    </row>
    <row r="36" spans="2:11">
      <c r="B36" s="342" t="s">
        <v>101</v>
      </c>
      <c r="C36" s="339">
        <v>2.9999999999999997E-4</v>
      </c>
      <c r="D36" s="340">
        <v>3.5166956544530059E-4</v>
      </c>
      <c r="E36" s="340">
        <v>6.6025179707085435E-4</v>
      </c>
      <c r="F36" s="340">
        <v>0</v>
      </c>
      <c r="G36" s="341">
        <f t="shared" si="3"/>
        <v>1.3124571990446032E-3</v>
      </c>
      <c r="H36" s="329"/>
      <c r="J36" s="336"/>
      <c r="K36" s="337"/>
    </row>
    <row r="37" spans="2:11">
      <c r="B37" s="338" t="s">
        <v>102</v>
      </c>
      <c r="C37" s="339">
        <v>4.0000000000000002E-4</v>
      </c>
      <c r="D37" s="340">
        <v>1.0156478917267009E-3</v>
      </c>
      <c r="E37" s="340">
        <v>1.2352320038200304E-4</v>
      </c>
      <c r="F37" s="340">
        <v>0</v>
      </c>
      <c r="G37" s="341">
        <f t="shared" si="3"/>
        <v>1.5397522668061381E-3</v>
      </c>
      <c r="H37" s="329"/>
      <c r="J37" s="336"/>
      <c r="K37" s="337"/>
    </row>
    <row r="38" spans="2:11">
      <c r="B38" s="342" t="s">
        <v>103</v>
      </c>
      <c r="C38" s="339">
        <v>8.0000000000000004E-4</v>
      </c>
      <c r="D38" s="340">
        <v>8.7420520085790265E-4</v>
      </c>
      <c r="E38" s="340">
        <v>5.1491581673213105E-4</v>
      </c>
      <c r="F38" s="340">
        <v>0</v>
      </c>
      <c r="G38" s="341">
        <f t="shared" si="3"/>
        <v>2.1906828166025072E-3</v>
      </c>
      <c r="H38" s="329"/>
      <c r="J38" s="336"/>
      <c r="K38" s="337"/>
    </row>
    <row r="39" spans="2:11">
      <c r="B39" s="338" t="s">
        <v>104</v>
      </c>
      <c r="C39" s="339">
        <v>1E-3</v>
      </c>
      <c r="D39" s="340">
        <v>4.58633918397644E-3</v>
      </c>
      <c r="E39" s="340">
        <v>1.1234991714843545E-3</v>
      </c>
      <c r="F39" s="340">
        <v>0</v>
      </c>
      <c r="G39" s="341">
        <f t="shared" si="3"/>
        <v>6.7207060948377695E-3</v>
      </c>
      <c r="H39" s="329"/>
      <c r="J39" s="336"/>
      <c r="K39" s="337"/>
    </row>
    <row r="40" spans="2:11">
      <c r="B40" s="342" t="s">
        <v>105</v>
      </c>
      <c r="C40" s="339">
        <v>0</v>
      </c>
      <c r="D40" s="340">
        <v>0</v>
      </c>
      <c r="E40" s="340">
        <v>0</v>
      </c>
      <c r="F40" s="340">
        <v>0</v>
      </c>
      <c r="G40" s="341">
        <f t="shared" si="3"/>
        <v>0</v>
      </c>
      <c r="H40" s="329"/>
      <c r="J40" s="336"/>
      <c r="K40" s="337"/>
    </row>
    <row r="41" spans="2:11">
      <c r="B41" s="338" t="s">
        <v>106</v>
      </c>
      <c r="C41" s="339">
        <v>0</v>
      </c>
      <c r="D41" s="340">
        <v>5.1603725608684536E-2</v>
      </c>
      <c r="E41" s="340">
        <v>4.0632237452609132E-3</v>
      </c>
      <c r="F41" s="340">
        <v>0</v>
      </c>
      <c r="G41" s="341">
        <f t="shared" si="3"/>
        <v>5.5876626837182641E-2</v>
      </c>
      <c r="H41" s="329"/>
      <c r="J41" s="336"/>
      <c r="K41" s="337"/>
    </row>
    <row r="42" spans="2:11">
      <c r="B42" s="342" t="s">
        <v>107</v>
      </c>
      <c r="C42" s="339">
        <v>2.9999999999999997E-4</v>
      </c>
      <c r="D42" s="340">
        <v>4.6619290226565857E-2</v>
      </c>
      <c r="E42" s="340">
        <v>1.5009122892200022E-3</v>
      </c>
      <c r="F42" s="340">
        <v>0</v>
      </c>
      <c r="G42" s="341">
        <f t="shared" si="3"/>
        <v>4.8504631033596146E-2</v>
      </c>
      <c r="H42" s="329"/>
      <c r="J42" s="336"/>
      <c r="K42" s="337"/>
    </row>
    <row r="43" spans="2:11">
      <c r="B43" s="338" t="s">
        <v>108</v>
      </c>
      <c r="C43" s="339">
        <v>2E-3</v>
      </c>
      <c r="D43" s="340">
        <v>-8.928019846899482E-2</v>
      </c>
      <c r="E43" s="340">
        <v>2.8267565859709798E-2</v>
      </c>
      <c r="F43" s="340">
        <v>0</v>
      </c>
      <c r="G43" s="341">
        <f t="shared" si="3"/>
        <v>-6.1663439232474193E-2</v>
      </c>
      <c r="H43" s="329"/>
      <c r="J43" s="336"/>
      <c r="K43" s="337"/>
    </row>
    <row r="44" spans="2:11">
      <c r="B44" s="342" t="s">
        <v>109</v>
      </c>
      <c r="C44" s="339">
        <v>3.8999999999999998E-3</v>
      </c>
      <c r="D44" s="340">
        <v>4.4827502314648271E-4</v>
      </c>
      <c r="E44" s="340">
        <v>4.3834448710582397E-3</v>
      </c>
      <c r="F44" s="340">
        <v>0</v>
      </c>
      <c r="G44" s="341">
        <f t="shared" si="3"/>
        <v>8.7525362540996632E-3</v>
      </c>
      <c r="H44" s="329"/>
      <c r="J44" s="336"/>
      <c r="K44" s="337"/>
    </row>
    <row r="45" spans="2:11">
      <c r="B45" s="338" t="s">
        <v>110</v>
      </c>
      <c r="C45" s="339">
        <v>0</v>
      </c>
      <c r="D45" s="340">
        <v>0</v>
      </c>
      <c r="E45" s="340">
        <v>0</v>
      </c>
      <c r="F45" s="340">
        <v>0</v>
      </c>
      <c r="G45" s="341">
        <f t="shared" si="3"/>
        <v>0</v>
      </c>
      <c r="H45" s="329"/>
      <c r="J45" s="336"/>
      <c r="K45" s="337"/>
    </row>
    <row r="46" spans="2:11">
      <c r="B46" s="342" t="s">
        <v>111</v>
      </c>
      <c r="C46" s="339">
        <v>2.0999999999999999E-3</v>
      </c>
      <c r="D46" s="340">
        <v>1.7265642874806364E-3</v>
      </c>
      <c r="E46" s="340">
        <v>3.1319345733256121E-3</v>
      </c>
      <c r="F46" s="340">
        <v>0</v>
      </c>
      <c r="G46" s="341">
        <f t="shared" si="3"/>
        <v>6.9741205505204906E-3</v>
      </c>
      <c r="H46" s="329"/>
      <c r="J46" s="336"/>
      <c r="K46" s="337"/>
    </row>
    <row r="47" spans="2:11">
      <c r="B47" s="338" t="s">
        <v>112</v>
      </c>
      <c r="C47" s="339">
        <v>0</v>
      </c>
      <c r="D47" s="340">
        <v>0</v>
      </c>
      <c r="E47" s="340">
        <v>0</v>
      </c>
      <c r="F47" s="340">
        <v>0</v>
      </c>
      <c r="G47" s="341">
        <f t="shared" si="3"/>
        <v>0</v>
      </c>
      <c r="H47" s="329"/>
      <c r="J47" s="336"/>
      <c r="K47" s="337"/>
    </row>
    <row r="48" spans="2:11">
      <c r="B48" s="342" t="s">
        <v>113</v>
      </c>
      <c r="C48" s="339">
        <v>0</v>
      </c>
      <c r="D48" s="340">
        <v>0</v>
      </c>
      <c r="E48" s="340">
        <v>0</v>
      </c>
      <c r="F48" s="340">
        <v>0</v>
      </c>
      <c r="G48" s="341">
        <f t="shared" si="3"/>
        <v>0</v>
      </c>
      <c r="H48" s="329"/>
      <c r="J48" s="336"/>
      <c r="K48" s="337"/>
    </row>
    <row r="49" spans="2:11">
      <c r="B49" s="338" t="s">
        <v>114</v>
      </c>
      <c r="C49" s="339">
        <v>4.0000000000000002E-4</v>
      </c>
      <c r="D49" s="340">
        <v>6.3410046328193914E-4</v>
      </c>
      <c r="E49" s="340">
        <v>-5.5466412123872377E-4</v>
      </c>
      <c r="F49" s="340">
        <v>0</v>
      </c>
      <c r="G49" s="341">
        <f t="shared" si="3"/>
        <v>4.7911626311858413E-4</v>
      </c>
      <c r="H49" s="329"/>
      <c r="J49" s="336"/>
      <c r="K49" s="337"/>
    </row>
    <row r="50" spans="2:11">
      <c r="B50" s="342" t="s">
        <v>115</v>
      </c>
      <c r="C50" s="339">
        <v>0</v>
      </c>
      <c r="D50" s="340">
        <v>0</v>
      </c>
      <c r="E50" s="340">
        <v>0</v>
      </c>
      <c r="F50" s="340">
        <v>0</v>
      </c>
      <c r="G50" s="341">
        <f t="shared" si="3"/>
        <v>0</v>
      </c>
      <c r="H50" s="329"/>
      <c r="J50" s="336"/>
      <c r="K50" s="337"/>
    </row>
    <row r="51" spans="2:11">
      <c r="B51" s="338" t="s">
        <v>116</v>
      </c>
      <c r="C51" s="339">
        <v>0</v>
      </c>
      <c r="D51" s="340">
        <v>0</v>
      </c>
      <c r="E51" s="340">
        <v>0</v>
      </c>
      <c r="F51" s="340">
        <v>0</v>
      </c>
      <c r="G51" s="341">
        <f t="shared" si="3"/>
        <v>0</v>
      </c>
      <c r="H51" s="329"/>
      <c r="J51" s="336"/>
      <c r="K51" s="337"/>
    </row>
    <row r="52" spans="2:11">
      <c r="B52" s="342" t="s">
        <v>117</v>
      </c>
      <c r="C52" s="339">
        <v>0</v>
      </c>
      <c r="D52" s="340">
        <v>0</v>
      </c>
      <c r="E52" s="340">
        <v>0</v>
      </c>
      <c r="F52" s="340">
        <v>0</v>
      </c>
      <c r="G52" s="341">
        <f t="shared" si="3"/>
        <v>0</v>
      </c>
      <c r="H52" s="329"/>
      <c r="J52" s="336"/>
      <c r="K52" s="337"/>
    </row>
    <row r="53" spans="2:11">
      <c r="B53" s="338" t="s">
        <v>118</v>
      </c>
      <c r="C53" s="339">
        <v>4.7000000000000002E-3</v>
      </c>
      <c r="D53" s="340">
        <v>1.3678608794291724E-2</v>
      </c>
      <c r="E53" s="340">
        <v>3.1799566526078404E-3</v>
      </c>
      <c r="F53" s="340">
        <v>0</v>
      </c>
      <c r="G53" s="341">
        <f t="shared" si="3"/>
        <v>2.1681502525233931E-2</v>
      </c>
      <c r="H53" s="329"/>
      <c r="J53" s="336"/>
      <c r="K53" s="337"/>
    </row>
    <row r="54" spans="2:11">
      <c r="B54" s="338" t="s">
        <v>119</v>
      </c>
      <c r="C54" s="339">
        <v>1.1999999999999999E-3</v>
      </c>
      <c r="D54" s="340">
        <v>1.3776568699075398E-4</v>
      </c>
      <c r="E54" s="340">
        <v>1.0210188461163838E-3</v>
      </c>
      <c r="F54" s="340">
        <v>0</v>
      </c>
      <c r="G54" s="341">
        <f>(1+C54)*(1+D54)*(1+E54)*(1+F54)-1</f>
        <v>2.360315904703425E-3</v>
      </c>
      <c r="H54" s="329"/>
      <c r="J54" s="336"/>
      <c r="K54" s="337"/>
    </row>
    <row r="55" spans="2:11">
      <c r="B55" s="338" t="s">
        <v>120</v>
      </c>
      <c r="C55" s="339">
        <v>1.61E-2</v>
      </c>
      <c r="D55" s="340">
        <v>1.1539171571975482E-2</v>
      </c>
      <c r="E55" s="340">
        <v>7.33525858395212E-3</v>
      </c>
      <c r="F55" s="340">
        <v>0</v>
      </c>
      <c r="G55" s="341">
        <f>(1+C55)*(1+D55)*(1+E55)*(1+F55)-1</f>
        <v>3.5364314037961142E-2</v>
      </c>
      <c r="H55" s="329"/>
      <c r="J55" s="336"/>
      <c r="K55" s="337"/>
    </row>
    <row r="56" spans="2:11" ht="15.75" thickBot="1">
      <c r="B56" s="343" t="s">
        <v>161</v>
      </c>
      <c r="C56" s="344"/>
      <c r="D56" s="345"/>
      <c r="E56" s="345">
        <v>2.8299999999999999E-2</v>
      </c>
      <c r="F56" s="345"/>
      <c r="G56" s="346"/>
      <c r="H56" s="329"/>
      <c r="J56" s="336"/>
      <c r="K56" s="337"/>
    </row>
    <row r="57" spans="2:11">
      <c r="B57" s="347" t="s">
        <v>162</v>
      </c>
      <c r="C57" s="348"/>
      <c r="D57" s="347"/>
      <c r="E57" s="348"/>
      <c r="F57" s="347"/>
      <c r="G57" s="347"/>
      <c r="H57" s="329"/>
      <c r="J57" s="336"/>
      <c r="K57" s="337"/>
    </row>
    <row r="58" spans="2:11">
      <c r="H58" s="42"/>
    </row>
    <row r="59" spans="2:11" ht="15.75" thickBot="1">
      <c r="H59" s="42"/>
      <c r="K59" s="337"/>
    </row>
    <row r="60" spans="2:11" ht="21">
      <c r="B60" s="427" t="s">
        <v>163</v>
      </c>
      <c r="C60" s="428"/>
      <c r="D60" s="177"/>
      <c r="E60" s="177"/>
      <c r="F60" s="177"/>
      <c r="G60" s="177"/>
      <c r="H60" s="177"/>
    </row>
    <row r="61" spans="2:11" ht="15.75" thickBot="1">
      <c r="B61" s="429"/>
      <c r="C61" s="430"/>
    </row>
    <row r="62" spans="2:11" ht="30" customHeight="1" thickBot="1">
      <c r="B62" s="180" t="s">
        <v>121</v>
      </c>
      <c r="C62" s="181" t="s">
        <v>122</v>
      </c>
      <c r="K62" s="349"/>
    </row>
    <row r="63" spans="2:11">
      <c r="B63" s="350" t="s">
        <v>164</v>
      </c>
      <c r="C63" s="351">
        <v>-6.1683993539870308E-2</v>
      </c>
      <c r="E63" s="352"/>
      <c r="K63" s="352"/>
    </row>
    <row r="64" spans="2:11">
      <c r="B64" s="353" t="s">
        <v>165</v>
      </c>
      <c r="C64" s="338">
        <v>6.3876199701790481E-2</v>
      </c>
      <c r="E64" s="352"/>
      <c r="K64" s="352"/>
    </row>
    <row r="65" spans="2:11">
      <c r="B65" s="354" t="s">
        <v>123</v>
      </c>
      <c r="C65" s="338">
        <v>-2.1474056912737183E-2</v>
      </c>
      <c r="E65" s="352"/>
      <c r="K65" s="352"/>
    </row>
    <row r="66" spans="2:11">
      <c r="B66" s="354" t="s">
        <v>124</v>
      </c>
      <c r="C66" s="338">
        <v>1.4130930513065909E-2</v>
      </c>
      <c r="E66" s="352"/>
      <c r="K66" s="352"/>
    </row>
    <row r="67" spans="2:11">
      <c r="B67" s="354" t="s">
        <v>125</v>
      </c>
      <c r="C67" s="338">
        <v>1.5685391533066362E-2</v>
      </c>
      <c r="E67" s="352"/>
      <c r="K67" s="352"/>
    </row>
    <row r="68" spans="2:11">
      <c r="B68" s="355" t="s">
        <v>166</v>
      </c>
      <c r="C68" s="338">
        <v>-6.1683993539870308E-2</v>
      </c>
      <c r="E68" s="352"/>
      <c r="K68" s="352"/>
    </row>
    <row r="69" spans="2:11">
      <c r="B69" s="354" t="s">
        <v>126</v>
      </c>
      <c r="C69" s="356">
        <v>0</v>
      </c>
      <c r="K69" s="352"/>
    </row>
    <row r="70" spans="2:11">
      <c r="B70" s="354" t="s">
        <v>127</v>
      </c>
      <c r="C70" s="356">
        <v>0</v>
      </c>
      <c r="K70" s="352"/>
    </row>
    <row r="71" spans="2:11" ht="15.75" thickBot="1">
      <c r="B71" s="357" t="s">
        <v>128</v>
      </c>
      <c r="C71" s="358">
        <v>0</v>
      </c>
      <c r="K71" s="352"/>
    </row>
    <row r="72" spans="2:11" ht="15.75" thickBot="1">
      <c r="H72" s="42"/>
      <c r="K72" s="352"/>
    </row>
    <row r="73" spans="2:11" ht="15" customHeight="1">
      <c r="B73" s="421" t="s">
        <v>167</v>
      </c>
      <c r="C73" s="422"/>
      <c r="D73" s="422"/>
      <c r="E73" s="422"/>
      <c r="F73" s="422"/>
      <c r="G73" s="423"/>
      <c r="H73" s="307"/>
    </row>
    <row r="74" spans="2:11" ht="15.75" customHeight="1" thickBot="1">
      <c r="B74" s="424"/>
      <c r="C74" s="425"/>
      <c r="D74" s="425"/>
      <c r="E74" s="425"/>
      <c r="F74" s="425"/>
      <c r="G74" s="426"/>
      <c r="H74" s="307"/>
    </row>
    <row r="75" spans="2:11" ht="15.75" thickBot="1">
      <c r="B75" s="170" t="s">
        <v>72</v>
      </c>
      <c r="C75" s="171" t="s">
        <v>73</v>
      </c>
      <c r="D75" s="170" t="s">
        <v>74</v>
      </c>
      <c r="E75" s="171" t="s">
        <v>75</v>
      </c>
      <c r="F75" s="170" t="s">
        <v>76</v>
      </c>
      <c r="G75" s="171" t="s">
        <v>77</v>
      </c>
      <c r="H75" s="384"/>
    </row>
    <row r="76" spans="2:11">
      <c r="B76" s="359" t="s">
        <v>168</v>
      </c>
      <c r="C76" s="360"/>
      <c r="D76" s="361"/>
      <c r="E76" s="361"/>
      <c r="F76" s="362"/>
      <c r="G76" s="363"/>
      <c r="H76" s="329"/>
    </row>
    <row r="77" spans="2:11">
      <c r="B77" s="364" t="s">
        <v>169</v>
      </c>
      <c r="C77" s="365"/>
      <c r="D77" s="366">
        <v>-9.4999999999999998E-3</v>
      </c>
      <c r="E77" s="367"/>
      <c r="F77" s="368"/>
      <c r="G77" s="369"/>
      <c r="H77" s="392"/>
      <c r="J77" s="370"/>
    </row>
    <row r="78" spans="2:11">
      <c r="B78" s="364" t="s">
        <v>170</v>
      </c>
      <c r="C78" s="365"/>
      <c r="D78" s="371">
        <v>-1.39759014037564E-2</v>
      </c>
      <c r="E78" s="367"/>
      <c r="F78" s="368"/>
      <c r="G78" s="369"/>
      <c r="H78" s="392"/>
      <c r="J78" s="370"/>
    </row>
    <row r="79" spans="2:11">
      <c r="B79" s="364" t="s">
        <v>171</v>
      </c>
      <c r="C79" s="372"/>
      <c r="D79" s="371">
        <v>9.2061283461699599E-3</v>
      </c>
      <c r="E79" s="367"/>
      <c r="F79" s="368"/>
      <c r="G79" s="369"/>
      <c r="H79" s="392"/>
      <c r="J79" s="336"/>
    </row>
    <row r="80" spans="2:11">
      <c r="B80" s="364" t="s">
        <v>172</v>
      </c>
      <c r="C80" s="372"/>
      <c r="D80" s="366">
        <v>-6.4999999999999997E-3</v>
      </c>
      <c r="E80" s="367"/>
      <c r="F80" s="368"/>
      <c r="G80" s="369"/>
      <c r="H80" s="392"/>
    </row>
    <row r="81" spans="2:10">
      <c r="B81" s="364" t="s">
        <v>173</v>
      </c>
      <c r="C81" s="372"/>
      <c r="D81" s="366">
        <v>-5.1000000000000004E-3</v>
      </c>
      <c r="E81" s="367"/>
      <c r="F81" s="368"/>
      <c r="G81" s="369"/>
      <c r="H81" s="392"/>
    </row>
    <row r="82" spans="2:10">
      <c r="B82" s="172" t="s">
        <v>77</v>
      </c>
      <c r="C82" s="365"/>
      <c r="D82" s="366">
        <f>(1+D77)*(1+D78)*(1+D79)*(1+D80)*(1+D81)-1</f>
        <v>-2.5752745552273471E-2</v>
      </c>
      <c r="E82" s="367"/>
      <c r="F82" s="368"/>
      <c r="G82" s="373">
        <f>(1+C82)*(1+D82)-1</f>
        <v>-2.5752745552273471E-2</v>
      </c>
      <c r="H82" s="141"/>
    </row>
    <row r="83" spans="2:10">
      <c r="B83" s="172"/>
      <c r="C83" s="372"/>
      <c r="D83" s="367"/>
      <c r="E83" s="367"/>
      <c r="F83" s="368"/>
      <c r="G83" s="369"/>
      <c r="H83" s="141"/>
    </row>
    <row r="84" spans="2:10">
      <c r="B84" s="374" t="s">
        <v>174</v>
      </c>
      <c r="C84" s="372"/>
      <c r="D84" s="367"/>
      <c r="E84" s="367"/>
      <c r="F84" s="368"/>
      <c r="G84" s="369"/>
      <c r="H84" s="141"/>
    </row>
    <row r="85" spans="2:10">
      <c r="B85" s="172" t="s">
        <v>175</v>
      </c>
      <c r="C85" s="365"/>
      <c r="D85" s="366">
        <v>-9.4999999999999998E-3</v>
      </c>
      <c r="E85" s="367"/>
      <c r="F85" s="368"/>
      <c r="G85" s="369"/>
      <c r="H85" s="392"/>
      <c r="J85" s="370"/>
    </row>
    <row r="86" spans="2:10">
      <c r="B86" s="172" t="s">
        <v>176</v>
      </c>
      <c r="C86" s="365"/>
      <c r="D86" s="366">
        <v>-1.4999999999999999E-2</v>
      </c>
      <c r="E86" s="367"/>
      <c r="F86" s="368"/>
      <c r="G86" s="369"/>
      <c r="H86" s="392"/>
      <c r="J86" s="370"/>
    </row>
    <row r="87" spans="2:10">
      <c r="B87" s="172" t="s">
        <v>177</v>
      </c>
      <c r="C87" s="365"/>
      <c r="D87" s="366">
        <v>9.4999999999999998E-3</v>
      </c>
      <c r="E87" s="367"/>
      <c r="F87" s="368"/>
      <c r="G87" s="369"/>
      <c r="H87" s="392"/>
      <c r="J87" s="370"/>
    </row>
    <row r="88" spans="2:10">
      <c r="B88" s="172" t="s">
        <v>178</v>
      </c>
      <c r="C88" s="372"/>
      <c r="D88" s="366">
        <v>-2.5499999999999998E-2</v>
      </c>
      <c r="E88" s="367"/>
      <c r="F88" s="368"/>
      <c r="G88" s="369"/>
      <c r="H88" s="392"/>
    </row>
    <row r="89" spans="2:10">
      <c r="B89" s="172" t="s">
        <v>173</v>
      </c>
      <c r="C89" s="372"/>
      <c r="D89" s="366">
        <v>-5.1000000000000004E-3</v>
      </c>
      <c r="E89" s="367"/>
      <c r="F89" s="368"/>
      <c r="G89" s="369"/>
      <c r="H89" s="392"/>
    </row>
    <row r="90" spans="2:10">
      <c r="B90" s="172" t="s">
        <v>77</v>
      </c>
      <c r="C90" s="375"/>
      <c r="D90" s="366">
        <f>(1+D85)*(1+D86)*(1+D87)*(1+D88)*(1+D89)-1</f>
        <v>-4.5099088335707083E-2</v>
      </c>
      <c r="E90" s="367"/>
      <c r="F90" s="368"/>
      <c r="G90" s="373">
        <f>(1+C90)*(1+D90)-1</f>
        <v>-4.5099088335707083E-2</v>
      </c>
      <c r="H90" s="141"/>
    </row>
    <row r="91" spans="2:10">
      <c r="B91" s="172"/>
      <c r="C91" s="372"/>
      <c r="D91" s="367"/>
      <c r="E91" s="367"/>
      <c r="F91" s="368"/>
      <c r="G91" s="369"/>
      <c r="H91" s="141"/>
    </row>
    <row r="92" spans="2:10">
      <c r="B92" s="374" t="s">
        <v>124</v>
      </c>
      <c r="C92" s="372"/>
      <c r="D92" s="367"/>
      <c r="E92" s="367"/>
      <c r="F92" s="368"/>
      <c r="G92" s="369"/>
      <c r="H92" s="141"/>
    </row>
    <row r="93" spans="2:10">
      <c r="B93" s="172" t="s">
        <v>179</v>
      </c>
      <c r="C93" s="372"/>
      <c r="D93" s="366">
        <v>-6.6000000000000003E-2</v>
      </c>
      <c r="E93" s="367"/>
      <c r="F93" s="368"/>
      <c r="G93" s="369"/>
      <c r="H93" s="392"/>
    </row>
    <row r="94" spans="2:10">
      <c r="B94" s="172" t="s">
        <v>180</v>
      </c>
      <c r="C94" s="372"/>
      <c r="D94" s="366">
        <v>-5.1000000000000004E-3</v>
      </c>
      <c r="E94" s="367"/>
      <c r="F94" s="368"/>
      <c r="G94" s="369"/>
      <c r="H94" s="392"/>
    </row>
    <row r="95" spans="2:10">
      <c r="B95" s="172" t="s">
        <v>77</v>
      </c>
      <c r="C95" s="372"/>
      <c r="D95" s="366">
        <f>(1+D93)*(1+D94)-1</f>
        <v>-7.0763400000000032E-2</v>
      </c>
      <c r="E95" s="367"/>
      <c r="F95" s="368"/>
      <c r="G95" s="373">
        <f>(1+D95)-1</f>
        <v>-7.0763400000000032E-2</v>
      </c>
      <c r="H95" s="141"/>
    </row>
    <row r="96" spans="2:10">
      <c r="B96" s="172"/>
      <c r="C96" s="372"/>
      <c r="D96" s="367"/>
      <c r="E96" s="367"/>
      <c r="F96" s="368"/>
      <c r="G96" s="369"/>
      <c r="H96" s="141"/>
    </row>
    <row r="97" spans="2:10">
      <c r="B97" s="374" t="s">
        <v>181</v>
      </c>
      <c r="C97" s="372"/>
      <c r="D97" s="367"/>
      <c r="E97" s="367"/>
      <c r="F97" s="368"/>
      <c r="G97" s="369"/>
      <c r="H97" s="141"/>
    </row>
    <row r="98" spans="2:10">
      <c r="B98" s="172" t="s">
        <v>182</v>
      </c>
      <c r="C98" s="372"/>
      <c r="D98" s="376">
        <v>-5.1000000000000004E-3</v>
      </c>
      <c r="E98" s="367"/>
      <c r="F98" s="368"/>
      <c r="G98" s="369"/>
      <c r="H98" s="392"/>
    </row>
    <row r="99" spans="2:10">
      <c r="B99" s="377" t="s">
        <v>183</v>
      </c>
      <c r="C99" s="372"/>
      <c r="D99" s="376">
        <v>-5.1000000000000004E-3</v>
      </c>
      <c r="E99" s="367"/>
      <c r="F99" s="368"/>
      <c r="G99" s="369"/>
      <c r="H99" s="392"/>
    </row>
    <row r="100" spans="2:10">
      <c r="B100" s="377" t="s">
        <v>184</v>
      </c>
      <c r="C100" s="372"/>
      <c r="D100" s="376">
        <v>0</v>
      </c>
      <c r="E100" s="367"/>
      <c r="F100" s="368"/>
      <c r="G100" s="369"/>
      <c r="H100" s="392"/>
    </row>
    <row r="101" spans="2:10">
      <c r="B101" s="377" t="s">
        <v>185</v>
      </c>
      <c r="C101" s="372"/>
      <c r="D101" s="376">
        <v>0</v>
      </c>
      <c r="E101" s="367"/>
      <c r="F101" s="368"/>
      <c r="G101" s="369"/>
      <c r="H101" s="392"/>
    </row>
    <row r="102" spans="2:10">
      <c r="B102" s="172" t="s">
        <v>77</v>
      </c>
      <c r="C102" s="372"/>
      <c r="D102" s="366">
        <f>(1+D98)-1</f>
        <v>-5.0999999999999934E-3</v>
      </c>
      <c r="E102" s="367"/>
      <c r="F102" s="368"/>
      <c r="G102" s="373">
        <f>(1+D102)-1</f>
        <v>-5.0999999999999934E-3</v>
      </c>
      <c r="H102" s="42"/>
    </row>
    <row r="103" spans="2:10">
      <c r="B103" s="172"/>
      <c r="C103" s="372"/>
      <c r="D103" s="367"/>
      <c r="E103" s="367"/>
      <c r="F103" s="368"/>
      <c r="G103" s="369"/>
      <c r="H103" s="141"/>
    </row>
    <row r="104" spans="2:10">
      <c r="B104" s="374" t="s">
        <v>186</v>
      </c>
      <c r="C104" s="372"/>
      <c r="D104" s="367"/>
      <c r="E104" s="367"/>
      <c r="F104" s="368"/>
      <c r="G104" s="369"/>
      <c r="H104" s="141"/>
      <c r="J104"/>
    </row>
    <row r="105" spans="2:10">
      <c r="B105" s="172" t="s">
        <v>182</v>
      </c>
      <c r="C105" s="372"/>
      <c r="D105" s="376">
        <v>-5.1000000000000004E-3</v>
      </c>
      <c r="E105" s="367"/>
      <c r="F105" s="368"/>
      <c r="G105" s="369"/>
      <c r="H105" s="392"/>
      <c r="J105"/>
    </row>
    <row r="106" spans="2:10">
      <c r="B106" s="172" t="s">
        <v>77</v>
      </c>
      <c r="C106" s="372"/>
      <c r="D106" s="366">
        <f>(1+D105)-1</f>
        <v>-5.0999999999999934E-3</v>
      </c>
      <c r="E106" s="367"/>
      <c r="F106" s="368"/>
      <c r="G106" s="373">
        <f>(1+D106)-1</f>
        <v>-5.0999999999999934E-3</v>
      </c>
      <c r="H106" s="42"/>
      <c r="J106"/>
    </row>
    <row r="107" spans="2:10">
      <c r="B107" s="172"/>
      <c r="C107" s="372"/>
      <c r="D107" s="367"/>
      <c r="E107" s="367"/>
      <c r="F107" s="368"/>
      <c r="G107" s="369"/>
      <c r="H107" s="141"/>
    </row>
    <row r="108" spans="2:10">
      <c r="B108" s="374" t="s">
        <v>187</v>
      </c>
      <c r="C108" s="372"/>
      <c r="D108" s="367"/>
      <c r="E108" s="367"/>
      <c r="F108" s="368"/>
      <c r="G108" s="369"/>
      <c r="H108" s="141"/>
    </row>
    <row r="109" spans="2:10">
      <c r="B109" s="172" t="s">
        <v>182</v>
      </c>
      <c r="C109" s="372"/>
      <c r="D109" s="376">
        <v>-5.1000000000000004E-3</v>
      </c>
      <c r="E109" s="367"/>
      <c r="F109" s="368"/>
      <c r="G109" s="369"/>
      <c r="H109" s="392"/>
    </row>
    <row r="110" spans="2:10">
      <c r="B110" s="172" t="s">
        <v>77</v>
      </c>
      <c r="C110" s="372"/>
      <c r="D110" s="366">
        <f>(1+D109)-1</f>
        <v>-5.0999999999999934E-3</v>
      </c>
      <c r="E110" s="367"/>
      <c r="F110" s="368"/>
      <c r="G110" s="373">
        <f>(1+D110)-1</f>
        <v>-5.0999999999999934E-3</v>
      </c>
      <c r="H110" s="42"/>
    </row>
    <row r="111" spans="2:10">
      <c r="B111" s="172"/>
      <c r="C111" s="372"/>
      <c r="D111" s="367"/>
      <c r="E111" s="367"/>
      <c r="F111" s="368"/>
      <c r="G111" s="369"/>
      <c r="H111" s="141"/>
    </row>
    <row r="112" spans="2:10">
      <c r="B112" s="374" t="s">
        <v>188</v>
      </c>
      <c r="C112" s="372"/>
      <c r="D112" s="367"/>
      <c r="E112" s="367"/>
      <c r="F112" s="368"/>
      <c r="G112" s="369"/>
      <c r="H112" s="141"/>
    </row>
    <row r="113" spans="2:10">
      <c r="B113" s="172" t="s">
        <v>182</v>
      </c>
      <c r="C113" s="372"/>
      <c r="D113" s="376">
        <v>-5.1000000000000004E-3</v>
      </c>
      <c r="E113" s="367"/>
      <c r="F113" s="368"/>
      <c r="G113" s="369"/>
      <c r="H113" s="392"/>
    </row>
    <row r="114" spans="2:10">
      <c r="B114" s="377" t="s">
        <v>189</v>
      </c>
      <c r="C114" s="372"/>
      <c r="D114" s="376">
        <v>-5.1000000000000004E-3</v>
      </c>
      <c r="E114" s="367"/>
      <c r="F114" s="368"/>
      <c r="G114" s="369"/>
      <c r="H114" s="392"/>
    </row>
    <row r="115" spans="2:10">
      <c r="B115" s="377" t="s">
        <v>190</v>
      </c>
      <c r="C115" s="372"/>
      <c r="D115" s="376">
        <v>0</v>
      </c>
      <c r="E115" s="367"/>
      <c r="F115" s="368"/>
      <c r="G115" s="369"/>
      <c r="H115" s="392"/>
    </row>
    <row r="116" spans="2:10">
      <c r="B116" s="377" t="s">
        <v>191</v>
      </c>
      <c r="C116" s="372"/>
      <c r="D116" s="376">
        <v>-5.1000000000000004E-3</v>
      </c>
      <c r="E116" s="367"/>
      <c r="F116" s="368"/>
      <c r="G116" s="369"/>
      <c r="H116" s="392"/>
      <c r="J116"/>
    </row>
    <row r="117" spans="2:10">
      <c r="B117" s="377" t="s">
        <v>192</v>
      </c>
      <c r="C117" s="372"/>
      <c r="D117" s="376">
        <v>-5.1000000000000004E-3</v>
      </c>
      <c r="E117" s="367"/>
      <c r="F117" s="368"/>
      <c r="G117" s="369"/>
      <c r="H117" s="392"/>
      <c r="J117"/>
    </row>
    <row r="118" spans="2:10">
      <c r="B118" s="377" t="s">
        <v>193</v>
      </c>
      <c r="C118" s="372"/>
      <c r="D118" s="376">
        <v>-5.1000000000000004E-3</v>
      </c>
      <c r="E118" s="367"/>
      <c r="F118" s="368"/>
      <c r="G118" s="369"/>
      <c r="H118" s="392"/>
      <c r="J118"/>
    </row>
    <row r="119" spans="2:10">
      <c r="B119" s="377" t="s">
        <v>194</v>
      </c>
      <c r="C119" s="372"/>
      <c r="D119" s="376">
        <v>-5.1000000000000004E-3</v>
      </c>
      <c r="E119" s="367"/>
      <c r="F119" s="368"/>
      <c r="G119" s="369"/>
      <c r="H119" s="392"/>
      <c r="J119"/>
    </row>
    <row r="120" spans="2:10">
      <c r="B120" s="377" t="s">
        <v>195</v>
      </c>
      <c r="C120" s="372"/>
      <c r="D120" s="376">
        <v>-5.1000000000000004E-3</v>
      </c>
      <c r="E120" s="367"/>
      <c r="F120" s="368"/>
      <c r="G120" s="369"/>
      <c r="H120" s="392"/>
      <c r="J120"/>
    </row>
    <row r="121" spans="2:10">
      <c r="B121" s="377" t="s">
        <v>196</v>
      </c>
      <c r="C121" s="372"/>
      <c r="D121" s="376">
        <v>-5.1000000000000004E-3</v>
      </c>
      <c r="E121" s="367"/>
      <c r="F121" s="368"/>
      <c r="G121" s="369"/>
      <c r="H121" s="392"/>
      <c r="J121"/>
    </row>
    <row r="122" spans="2:10">
      <c r="B122" s="377" t="s">
        <v>197</v>
      </c>
      <c r="C122" s="372"/>
      <c r="D122" s="376">
        <v>0</v>
      </c>
      <c r="E122" s="367"/>
      <c r="F122" s="368"/>
      <c r="G122" s="369"/>
      <c r="H122" s="392"/>
      <c r="J122"/>
    </row>
    <row r="123" spans="2:10">
      <c r="B123" s="377" t="s">
        <v>165</v>
      </c>
      <c r="C123" s="372"/>
      <c r="D123" s="376">
        <v>-5.1000000000000004E-3</v>
      </c>
      <c r="E123" s="367"/>
      <c r="F123" s="368"/>
      <c r="G123" s="369"/>
      <c r="H123" s="392"/>
      <c r="J123" s="378"/>
    </row>
    <row r="124" spans="2:10">
      <c r="B124" s="377" t="s">
        <v>198</v>
      </c>
      <c r="C124" s="372"/>
      <c r="D124" s="376">
        <v>0</v>
      </c>
      <c r="E124" s="367"/>
      <c r="F124" s="368"/>
      <c r="G124" s="369"/>
      <c r="H124" s="392"/>
      <c r="J124" s="378"/>
    </row>
    <row r="125" spans="2:10">
      <c r="B125" s="377" t="s">
        <v>199</v>
      </c>
      <c r="C125" s="372"/>
      <c r="D125" s="376">
        <v>0</v>
      </c>
      <c r="E125" s="367"/>
      <c r="F125" s="368"/>
      <c r="G125" s="369"/>
      <c r="H125" s="392"/>
      <c r="J125" s="378"/>
    </row>
    <row r="126" spans="2:10">
      <c r="B126" s="377" t="s">
        <v>200</v>
      </c>
      <c r="C126" s="372"/>
      <c r="D126" s="376">
        <v>-5.1000000000000004E-3</v>
      </c>
      <c r="E126" s="367"/>
      <c r="F126" s="368"/>
      <c r="G126" s="369"/>
      <c r="H126" s="392"/>
      <c r="J126"/>
    </row>
    <row r="127" spans="2:10">
      <c r="B127" s="377" t="s">
        <v>201</v>
      </c>
      <c r="C127" s="372"/>
      <c r="D127" s="376">
        <v>-5.1000000000000004E-3</v>
      </c>
      <c r="E127" s="367"/>
      <c r="F127" s="368"/>
      <c r="G127" s="369"/>
      <c r="H127" s="392"/>
      <c r="J127"/>
    </row>
    <row r="128" spans="2:10">
      <c r="B128" s="377" t="s">
        <v>202</v>
      </c>
      <c r="C128" s="372"/>
      <c r="D128" s="376">
        <v>-5.1000000000000004E-3</v>
      </c>
      <c r="E128" s="367"/>
      <c r="F128" s="368"/>
      <c r="G128" s="369"/>
      <c r="H128" s="392"/>
      <c r="J128"/>
    </row>
    <row r="129" spans="2:8" customFormat="1">
      <c r="B129" s="377" t="s">
        <v>203</v>
      </c>
      <c r="C129" s="372"/>
      <c r="D129" s="376">
        <v>-5.1000000000000004E-3</v>
      </c>
      <c r="E129" s="367"/>
      <c r="F129" s="368"/>
      <c r="G129" s="369"/>
      <c r="H129" s="392"/>
    </row>
    <row r="130" spans="2:8" customFormat="1">
      <c r="B130" s="377" t="s">
        <v>204</v>
      </c>
      <c r="C130" s="372"/>
      <c r="D130" s="376">
        <v>-5.1000000000000004E-3</v>
      </c>
      <c r="E130" s="367"/>
      <c r="F130" s="368"/>
      <c r="G130" s="369"/>
      <c r="H130" s="392"/>
    </row>
    <row r="131" spans="2:8" customFormat="1">
      <c r="B131" s="172" t="s">
        <v>77</v>
      </c>
      <c r="C131" s="372"/>
      <c r="D131" s="366">
        <f>(1+D113)-1</f>
        <v>-5.0999999999999934E-3</v>
      </c>
      <c r="E131" s="367"/>
      <c r="F131" s="368"/>
      <c r="G131" s="373">
        <f>(1+D131)-1</f>
        <v>-5.0999999999999934E-3</v>
      </c>
      <c r="H131" s="42"/>
    </row>
    <row r="132" spans="2:8" customFormat="1">
      <c r="B132" s="172"/>
      <c r="C132" s="372"/>
      <c r="D132" s="367"/>
      <c r="E132" s="367"/>
      <c r="F132" s="368"/>
      <c r="G132" s="379"/>
      <c r="H132" s="141"/>
    </row>
    <row r="133" spans="2:8" ht="15.75" thickBot="1">
      <c r="B133" s="173"/>
      <c r="C133" s="380"/>
      <c r="D133" s="174"/>
      <c r="E133" s="174"/>
      <c r="F133" s="175"/>
      <c r="G133" s="381"/>
      <c r="H133" s="141"/>
    </row>
    <row r="134" spans="2:8">
      <c r="H134" s="42"/>
    </row>
    <row r="135" spans="2:8">
      <c r="H135" s="42"/>
    </row>
  </sheetData>
  <mergeCells count="5">
    <mergeCell ref="L2:Q3"/>
    <mergeCell ref="B73:G74"/>
    <mergeCell ref="B60:C61"/>
    <mergeCell ref="B13:G14"/>
    <mergeCell ref="C2:H3"/>
  </mergeCells>
  <pageMargins left="0.70866141732283472" right="0.70866141732283472" top="0.74803149606299213" bottom="0.74803149606299213" header="0.31496062992125984" footer="0.31496062992125984"/>
  <pageSetup paperSize="9" scale="60" orientation="portrait" r:id="rId1"/>
  <headerFooter>
    <oddFooter>&amp;L&amp;F&amp;CPage &amp;P/&amp;N&amp;R&amp;A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D3"/>
  <sheetViews>
    <sheetView workbookViewId="0"/>
  </sheetViews>
  <sheetFormatPr defaultRowHeight="15"/>
  <cols>
    <col min="2" max="2" width="24.42578125" customWidth="1"/>
    <col min="3" max="3" width="53.28515625" customWidth="1"/>
    <col min="4" max="4" width="37" customWidth="1"/>
  </cols>
  <sheetData>
    <row r="1" spans="1:4" ht="60.75" thickBot="1">
      <c r="C1" s="406" t="s">
        <v>214</v>
      </c>
    </row>
    <row r="2" spans="1:4" ht="50.25" customHeight="1">
      <c r="A2" s="411" t="s">
        <v>207</v>
      </c>
      <c r="B2" s="412" t="s">
        <v>208</v>
      </c>
      <c r="C2" s="412" t="s">
        <v>209</v>
      </c>
      <c r="D2" s="413" t="s">
        <v>210</v>
      </c>
    </row>
    <row r="3" spans="1:4" ht="45.75" thickBot="1">
      <c r="A3" s="408" t="s">
        <v>12</v>
      </c>
      <c r="B3" s="409" t="s">
        <v>13</v>
      </c>
      <c r="C3" s="410" t="s">
        <v>212</v>
      </c>
      <c r="D3" s="407" t="s">
        <v>213</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sheetPr>
  <dimension ref="A1:J43"/>
  <sheetViews>
    <sheetView workbookViewId="0">
      <selection activeCell="A2" sqref="A2"/>
    </sheetView>
  </sheetViews>
  <sheetFormatPr defaultRowHeight="15"/>
  <cols>
    <col min="1" max="1" width="9.5703125" style="3" customWidth="1"/>
    <col min="2" max="2" width="45.85546875" style="3" customWidth="1"/>
    <col min="3" max="3" width="16.5703125" style="3" customWidth="1"/>
    <col min="4" max="16384" width="9.140625" style="3"/>
  </cols>
  <sheetData>
    <row r="1" spans="1:4">
      <c r="A1" s="1" t="s">
        <v>30</v>
      </c>
      <c r="B1" s="2"/>
      <c r="C1" s="50" t="s">
        <v>47</v>
      </c>
      <c r="D1" s="215" t="s">
        <v>131</v>
      </c>
    </row>
    <row r="2" spans="1:4">
      <c r="A2" s="4"/>
      <c r="B2" s="5"/>
    </row>
    <row r="3" spans="1:4">
      <c r="A3" s="73">
        <v>1</v>
      </c>
      <c r="B3" s="74" t="s">
        <v>0</v>
      </c>
      <c r="C3" s="75"/>
    </row>
    <row r="4" spans="1:4" ht="15.75" thickBot="1"/>
    <row r="5" spans="1:4" s="36" customFormat="1" ht="15.75" thickBot="1">
      <c r="A5" s="12" t="s">
        <v>1</v>
      </c>
      <c r="B5" s="13" t="s">
        <v>2</v>
      </c>
      <c r="C5" s="14" t="s">
        <v>3</v>
      </c>
    </row>
    <row r="6" spans="1:4" ht="15.75" thickBot="1">
      <c r="A6" s="15" t="s">
        <v>4</v>
      </c>
      <c r="B6" s="16"/>
      <c r="C6" s="17"/>
    </row>
    <row r="7" spans="1:4">
      <c r="A7" s="18" t="s">
        <v>5</v>
      </c>
      <c r="B7" s="19" t="s">
        <v>6</v>
      </c>
      <c r="C7" s="20">
        <v>308</v>
      </c>
    </row>
    <row r="8" spans="1:4" ht="15.75" thickBot="1">
      <c r="A8" s="21" t="s">
        <v>7</v>
      </c>
      <c r="B8" s="22" t="s">
        <v>8</v>
      </c>
      <c r="C8" s="23">
        <v>334</v>
      </c>
    </row>
    <row r="9" spans="1:4" ht="15.75" thickBot="1">
      <c r="A9" s="15" t="s">
        <v>9</v>
      </c>
      <c r="B9" s="16"/>
      <c r="C9" s="17"/>
    </row>
    <row r="10" spans="1:4">
      <c r="A10" s="18" t="s">
        <v>10</v>
      </c>
      <c r="B10" s="19" t="s">
        <v>11</v>
      </c>
      <c r="C10" s="20">
        <v>71</v>
      </c>
    </row>
    <row r="11" spans="1:4" ht="15.75" thickBot="1">
      <c r="A11" s="21" t="s">
        <v>12</v>
      </c>
      <c r="B11" s="22" t="s">
        <v>13</v>
      </c>
      <c r="C11" s="23">
        <v>37</v>
      </c>
    </row>
    <row r="12" spans="1:4" ht="15.75" thickBot="1">
      <c r="A12" s="24"/>
      <c r="B12" s="24"/>
      <c r="C12" s="25"/>
    </row>
    <row r="13" spans="1:4">
      <c r="C13" s="9"/>
    </row>
    <row r="14" spans="1:4">
      <c r="A14" s="10">
        <v>2</v>
      </c>
      <c r="B14" s="11" t="s">
        <v>14</v>
      </c>
      <c r="C14" s="9"/>
    </row>
    <row r="15" spans="1:4" ht="15.75" thickBot="1">
      <c r="C15" s="9"/>
    </row>
    <row r="16" spans="1:4" ht="15.75" thickBot="1">
      <c r="A16" s="26"/>
      <c r="B16" s="27" t="s">
        <v>15</v>
      </c>
      <c r="C16" s="28" t="s">
        <v>3</v>
      </c>
    </row>
    <row r="17" spans="1:3">
      <c r="A17" s="29"/>
      <c r="B17" s="30" t="s">
        <v>16</v>
      </c>
      <c r="C17" s="31">
        <v>565</v>
      </c>
    </row>
    <row r="18" spans="1:3">
      <c r="A18" s="29"/>
      <c r="B18" s="32" t="s">
        <v>17</v>
      </c>
      <c r="C18" s="76">
        <v>474</v>
      </c>
    </row>
    <row r="19" spans="1:3">
      <c r="A19" s="29"/>
      <c r="B19" s="32" t="s">
        <v>18</v>
      </c>
      <c r="C19" s="76">
        <v>454</v>
      </c>
    </row>
    <row r="20" spans="1:3" ht="15.75" thickBot="1">
      <c r="A20" s="29"/>
      <c r="B20" s="33" t="s">
        <v>19</v>
      </c>
      <c r="C20" s="77">
        <v>308</v>
      </c>
    </row>
    <row r="21" spans="1:3" ht="15.75" thickBot="1">
      <c r="A21" s="34"/>
      <c r="B21" s="34"/>
      <c r="C21" s="34"/>
    </row>
    <row r="23" spans="1:3">
      <c r="A23" s="10">
        <v>3</v>
      </c>
      <c r="B23" s="11" t="s">
        <v>20</v>
      </c>
      <c r="C23" s="9"/>
    </row>
    <row r="24" spans="1:3" ht="15.75" thickBot="1"/>
    <row r="25" spans="1:3" s="36" customFormat="1" ht="15.75" thickBot="1">
      <c r="B25" s="48" t="s">
        <v>21</v>
      </c>
      <c r="C25" s="35" t="s">
        <v>3</v>
      </c>
    </row>
    <row r="26" spans="1:3">
      <c r="B26" s="37">
        <v>1</v>
      </c>
      <c r="C26" s="38">
        <v>5065</v>
      </c>
    </row>
    <row r="27" spans="1:3">
      <c r="B27" s="40" t="s">
        <v>22</v>
      </c>
      <c r="C27" s="78">
        <v>7493</v>
      </c>
    </row>
    <row r="28" spans="1:3">
      <c r="B28" s="40">
        <v>2</v>
      </c>
      <c r="C28" s="78">
        <v>7493</v>
      </c>
    </row>
    <row r="29" spans="1:3">
      <c r="B29" s="40" t="s">
        <v>23</v>
      </c>
      <c r="C29" s="78">
        <v>12111</v>
      </c>
    </row>
    <row r="30" spans="1:3">
      <c r="B30" s="40">
        <v>3</v>
      </c>
      <c r="C30" s="78">
        <v>18537</v>
      </c>
    </row>
    <row r="31" spans="1:3">
      <c r="B31" s="40">
        <v>4</v>
      </c>
      <c r="C31" s="78">
        <v>33432</v>
      </c>
    </row>
    <row r="32" spans="1:3" ht="15.75" thickBot="1">
      <c r="B32" s="41">
        <v>5</v>
      </c>
      <c r="C32" s="79">
        <v>40305</v>
      </c>
    </row>
    <row r="33" spans="1:10" ht="15.75" thickBot="1">
      <c r="A33" s="34"/>
      <c r="B33" s="34"/>
      <c r="C33" s="34"/>
      <c r="D33" s="80"/>
      <c r="E33" s="80"/>
      <c r="F33" s="80"/>
      <c r="G33" s="80"/>
      <c r="H33" s="80"/>
    </row>
    <row r="34" spans="1:10" s="43" customFormat="1" ht="11.25">
      <c r="A34" s="29"/>
      <c r="B34" s="29"/>
      <c r="C34" s="81"/>
      <c r="D34" s="82"/>
      <c r="E34" s="83"/>
      <c r="F34" s="29"/>
      <c r="G34" s="29"/>
      <c r="H34" s="84"/>
      <c r="I34" s="85"/>
      <c r="J34" s="85"/>
    </row>
    <row r="35" spans="1:10" s="43" customFormat="1" ht="11.25">
      <c r="A35" s="86">
        <v>4</v>
      </c>
      <c r="B35" s="87" t="s">
        <v>31</v>
      </c>
      <c r="C35" s="81"/>
      <c r="D35" s="82"/>
      <c r="E35" s="83"/>
      <c r="F35" s="29"/>
      <c r="G35" s="6"/>
      <c r="H35" s="84"/>
      <c r="I35" s="85"/>
      <c r="J35" s="85"/>
    </row>
    <row r="36" spans="1:10" s="43" customFormat="1" ht="12" thickBot="1">
      <c r="A36" s="29"/>
      <c r="B36" s="29"/>
      <c r="C36" s="81"/>
      <c r="D36" s="82"/>
      <c r="E36" s="83"/>
      <c r="F36" s="29"/>
      <c r="G36" s="29"/>
      <c r="H36" s="84"/>
      <c r="I36" s="85"/>
      <c r="J36" s="85"/>
    </row>
    <row r="37" spans="1:10" s="43" customFormat="1" ht="12" thickBot="1">
      <c r="A37" s="29"/>
      <c r="B37" s="88" t="s">
        <v>32</v>
      </c>
      <c r="C37" s="14" t="s">
        <v>3</v>
      </c>
      <c r="D37" s="82"/>
      <c r="E37" s="83"/>
      <c r="F37" s="29"/>
      <c r="G37" s="29"/>
      <c r="H37" s="84"/>
      <c r="I37" s="85"/>
      <c r="J37" s="85"/>
    </row>
    <row r="38" spans="1:10" s="43" customFormat="1" ht="11.25">
      <c r="A38" s="29"/>
      <c r="B38" s="89" t="s">
        <v>33</v>
      </c>
      <c r="C38" s="90">
        <v>413</v>
      </c>
      <c r="D38" s="82"/>
      <c r="E38" s="83"/>
      <c r="F38" s="29"/>
      <c r="G38" s="29"/>
      <c r="H38" s="84"/>
      <c r="I38" s="85"/>
      <c r="J38" s="85"/>
    </row>
    <row r="39" spans="1:10" s="43" customFormat="1" ht="11.25">
      <c r="A39" s="29"/>
      <c r="B39" s="91" t="s">
        <v>34</v>
      </c>
      <c r="C39" s="92">
        <v>212</v>
      </c>
      <c r="D39" s="82"/>
      <c r="E39" s="83"/>
      <c r="F39" s="29"/>
      <c r="G39" s="29"/>
      <c r="H39" s="84"/>
      <c r="I39" s="85"/>
      <c r="J39" s="85"/>
    </row>
    <row r="40" spans="1:10" s="43" customFormat="1" ht="11.25">
      <c r="A40" s="29"/>
      <c r="B40" s="91" t="s">
        <v>35</v>
      </c>
      <c r="C40" s="92">
        <v>443</v>
      </c>
      <c r="D40" s="82"/>
      <c r="E40" s="83"/>
      <c r="F40" s="29"/>
      <c r="G40" s="29"/>
      <c r="H40" s="84"/>
      <c r="I40" s="85"/>
      <c r="J40" s="85"/>
    </row>
    <row r="41" spans="1:10" s="43" customFormat="1" ht="12" thickBot="1">
      <c r="A41" s="29"/>
      <c r="B41" s="93" t="s">
        <v>36</v>
      </c>
      <c r="C41" s="94">
        <v>258</v>
      </c>
      <c r="D41" s="82"/>
      <c r="E41" s="83"/>
      <c r="F41" s="29"/>
      <c r="G41" s="29"/>
      <c r="H41" s="84"/>
      <c r="I41" s="85"/>
      <c r="J41" s="85"/>
    </row>
    <row r="42" spans="1:10" s="43" customFormat="1" ht="12" thickBot="1">
      <c r="A42" s="8"/>
      <c r="B42" s="7"/>
      <c r="C42" s="95"/>
      <c r="D42" s="96"/>
      <c r="E42" s="96"/>
      <c r="F42" s="29"/>
      <c r="G42" s="96"/>
      <c r="H42" s="84"/>
      <c r="I42" s="85"/>
      <c r="J42" s="85"/>
    </row>
    <row r="43" spans="1:10">
      <c r="D43" s="80"/>
      <c r="E43" s="80"/>
      <c r="F43" s="80"/>
      <c r="G43" s="80"/>
      <c r="H43" s="80"/>
    </row>
  </sheetData>
  <hyperlinks>
    <hyperlink ref="D1"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Y60"/>
  <sheetViews>
    <sheetView showGridLines="0" zoomScaleNormal="100" workbookViewId="0">
      <pane xSplit="3" ySplit="3" topLeftCell="D4" activePane="bottomRight" state="frozen"/>
      <selection pane="topRight" activeCell="D1" sqref="D1"/>
      <selection pane="bottomLeft" activeCell="A5" sqref="A5"/>
      <selection pane="bottomRight"/>
    </sheetView>
  </sheetViews>
  <sheetFormatPr defaultRowHeight="15"/>
  <cols>
    <col min="2" max="2" width="9.5703125" style="3" customWidth="1"/>
    <col min="3" max="3" width="49.85546875" style="3" customWidth="1"/>
    <col min="4" max="4" width="18.85546875" style="3" customWidth="1"/>
    <col min="5" max="5" width="36" style="3" customWidth="1"/>
    <col min="6" max="6" width="21.5703125" customWidth="1"/>
    <col min="7" max="7" width="9.140625" style="3"/>
    <col min="8" max="8" width="53.5703125" style="3" customWidth="1"/>
    <col min="9" max="10" width="12.5703125" style="3" customWidth="1"/>
    <col min="11" max="11" width="14.140625" style="3" customWidth="1"/>
    <col min="12" max="13" width="12.5703125" style="3" customWidth="1"/>
    <col min="14" max="14" width="17.42578125" style="3" customWidth="1"/>
    <col min="15" max="15" width="18.7109375" style="3" customWidth="1"/>
    <col min="16" max="16" width="9.140625" style="3"/>
    <col min="17" max="17" width="50.7109375" style="3" customWidth="1"/>
    <col min="18" max="18" width="11.42578125" style="3" customWidth="1"/>
    <col min="19" max="19" width="24.140625" style="3" customWidth="1"/>
    <col min="21" max="21" width="16.28515625" customWidth="1"/>
  </cols>
  <sheetData>
    <row r="1" spans="1:19" ht="21">
      <c r="B1" s="45" t="s">
        <v>46</v>
      </c>
      <c r="I1"/>
      <c r="J1"/>
      <c r="K1"/>
      <c r="L1"/>
      <c r="M1"/>
      <c r="N1"/>
      <c r="O1"/>
      <c r="P1"/>
      <c r="Q1"/>
    </row>
    <row r="2" spans="1:19" ht="15.75" customHeight="1">
      <c r="B2" s="45"/>
      <c r="I2"/>
      <c r="J2"/>
      <c r="K2"/>
      <c r="L2"/>
      <c r="M2"/>
      <c r="N2"/>
      <c r="O2"/>
      <c r="P2"/>
      <c r="Q2"/>
    </row>
    <row r="3" spans="1:19">
      <c r="B3" s="139" t="s">
        <v>48</v>
      </c>
      <c r="C3" s="46"/>
      <c r="D3" s="46"/>
      <c r="E3"/>
      <c r="G3"/>
      <c r="H3"/>
      <c r="I3"/>
      <c r="J3"/>
      <c r="K3"/>
      <c r="L3"/>
      <c r="M3"/>
      <c r="N3"/>
      <c r="O3"/>
      <c r="P3"/>
      <c r="Q3"/>
      <c r="R3"/>
      <c r="S3"/>
    </row>
    <row r="4" spans="1:19" ht="15.75" customHeight="1">
      <c r="B4" s="45"/>
      <c r="I4"/>
      <c r="J4"/>
      <c r="K4"/>
      <c r="L4"/>
      <c r="M4"/>
      <c r="N4"/>
      <c r="O4"/>
      <c r="P4"/>
      <c r="Q4"/>
    </row>
    <row r="5" spans="1:19">
      <c r="B5" s="3" t="s">
        <v>51</v>
      </c>
      <c r="I5"/>
      <c r="J5"/>
      <c r="K5"/>
      <c r="L5"/>
      <c r="M5"/>
      <c r="N5"/>
      <c r="O5"/>
      <c r="P5"/>
      <c r="Q5"/>
    </row>
    <row r="6" spans="1:19" ht="15.75" thickBot="1">
      <c r="B6" s="44" t="s">
        <v>49</v>
      </c>
      <c r="D6"/>
      <c r="E6"/>
      <c r="F6" s="3"/>
      <c r="S6"/>
    </row>
    <row r="7" spans="1:19" ht="15.75" thickBot="1">
      <c r="B7" s="222" t="s">
        <v>41</v>
      </c>
      <c r="C7" s="223" t="s">
        <v>42</v>
      </c>
      <c r="D7" s="219" t="s">
        <v>65</v>
      </c>
      <c r="E7" s="219" t="s">
        <v>66</v>
      </c>
      <c r="F7" s="219" t="s">
        <v>61</v>
      </c>
      <c r="G7" s="219"/>
      <c r="H7" s="219"/>
      <c r="I7" s="219"/>
      <c r="M7"/>
      <c r="N7"/>
      <c r="O7"/>
      <c r="P7"/>
      <c r="Q7"/>
      <c r="R7"/>
      <c r="S7"/>
    </row>
    <row r="8" spans="1:19" ht="45" customHeight="1">
      <c r="B8" s="224"/>
      <c r="C8" s="225" t="s">
        <v>50</v>
      </c>
      <c r="D8" s="220">
        <f>'Price Adjustments'!G5</f>
        <v>0</v>
      </c>
      <c r="E8" s="226"/>
      <c r="F8" s="431" t="s">
        <v>63</v>
      </c>
      <c r="G8" s="432"/>
      <c r="H8" s="432"/>
      <c r="I8" s="433"/>
      <c r="M8"/>
      <c r="N8"/>
      <c r="O8"/>
      <c r="P8"/>
      <c r="Q8"/>
      <c r="R8"/>
      <c r="S8"/>
    </row>
    <row r="9" spans="1:19">
      <c r="B9" s="98"/>
      <c r="C9" s="216" t="s">
        <v>44</v>
      </c>
      <c r="D9" s="221">
        <f>'Price Adjustments'!G6</f>
        <v>0</v>
      </c>
      <c r="E9" s="163"/>
      <c r="F9" s="166" t="s">
        <v>62</v>
      </c>
      <c r="G9" s="167"/>
      <c r="H9" s="167"/>
      <c r="I9" s="227"/>
      <c r="M9"/>
      <c r="N9"/>
      <c r="O9"/>
      <c r="P9"/>
      <c r="Q9"/>
      <c r="R9"/>
      <c r="S9"/>
    </row>
    <row r="10" spans="1:19" ht="52.5" thickBot="1">
      <c r="B10" s="98">
        <v>1</v>
      </c>
      <c r="C10" s="217" t="s">
        <v>59</v>
      </c>
      <c r="D10" s="382">
        <f>'Price Adjustments'!G7</f>
        <v>0</v>
      </c>
      <c r="E10" s="164" t="s">
        <v>71</v>
      </c>
      <c r="F10" s="166" t="s">
        <v>62</v>
      </c>
      <c r="G10" s="167"/>
      <c r="H10" s="167"/>
      <c r="I10" s="227"/>
      <c r="M10"/>
      <c r="N10"/>
      <c r="O10"/>
      <c r="P10"/>
      <c r="Q10"/>
      <c r="R10"/>
      <c r="S10"/>
    </row>
    <row r="11" spans="1:19" ht="51.75" customHeight="1">
      <c r="B11" s="146">
        <v>2</v>
      </c>
      <c r="C11" s="216" t="s">
        <v>43</v>
      </c>
      <c r="D11" s="383">
        <f>'Price Adjustments'!G8</f>
        <v>0</v>
      </c>
      <c r="E11" s="164" t="s">
        <v>67</v>
      </c>
      <c r="F11" s="434" t="s">
        <v>64</v>
      </c>
      <c r="G11" s="435"/>
      <c r="H11" s="435"/>
      <c r="I11" s="436"/>
      <c r="M11"/>
      <c r="N11"/>
      <c r="O11"/>
      <c r="P11"/>
      <c r="Q11"/>
      <c r="R11"/>
      <c r="S11"/>
    </row>
    <row r="12" spans="1:19" ht="15.75" thickBot="1">
      <c r="B12" s="162">
        <v>3</v>
      </c>
      <c r="C12" s="218" t="s">
        <v>45</v>
      </c>
      <c r="D12" s="382">
        <f>'Price Adjustments'!G9</f>
        <v>0</v>
      </c>
      <c r="E12" s="165"/>
      <c r="F12" s="168"/>
      <c r="G12" s="169"/>
      <c r="H12" s="169"/>
      <c r="I12" s="228"/>
      <c r="M12"/>
      <c r="N12"/>
      <c r="O12"/>
      <c r="P12"/>
      <c r="Q12"/>
      <c r="R12"/>
      <c r="S12"/>
    </row>
    <row r="13" spans="1:19">
      <c r="A13" s="42"/>
      <c r="B13" s="80"/>
      <c r="C13" s="80"/>
      <c r="D13" s="80"/>
      <c r="E13" s="42"/>
      <c r="F13" s="42"/>
      <c r="G13" s="80"/>
      <c r="H13" s="80"/>
      <c r="I13" s="80"/>
      <c r="J13" s="80"/>
      <c r="K13" s="80"/>
      <c r="L13" s="80"/>
    </row>
    <row r="14" spans="1:19">
      <c r="A14" s="42"/>
      <c r="B14" s="80"/>
      <c r="C14" s="80"/>
      <c r="D14" s="42"/>
      <c r="E14" s="42"/>
      <c r="F14" s="42"/>
      <c r="G14" s="80"/>
      <c r="H14" s="80"/>
      <c r="I14" s="80"/>
      <c r="J14" s="80"/>
      <c r="K14" s="80"/>
      <c r="L14" s="80"/>
    </row>
    <row r="15" spans="1:19">
      <c r="A15" s="42"/>
      <c r="B15" s="80"/>
      <c r="C15" s="80" t="s">
        <v>29</v>
      </c>
      <c r="D15" s="80"/>
      <c r="E15" s="80"/>
    </row>
    <row r="16" spans="1:19">
      <c r="B16" s="139" t="s">
        <v>129</v>
      </c>
      <c r="C16" s="46"/>
      <c r="D16" s="46"/>
      <c r="E16"/>
      <c r="G16" s="138" t="s">
        <v>54</v>
      </c>
      <c r="H16" s="47"/>
      <c r="I16" s="47"/>
      <c r="J16" s="47"/>
      <c r="K16" s="47"/>
      <c r="L16" s="47"/>
      <c r="M16" s="47"/>
      <c r="N16" s="47"/>
      <c r="O16" s="47"/>
      <c r="P16" s="47"/>
      <c r="Q16" s="47"/>
      <c r="S16" s="113" t="s">
        <v>70</v>
      </c>
    </row>
    <row r="17" spans="2:25" ht="16.5" thickBot="1">
      <c r="B17" s="7"/>
      <c r="C17" s="7"/>
      <c r="D17" s="8"/>
      <c r="E17" s="6"/>
      <c r="G17" s="49"/>
      <c r="H17" s="49"/>
      <c r="I17" s="49"/>
      <c r="J17" s="49"/>
      <c r="K17" s="49"/>
      <c r="L17" s="49"/>
      <c r="M17" s="49"/>
      <c r="N17" s="49"/>
      <c r="O17" s="49"/>
      <c r="P17" s="49"/>
      <c r="R17" s="99"/>
      <c r="S17" s="101"/>
      <c r="T17" s="101"/>
      <c r="U17" s="101"/>
      <c r="V17" s="101"/>
      <c r="W17" s="101"/>
      <c r="X17" s="101"/>
      <c r="Y17" s="101"/>
    </row>
    <row r="18" spans="2:25">
      <c r="D18" s="9"/>
      <c r="E18" s="6"/>
      <c r="G18" s="50"/>
      <c r="H18" s="50"/>
      <c r="I18" s="50"/>
      <c r="J18" s="50"/>
      <c r="K18" s="50"/>
      <c r="L18" s="50"/>
      <c r="M18" s="50"/>
      <c r="N18" s="50"/>
      <c r="P18" s="99"/>
      <c r="Q18" s="100"/>
      <c r="R18" s="100"/>
      <c r="S18" s="100"/>
      <c r="T18" s="100"/>
      <c r="U18" s="100"/>
      <c r="V18" s="100"/>
      <c r="W18" s="100"/>
    </row>
    <row r="19" spans="2:25">
      <c r="B19" s="10">
        <v>1</v>
      </c>
      <c r="C19" s="11" t="s">
        <v>0</v>
      </c>
      <c r="D19" s="9"/>
      <c r="E19" s="6"/>
      <c r="G19" s="10">
        <v>1</v>
      </c>
      <c r="H19" s="11" t="s">
        <v>0</v>
      </c>
      <c r="I19" s="50"/>
      <c r="J19" s="50"/>
      <c r="K19" s="50"/>
      <c r="L19" s="50"/>
      <c r="M19"/>
      <c r="N19"/>
      <c r="O19"/>
      <c r="P19"/>
      <c r="Q19"/>
      <c r="R19"/>
      <c r="S19"/>
    </row>
    <row r="20" spans="2:25" ht="15.75" thickBot="1">
      <c r="E20" s="6"/>
      <c r="I20" s="50"/>
      <c r="J20" s="50"/>
      <c r="K20" s="50"/>
      <c r="L20" s="50"/>
      <c r="M20" s="50"/>
      <c r="N20" s="50"/>
      <c r="R20"/>
      <c r="S20"/>
    </row>
    <row r="21" spans="2:25" ht="56.25" customHeight="1" thickBot="1">
      <c r="B21" s="12" t="s">
        <v>1</v>
      </c>
      <c r="C21" s="13" t="s">
        <v>2</v>
      </c>
      <c r="D21" s="14" t="s">
        <v>3</v>
      </c>
      <c r="E21" s="6"/>
      <c r="G21" s="106" t="s">
        <v>1</v>
      </c>
      <c r="H21" s="133" t="s">
        <v>2</v>
      </c>
      <c r="I21" s="134" t="s">
        <v>56</v>
      </c>
      <c r="J21" s="135" t="s">
        <v>69</v>
      </c>
      <c r="K21" s="135" t="s">
        <v>45</v>
      </c>
      <c r="L21" s="135" t="s">
        <v>68</v>
      </c>
      <c r="M21" s="136" t="s">
        <v>58</v>
      </c>
      <c r="N21" s="104"/>
      <c r="O21" s="105" t="s">
        <v>38</v>
      </c>
      <c r="P21" s="97"/>
      <c r="Q21" s="137" t="s">
        <v>52</v>
      </c>
      <c r="R21"/>
      <c r="S21" s="140" t="s">
        <v>55</v>
      </c>
    </row>
    <row r="22" spans="2:25" ht="15.75" thickBot="1">
      <c r="B22" s="15" t="s">
        <v>4</v>
      </c>
      <c r="C22" s="16"/>
      <c r="D22" s="17"/>
      <c r="E22" s="6"/>
      <c r="G22" s="102" t="s">
        <v>4</v>
      </c>
      <c r="H22" s="103"/>
      <c r="I22" s="121"/>
      <c r="J22" s="121"/>
      <c r="K22" s="121"/>
      <c r="L22" s="121"/>
      <c r="M22" s="121"/>
      <c r="N22" s="50"/>
      <c r="R22"/>
      <c r="S22"/>
    </row>
    <row r="23" spans="2:25" ht="15.75" thickBot="1">
      <c r="B23" s="18" t="s">
        <v>5</v>
      </c>
      <c r="C23" s="19" t="s">
        <v>6</v>
      </c>
      <c r="D23" s="109">
        <f>'14-15 Other Mandatory tariff'!C7</f>
        <v>308</v>
      </c>
      <c r="E23" s="6"/>
      <c r="G23" s="54" t="s">
        <v>5</v>
      </c>
      <c r="H23" s="55" t="s">
        <v>6</v>
      </c>
      <c r="I23" s="153">
        <f>$D$11</f>
        <v>0</v>
      </c>
      <c r="J23" s="153">
        <f>D10</f>
        <v>0</v>
      </c>
      <c r="K23" s="153">
        <f>$D$12</f>
        <v>0</v>
      </c>
      <c r="L23" s="154">
        <f>D23*(1+J23)*(1+I23)*(1+K23)</f>
        <v>308</v>
      </c>
      <c r="M23" s="154">
        <f>ROUND(L23,0)</f>
        <v>308</v>
      </c>
      <c r="N23" s="50"/>
      <c r="O23" s="116" t="s">
        <v>39</v>
      </c>
      <c r="Q23" s="114" t="s">
        <v>37</v>
      </c>
      <c r="R23" t="s">
        <v>29</v>
      </c>
      <c r="S23" s="156">
        <f>M23</f>
        <v>308</v>
      </c>
    </row>
    <row r="24" spans="2:25" ht="15.75" thickBot="1">
      <c r="B24" s="21" t="s">
        <v>7</v>
      </c>
      <c r="C24" s="22" t="s">
        <v>8</v>
      </c>
      <c r="D24" s="109">
        <f>'14-15 Other Mandatory tariff'!C8</f>
        <v>334</v>
      </c>
      <c r="E24" s="6"/>
      <c r="F24" s="3"/>
      <c r="G24" s="56" t="s">
        <v>7</v>
      </c>
      <c r="H24" s="57" t="s">
        <v>8</v>
      </c>
      <c r="I24" s="153">
        <f t="shared" ref="I24" si="0">$D$11</f>
        <v>0</v>
      </c>
      <c r="J24" s="153">
        <f>D10</f>
        <v>0</v>
      </c>
      <c r="K24" s="153">
        <f t="shared" ref="K24" si="1">$D$12</f>
        <v>0</v>
      </c>
      <c r="L24" s="154">
        <f>D24*(1+J24)*(1+I24)*(1+K24)</f>
        <v>334</v>
      </c>
      <c r="M24" s="154">
        <f>ROUND(L24,0)</f>
        <v>334</v>
      </c>
      <c r="N24" s="50"/>
      <c r="O24" s="117" t="s">
        <v>39</v>
      </c>
      <c r="Q24" s="114" t="s">
        <v>37</v>
      </c>
      <c r="R24" t="s">
        <v>29</v>
      </c>
      <c r="S24" s="158">
        <f t="shared" ref="S24:S56" si="2">M24</f>
        <v>334</v>
      </c>
    </row>
    <row r="25" spans="2:25" ht="15.75" thickBot="1">
      <c r="B25" s="15" t="s">
        <v>9</v>
      </c>
      <c r="C25" s="16"/>
      <c r="D25" s="17"/>
      <c r="E25" s="6"/>
      <c r="G25" s="52" t="s">
        <v>24</v>
      </c>
      <c r="H25" s="53"/>
      <c r="I25" s="122"/>
      <c r="J25" s="122"/>
      <c r="K25" s="122"/>
      <c r="L25" s="147"/>
      <c r="M25" s="147"/>
      <c r="N25" s="50"/>
      <c r="Q25" s="115"/>
      <c r="R25"/>
      <c r="S25"/>
    </row>
    <row r="26" spans="2:25" ht="15.75" thickBot="1">
      <c r="B26" s="18" t="s">
        <v>10</v>
      </c>
      <c r="C26" s="19" t="s">
        <v>11</v>
      </c>
      <c r="D26" s="109">
        <f>'14-15 Other Mandatory tariff'!C10</f>
        <v>71</v>
      </c>
      <c r="E26" s="6"/>
      <c r="G26" s="54" t="s">
        <v>10</v>
      </c>
      <c r="H26" s="55" t="s">
        <v>11</v>
      </c>
      <c r="I26" s="124"/>
      <c r="J26" s="153">
        <f>$D$10</f>
        <v>0</v>
      </c>
      <c r="K26" s="123"/>
      <c r="L26" s="154">
        <f>D26*(1+J26)</f>
        <v>71</v>
      </c>
      <c r="M26" s="154">
        <f>ROUND(L26,0)</f>
        <v>71</v>
      </c>
      <c r="N26" s="50"/>
      <c r="O26" s="116" t="s">
        <v>40</v>
      </c>
      <c r="Q26" s="114" t="s">
        <v>53</v>
      </c>
      <c r="R26" t="s">
        <v>29</v>
      </c>
      <c r="S26" s="156">
        <f t="shared" si="2"/>
        <v>71</v>
      </c>
    </row>
    <row r="27" spans="2:25" ht="15.75" thickBot="1">
      <c r="B27" s="21" t="s">
        <v>12</v>
      </c>
      <c r="C27" s="22" t="s">
        <v>13</v>
      </c>
      <c r="D27" s="109">
        <f>'14-15 Other Mandatory tariff'!C11</f>
        <v>37</v>
      </c>
      <c r="E27" s="6"/>
      <c r="G27" s="56" t="s">
        <v>12</v>
      </c>
      <c r="H27" s="57" t="s">
        <v>13</v>
      </c>
      <c r="I27" s="124"/>
      <c r="J27" s="153">
        <f>$D$10</f>
        <v>0</v>
      </c>
      <c r="K27" s="123"/>
      <c r="L27" s="154">
        <f>D27*(1+J27)</f>
        <v>37</v>
      </c>
      <c r="M27" s="154">
        <f>ROUND(L27,0)</f>
        <v>37</v>
      </c>
      <c r="N27" s="50"/>
      <c r="O27" s="117" t="s">
        <v>40</v>
      </c>
      <c r="Q27" s="114" t="s">
        <v>53</v>
      </c>
      <c r="R27" t="s">
        <v>29</v>
      </c>
      <c r="S27" s="158">
        <f t="shared" si="2"/>
        <v>37</v>
      </c>
    </row>
    <row r="28" spans="2:25" ht="15.75" thickBot="1">
      <c r="B28" s="24"/>
      <c r="C28" s="24"/>
      <c r="D28" s="25"/>
      <c r="E28" s="6"/>
      <c r="G28" s="50"/>
      <c r="H28" s="50"/>
      <c r="I28" s="50"/>
      <c r="J28" s="50"/>
      <c r="K28" s="50"/>
      <c r="L28" s="148"/>
      <c r="M28" s="148"/>
      <c r="N28" s="50"/>
      <c r="R28"/>
      <c r="S28"/>
    </row>
    <row r="29" spans="2:25">
      <c r="D29" s="9"/>
      <c r="E29" s="6"/>
      <c r="G29" s="50"/>
      <c r="H29" s="50"/>
      <c r="I29" s="50"/>
      <c r="J29" s="50"/>
      <c r="K29" s="50"/>
      <c r="L29" s="148"/>
      <c r="M29" s="148"/>
      <c r="N29" s="50"/>
      <c r="R29"/>
      <c r="S29"/>
    </row>
    <row r="30" spans="2:25">
      <c r="B30" s="10">
        <v>2</v>
      </c>
      <c r="C30" s="11" t="s">
        <v>14</v>
      </c>
      <c r="D30" s="9"/>
      <c r="E30" s="6"/>
      <c r="G30" s="58">
        <v>2</v>
      </c>
      <c r="H30" s="59" t="s">
        <v>14</v>
      </c>
      <c r="I30" s="60"/>
      <c r="J30" s="60"/>
      <c r="K30" s="60"/>
      <c r="L30" s="149"/>
      <c r="M30" s="149"/>
      <c r="N30" s="50"/>
      <c r="R30"/>
      <c r="S30"/>
    </row>
    <row r="31" spans="2:25" ht="15.75" thickBot="1">
      <c r="D31" s="9"/>
      <c r="E31" s="6"/>
      <c r="G31" s="50"/>
      <c r="H31" s="50"/>
      <c r="I31" s="60"/>
      <c r="J31" s="60"/>
      <c r="K31" s="60"/>
      <c r="L31" s="149"/>
      <c r="M31" s="149"/>
      <c r="N31" s="60"/>
      <c r="R31"/>
      <c r="S31"/>
    </row>
    <row r="32" spans="2:25" ht="57.75" customHeight="1" thickBot="1">
      <c r="B32" s="26"/>
      <c r="C32" s="27" t="s">
        <v>15</v>
      </c>
      <c r="D32" s="28" t="s">
        <v>3</v>
      </c>
      <c r="E32" s="6"/>
      <c r="G32" s="61"/>
      <c r="H32" s="131" t="s">
        <v>25</v>
      </c>
      <c r="I32" s="60"/>
      <c r="J32" s="135" t="s">
        <v>59</v>
      </c>
      <c r="K32" s="60"/>
      <c r="L32" s="150" t="s">
        <v>60</v>
      </c>
      <c r="M32" s="151" t="s">
        <v>58</v>
      </c>
      <c r="N32" s="60"/>
      <c r="O32" s="105" t="s">
        <v>38</v>
      </c>
      <c r="P32" s="97"/>
      <c r="Q32" s="137" t="s">
        <v>52</v>
      </c>
      <c r="R32"/>
      <c r="S32" s="140" t="s">
        <v>55</v>
      </c>
    </row>
    <row r="33" spans="2:19" ht="15.75" thickBot="1">
      <c r="B33" s="29"/>
      <c r="C33" s="30" t="s">
        <v>16</v>
      </c>
      <c r="D33" s="109">
        <f>'14-15 Other Mandatory tariff'!C17</f>
        <v>565</v>
      </c>
      <c r="E33" s="6"/>
      <c r="G33" s="62"/>
      <c r="H33" s="63" t="s">
        <v>16</v>
      </c>
      <c r="I33" s="142"/>
      <c r="J33" s="153">
        <f>$D$10</f>
        <v>0</v>
      </c>
      <c r="K33" s="60"/>
      <c r="L33" s="154">
        <f>D33*(1+J33)</f>
        <v>565</v>
      </c>
      <c r="M33" s="154">
        <f>ROUND(L33,0)</f>
        <v>565</v>
      </c>
      <c r="N33" s="60"/>
      <c r="O33" s="116" t="s">
        <v>40</v>
      </c>
      <c r="Q33" s="114" t="s">
        <v>53</v>
      </c>
      <c r="R33" t="s">
        <v>29</v>
      </c>
      <c r="S33" s="156">
        <f t="shared" si="2"/>
        <v>565</v>
      </c>
    </row>
    <row r="34" spans="2:19" ht="15.75" thickBot="1">
      <c r="B34" s="29"/>
      <c r="C34" s="32" t="s">
        <v>17</v>
      </c>
      <c r="D34" s="109">
        <f>'14-15 Other Mandatory tariff'!C18</f>
        <v>474</v>
      </c>
      <c r="E34" s="6"/>
      <c r="G34" s="62"/>
      <c r="H34" s="64" t="s">
        <v>17</v>
      </c>
      <c r="I34" s="142"/>
      <c r="J34" s="153">
        <f>$D$10</f>
        <v>0</v>
      </c>
      <c r="K34" s="60"/>
      <c r="L34" s="154">
        <f>D34*(1+J34)</f>
        <v>474</v>
      </c>
      <c r="M34" s="154">
        <f>ROUND(L34,0)</f>
        <v>474</v>
      </c>
      <c r="N34" s="60"/>
      <c r="O34" s="117" t="s">
        <v>40</v>
      </c>
      <c r="Q34" s="114" t="s">
        <v>53</v>
      </c>
      <c r="R34" t="s">
        <v>29</v>
      </c>
      <c r="S34" s="157">
        <f t="shared" si="2"/>
        <v>474</v>
      </c>
    </row>
    <row r="35" spans="2:19" ht="15.75" thickBot="1">
      <c r="B35" s="29"/>
      <c r="C35" s="32" t="s">
        <v>18</v>
      </c>
      <c r="D35" s="109">
        <f>'14-15 Other Mandatory tariff'!C19</f>
        <v>454</v>
      </c>
      <c r="E35" s="6"/>
      <c r="G35" s="62"/>
      <c r="H35" s="64" t="s">
        <v>18</v>
      </c>
      <c r="I35" s="142"/>
      <c r="J35" s="153">
        <f>$D$10</f>
        <v>0</v>
      </c>
      <c r="K35" s="122"/>
      <c r="L35" s="154">
        <f>D35*(1+J35)</f>
        <v>454</v>
      </c>
      <c r="M35" s="154">
        <f>ROUND(L35,0)</f>
        <v>454</v>
      </c>
      <c r="N35" s="60"/>
      <c r="O35" s="117" t="s">
        <v>40</v>
      </c>
      <c r="Q35" s="114" t="s">
        <v>53</v>
      </c>
      <c r="R35" t="s">
        <v>29</v>
      </c>
      <c r="S35" s="157">
        <f t="shared" si="2"/>
        <v>454</v>
      </c>
    </row>
    <row r="36" spans="2:19" ht="15.75" thickBot="1">
      <c r="B36" s="29"/>
      <c r="C36" s="33" t="s">
        <v>19</v>
      </c>
      <c r="D36" s="110">
        <f>'14-15 Other Mandatory tariff'!C20</f>
        <v>308</v>
      </c>
      <c r="E36" s="6"/>
      <c r="G36" s="62"/>
      <c r="H36" s="65" t="s">
        <v>19</v>
      </c>
      <c r="I36" s="142"/>
      <c r="J36" s="153">
        <f>$D$10</f>
        <v>0</v>
      </c>
      <c r="K36" s="122"/>
      <c r="L36" s="154">
        <f>D36*(1+J36)</f>
        <v>308</v>
      </c>
      <c r="M36" s="154">
        <f>ROUND(L36,0)</f>
        <v>308</v>
      </c>
      <c r="N36" s="60"/>
      <c r="O36" s="117" t="s">
        <v>40</v>
      </c>
      <c r="Q36" s="114" t="s">
        <v>53</v>
      </c>
      <c r="R36" t="s">
        <v>29</v>
      </c>
      <c r="S36" s="158">
        <f t="shared" si="2"/>
        <v>308</v>
      </c>
    </row>
    <row r="37" spans="2:19" ht="15.75" thickBot="1">
      <c r="B37" s="34"/>
      <c r="C37" s="34"/>
      <c r="D37" s="34"/>
      <c r="E37" s="6"/>
      <c r="G37" s="50"/>
      <c r="H37" s="50"/>
      <c r="I37" s="80"/>
      <c r="J37" s="141"/>
      <c r="K37" s="141"/>
      <c r="L37" s="148"/>
      <c r="M37" s="148"/>
      <c r="N37" s="50"/>
      <c r="R37"/>
      <c r="S37"/>
    </row>
    <row r="38" spans="2:19">
      <c r="E38" s="6"/>
      <c r="G38" s="50"/>
      <c r="H38" s="50"/>
      <c r="I38" s="80"/>
      <c r="J38" s="143"/>
      <c r="K38" s="143"/>
      <c r="L38" s="149"/>
      <c r="M38" s="149"/>
      <c r="N38" s="60"/>
      <c r="R38"/>
      <c r="S38"/>
    </row>
    <row r="39" spans="2:19">
      <c r="B39" s="10">
        <v>3</v>
      </c>
      <c r="C39" s="11" t="s">
        <v>20</v>
      </c>
      <c r="D39" s="9"/>
      <c r="E39" s="6"/>
      <c r="G39" s="66">
        <v>3</v>
      </c>
      <c r="H39" s="67" t="s">
        <v>26</v>
      </c>
      <c r="I39" s="80"/>
      <c r="J39" s="80"/>
      <c r="K39" s="80"/>
      <c r="L39" s="148"/>
      <c r="M39" s="148"/>
      <c r="N39" s="68"/>
      <c r="R39"/>
      <c r="S39"/>
    </row>
    <row r="40" spans="2:19" ht="15.75" thickBot="1">
      <c r="E40" s="6"/>
      <c r="G40" s="50"/>
      <c r="H40" s="66"/>
      <c r="I40" s="80"/>
      <c r="J40" s="68"/>
      <c r="K40" s="68"/>
      <c r="L40" s="152"/>
      <c r="M40" s="152"/>
      <c r="N40" s="68"/>
      <c r="R40"/>
      <c r="S40"/>
    </row>
    <row r="41" spans="2:19" ht="39" thickBot="1">
      <c r="B41" s="48" t="s">
        <v>21</v>
      </c>
      <c r="C41" s="35" t="s">
        <v>3</v>
      </c>
      <c r="D41" s="36"/>
      <c r="E41" s="36"/>
      <c r="G41" s="51"/>
      <c r="H41" s="130" t="s">
        <v>21</v>
      </c>
      <c r="I41" s="62"/>
      <c r="J41" s="135" t="s">
        <v>59</v>
      </c>
      <c r="K41" s="62"/>
      <c r="L41" s="150" t="s">
        <v>60</v>
      </c>
      <c r="M41" s="151" t="s">
        <v>58</v>
      </c>
      <c r="N41" s="49"/>
      <c r="O41" s="105" t="s">
        <v>38</v>
      </c>
      <c r="P41" s="97"/>
      <c r="Q41" s="137" t="s">
        <v>52</v>
      </c>
      <c r="R41"/>
      <c r="S41" s="140" t="s">
        <v>55</v>
      </c>
    </row>
    <row r="42" spans="2:19" ht="15.75" thickBot="1">
      <c r="B42" s="37">
        <v>1</v>
      </c>
      <c r="C42" s="111">
        <f>'14-15 Other Mandatory tariff'!C26</f>
        <v>5065</v>
      </c>
      <c r="D42" s="39"/>
      <c r="E42" s="39"/>
      <c r="G42" s="50"/>
      <c r="H42" s="69">
        <v>1</v>
      </c>
      <c r="I42" s="142"/>
      <c r="J42" s="153">
        <f t="shared" ref="J42:J48" si="3">$D$10</f>
        <v>0</v>
      </c>
      <c r="K42" s="144"/>
      <c r="L42" s="155">
        <f t="shared" ref="L42:L48" si="4">C42*(1+J42)</f>
        <v>5065</v>
      </c>
      <c r="M42" s="155">
        <f t="shared" ref="M42:M48" si="5">ROUND(L42,0)</f>
        <v>5065</v>
      </c>
      <c r="N42" s="49"/>
      <c r="O42" s="116" t="s">
        <v>40</v>
      </c>
      <c r="Q42" s="114" t="s">
        <v>53</v>
      </c>
      <c r="R42" t="s">
        <v>29</v>
      </c>
      <c r="S42" s="159">
        <f t="shared" si="2"/>
        <v>5065</v>
      </c>
    </row>
    <row r="43" spans="2:19" ht="15.75" thickBot="1">
      <c r="B43" s="40" t="s">
        <v>22</v>
      </c>
      <c r="C43" s="111">
        <f>'14-15 Other Mandatory tariff'!C27</f>
        <v>7493</v>
      </c>
      <c r="D43" s="39"/>
      <c r="E43" s="39"/>
      <c r="G43" s="50"/>
      <c r="H43" s="70" t="s">
        <v>27</v>
      </c>
      <c r="I43" s="142"/>
      <c r="J43" s="153">
        <f t="shared" si="3"/>
        <v>0</v>
      </c>
      <c r="K43" s="144"/>
      <c r="L43" s="155">
        <f t="shared" si="4"/>
        <v>7493</v>
      </c>
      <c r="M43" s="155">
        <f t="shared" si="5"/>
        <v>7493</v>
      </c>
      <c r="N43" s="49"/>
      <c r="O43" s="117" t="s">
        <v>40</v>
      </c>
      <c r="Q43" s="114" t="s">
        <v>53</v>
      </c>
      <c r="R43" t="s">
        <v>29</v>
      </c>
      <c r="S43" s="160">
        <f t="shared" si="2"/>
        <v>7493</v>
      </c>
    </row>
    <row r="44" spans="2:19" ht="15.75" thickBot="1">
      <c r="B44" s="40">
        <v>2</v>
      </c>
      <c r="C44" s="111">
        <f>'14-15 Other Mandatory tariff'!C28</f>
        <v>7493</v>
      </c>
      <c r="D44" s="39"/>
      <c r="E44" s="39"/>
      <c r="G44" s="50"/>
      <c r="H44" s="70">
        <v>2</v>
      </c>
      <c r="I44" s="142"/>
      <c r="J44" s="153">
        <f t="shared" si="3"/>
        <v>0</v>
      </c>
      <c r="K44" s="144"/>
      <c r="L44" s="155">
        <f t="shared" si="4"/>
        <v>7493</v>
      </c>
      <c r="M44" s="155">
        <f t="shared" si="5"/>
        <v>7493</v>
      </c>
      <c r="N44" s="49"/>
      <c r="O44" s="117" t="s">
        <v>40</v>
      </c>
      <c r="Q44" s="114" t="s">
        <v>53</v>
      </c>
      <c r="R44" t="s">
        <v>29</v>
      </c>
      <c r="S44" s="160">
        <f t="shared" si="2"/>
        <v>7493</v>
      </c>
    </row>
    <row r="45" spans="2:19" ht="15.75" thickBot="1">
      <c r="B45" s="40" t="s">
        <v>23</v>
      </c>
      <c r="C45" s="111">
        <f>'14-15 Other Mandatory tariff'!C29</f>
        <v>12111</v>
      </c>
      <c r="D45" s="39"/>
      <c r="E45" s="39"/>
      <c r="G45" s="50"/>
      <c r="H45" s="70" t="s">
        <v>28</v>
      </c>
      <c r="I45" s="142"/>
      <c r="J45" s="153">
        <f t="shared" si="3"/>
        <v>0</v>
      </c>
      <c r="K45" s="144"/>
      <c r="L45" s="155">
        <f t="shared" si="4"/>
        <v>12111</v>
      </c>
      <c r="M45" s="155">
        <f t="shared" si="5"/>
        <v>12111</v>
      </c>
      <c r="N45" s="49"/>
      <c r="O45" s="117" t="s">
        <v>40</v>
      </c>
      <c r="Q45" s="114" t="s">
        <v>53</v>
      </c>
      <c r="R45" t="s">
        <v>29</v>
      </c>
      <c r="S45" s="160">
        <f t="shared" si="2"/>
        <v>12111</v>
      </c>
    </row>
    <row r="46" spans="2:19" ht="15.75" thickBot="1">
      <c r="B46" s="40">
        <v>3</v>
      </c>
      <c r="C46" s="111">
        <f>'14-15 Other Mandatory tariff'!C30</f>
        <v>18537</v>
      </c>
      <c r="D46" s="39"/>
      <c r="E46" s="39"/>
      <c r="G46" s="50"/>
      <c r="H46" s="70">
        <v>3</v>
      </c>
      <c r="I46" s="142"/>
      <c r="J46" s="153">
        <f t="shared" si="3"/>
        <v>0</v>
      </c>
      <c r="K46" s="144"/>
      <c r="L46" s="155">
        <f t="shared" si="4"/>
        <v>18537</v>
      </c>
      <c r="M46" s="155">
        <f t="shared" si="5"/>
        <v>18537</v>
      </c>
      <c r="N46" s="49"/>
      <c r="O46" s="117" t="s">
        <v>40</v>
      </c>
      <c r="Q46" s="114" t="s">
        <v>53</v>
      </c>
      <c r="R46" t="s">
        <v>29</v>
      </c>
      <c r="S46" s="160">
        <f t="shared" si="2"/>
        <v>18537</v>
      </c>
    </row>
    <row r="47" spans="2:19" ht="15.75" thickBot="1">
      <c r="B47" s="40">
        <v>4</v>
      </c>
      <c r="C47" s="111">
        <f>'14-15 Other Mandatory tariff'!C31</f>
        <v>33432</v>
      </c>
      <c r="D47" s="39"/>
      <c r="E47" s="39"/>
      <c r="G47" s="50"/>
      <c r="H47" s="70">
        <v>4</v>
      </c>
      <c r="I47" s="142"/>
      <c r="J47" s="153">
        <f t="shared" si="3"/>
        <v>0</v>
      </c>
      <c r="K47" s="144"/>
      <c r="L47" s="155">
        <f t="shared" si="4"/>
        <v>33432</v>
      </c>
      <c r="M47" s="155">
        <f t="shared" si="5"/>
        <v>33432</v>
      </c>
      <c r="N47" s="49"/>
      <c r="O47" s="117" t="s">
        <v>40</v>
      </c>
      <c r="Q47" s="114" t="s">
        <v>53</v>
      </c>
      <c r="R47" t="s">
        <v>29</v>
      </c>
      <c r="S47" s="160">
        <f t="shared" si="2"/>
        <v>33432</v>
      </c>
    </row>
    <row r="48" spans="2:19" ht="15.75" thickBot="1">
      <c r="B48" s="41">
        <v>5</v>
      </c>
      <c r="C48" s="112">
        <f>'14-15 Other Mandatory tariff'!C32</f>
        <v>40305</v>
      </c>
      <c r="D48" s="39"/>
      <c r="E48" s="39"/>
      <c r="G48" s="50"/>
      <c r="H48" s="71">
        <v>5</v>
      </c>
      <c r="I48" s="142"/>
      <c r="J48" s="153">
        <f t="shared" si="3"/>
        <v>0</v>
      </c>
      <c r="K48" s="144"/>
      <c r="L48" s="155">
        <f t="shared" si="4"/>
        <v>40305</v>
      </c>
      <c r="M48" s="155">
        <f t="shared" si="5"/>
        <v>40305</v>
      </c>
      <c r="N48" s="72"/>
      <c r="O48" s="118" t="s">
        <v>40</v>
      </c>
      <c r="Q48" s="114" t="s">
        <v>53</v>
      </c>
      <c r="R48" t="s">
        <v>29</v>
      </c>
      <c r="S48" s="161">
        <f t="shared" si="2"/>
        <v>40305</v>
      </c>
    </row>
    <row r="49" spans="1:19">
      <c r="A49" s="3"/>
      <c r="G49" s="50"/>
      <c r="H49" s="50"/>
      <c r="I49" s="80"/>
      <c r="J49" s="141"/>
      <c r="K49" s="141"/>
      <c r="L49" s="148"/>
      <c r="M49" s="148"/>
      <c r="N49" s="50"/>
      <c r="R49"/>
      <c r="S49"/>
    </row>
    <row r="50" spans="1:19">
      <c r="B50" s="86">
        <v>4</v>
      </c>
      <c r="C50" s="87" t="s">
        <v>31</v>
      </c>
      <c r="D50" s="81"/>
      <c r="G50" s="86">
        <v>4</v>
      </c>
      <c r="H50" s="87" t="s">
        <v>31</v>
      </c>
      <c r="I50" s="80"/>
      <c r="J50" s="141"/>
      <c r="K50" s="141"/>
      <c r="L50" s="148"/>
      <c r="M50" s="148"/>
      <c r="R50"/>
      <c r="S50"/>
    </row>
    <row r="51" spans="1:19" ht="15.75" thickBot="1">
      <c r="B51" s="29"/>
      <c r="C51" s="29"/>
      <c r="D51" s="81"/>
      <c r="G51" s="29"/>
      <c r="H51" s="29"/>
      <c r="I51" s="80"/>
      <c r="J51" s="141"/>
      <c r="K51" s="141"/>
      <c r="L51" s="148"/>
      <c r="M51" s="148"/>
      <c r="R51"/>
      <c r="S51"/>
    </row>
    <row r="52" spans="1:19" ht="39" thickBot="1">
      <c r="C52" s="107" t="s">
        <v>32</v>
      </c>
      <c r="D52" s="108" t="s">
        <v>3</v>
      </c>
      <c r="H52" s="129" t="s">
        <v>32</v>
      </c>
      <c r="I52" s="80"/>
      <c r="J52" s="135" t="s">
        <v>59</v>
      </c>
      <c r="K52" s="80"/>
      <c r="L52" s="150" t="s">
        <v>60</v>
      </c>
      <c r="M52" s="151" t="s">
        <v>58</v>
      </c>
      <c r="O52" s="105" t="s">
        <v>38</v>
      </c>
      <c r="P52" s="97"/>
      <c r="Q52" s="137" t="s">
        <v>52</v>
      </c>
      <c r="R52"/>
      <c r="S52" s="140" t="s">
        <v>55</v>
      </c>
    </row>
    <row r="53" spans="1:19">
      <c r="C53" s="125" t="s">
        <v>33</v>
      </c>
      <c r="D53" s="132">
        <f>'14-15 Other Mandatory tariff'!C38</f>
        <v>413</v>
      </c>
      <c r="H53" s="128" t="s">
        <v>33</v>
      </c>
      <c r="I53" s="142"/>
      <c r="J53" s="153">
        <f>$D$10</f>
        <v>0</v>
      </c>
      <c r="K53" s="145"/>
      <c r="L53" s="155">
        <f>D53*(1+J53)</f>
        <v>413</v>
      </c>
      <c r="M53" s="155">
        <f>ROUND(L53,0)</f>
        <v>413</v>
      </c>
      <c r="O53" s="119" t="s">
        <v>40</v>
      </c>
      <c r="Q53" s="114" t="s">
        <v>53</v>
      </c>
      <c r="R53" t="s">
        <v>29</v>
      </c>
      <c r="S53" s="156">
        <f t="shared" si="2"/>
        <v>413</v>
      </c>
    </row>
    <row r="54" spans="1:19">
      <c r="C54" s="126" t="s">
        <v>34</v>
      </c>
      <c r="D54" s="132">
        <f>'14-15 Other Mandatory tariff'!C39</f>
        <v>212</v>
      </c>
      <c r="H54" s="126" t="s">
        <v>34</v>
      </c>
      <c r="I54" s="142"/>
      <c r="J54" s="153">
        <f>$D$10</f>
        <v>0</v>
      </c>
      <c r="K54" s="144"/>
      <c r="L54" s="155">
        <f>D54*(1+J54)</f>
        <v>212</v>
      </c>
      <c r="M54" s="155">
        <f>ROUND(L54,0)</f>
        <v>212</v>
      </c>
      <c r="O54" s="120" t="s">
        <v>40</v>
      </c>
      <c r="Q54" s="114" t="s">
        <v>53</v>
      </c>
      <c r="R54" t="s">
        <v>29</v>
      </c>
      <c r="S54" s="157">
        <f t="shared" si="2"/>
        <v>212</v>
      </c>
    </row>
    <row r="55" spans="1:19">
      <c r="C55" s="126" t="s">
        <v>35</v>
      </c>
      <c r="D55" s="132">
        <f>'14-15 Other Mandatory tariff'!C40</f>
        <v>443</v>
      </c>
      <c r="H55" s="126" t="s">
        <v>35</v>
      </c>
      <c r="I55" s="142"/>
      <c r="J55" s="153">
        <f>$D$10</f>
        <v>0</v>
      </c>
      <c r="K55" s="144"/>
      <c r="L55" s="155">
        <f>D55*(1+J55)</f>
        <v>443</v>
      </c>
      <c r="M55" s="155">
        <f>ROUND(L55,0)</f>
        <v>443</v>
      </c>
      <c r="O55" s="120" t="s">
        <v>40</v>
      </c>
      <c r="Q55" s="114" t="s">
        <v>53</v>
      </c>
      <c r="R55" t="s">
        <v>29</v>
      </c>
      <c r="S55" s="157">
        <f t="shared" si="2"/>
        <v>443</v>
      </c>
    </row>
    <row r="56" spans="1:19" ht="15.75" thickBot="1">
      <c r="C56" s="127" t="s">
        <v>36</v>
      </c>
      <c r="D56" s="132">
        <f>'14-15 Other Mandatory tariff'!C41</f>
        <v>258</v>
      </c>
      <c r="H56" s="127" t="s">
        <v>36</v>
      </c>
      <c r="I56" s="142"/>
      <c r="J56" s="153">
        <f>$D$10</f>
        <v>0</v>
      </c>
      <c r="K56" s="144"/>
      <c r="L56" s="155">
        <f>D56*(1+J56)</f>
        <v>258</v>
      </c>
      <c r="M56" s="155">
        <f>ROUND(L56,0)</f>
        <v>258</v>
      </c>
      <c r="O56" s="120" t="s">
        <v>40</v>
      </c>
      <c r="Q56" s="114" t="s">
        <v>53</v>
      </c>
      <c r="R56" t="s">
        <v>29</v>
      </c>
      <c r="S56" s="158">
        <f t="shared" si="2"/>
        <v>258</v>
      </c>
    </row>
    <row r="57" spans="1:19">
      <c r="A57" s="3"/>
      <c r="S57"/>
    </row>
    <row r="58" spans="1:19">
      <c r="A58" s="3"/>
      <c r="S58"/>
    </row>
    <row r="59" spans="1:19">
      <c r="S59"/>
    </row>
    <row r="60" spans="1:19">
      <c r="R60"/>
      <c r="S60"/>
    </row>
  </sheetData>
  <mergeCells count="2">
    <mergeCell ref="F8:I8"/>
    <mergeCell ref="F11:I11"/>
  </mergeCells>
  <hyperlinks>
    <hyperlink ref="F8" r:id="rId1"/>
    <hyperlink ref="F11" r:id="rId2"/>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L44"/>
  <sheetViews>
    <sheetView workbookViewId="0"/>
  </sheetViews>
  <sheetFormatPr defaultRowHeight="15"/>
  <cols>
    <col min="1" max="1" width="9.5703125" style="3" customWidth="1"/>
    <col min="2" max="2" width="45.85546875" style="3" customWidth="1"/>
    <col min="3" max="3" width="16.5703125" style="3" customWidth="1"/>
    <col min="4" max="5" width="9.140625" style="3"/>
    <col min="6" max="6" width="9.5703125" style="3" customWidth="1"/>
    <col min="7" max="7" width="45.85546875" style="3" customWidth="1"/>
    <col min="8" max="8" width="16.5703125" style="3" customWidth="1"/>
    <col min="9" max="9" width="9.140625" style="3"/>
    <col min="10" max="10" width="9.5703125" style="3" customWidth="1"/>
    <col min="11" max="11" width="45.85546875" style="3" customWidth="1"/>
    <col min="12" max="12" width="16.5703125" style="3" customWidth="1"/>
    <col min="13" max="16384" width="9.140625" style="3"/>
  </cols>
  <sheetData>
    <row r="2" spans="1:12">
      <c r="A2" s="1" t="s">
        <v>30</v>
      </c>
      <c r="B2" s="2"/>
      <c r="F2" s="1" t="s">
        <v>130</v>
      </c>
      <c r="G2" s="2"/>
      <c r="J2" s="1" t="s">
        <v>57</v>
      </c>
      <c r="K2" s="2"/>
    </row>
    <row r="3" spans="1:12">
      <c r="A3" s="4"/>
      <c r="B3" s="5"/>
      <c r="F3" s="4"/>
      <c r="G3" s="5"/>
      <c r="J3" s="4"/>
      <c r="K3" s="5"/>
    </row>
    <row r="4" spans="1:12">
      <c r="A4" s="73">
        <v>1</v>
      </c>
      <c r="B4" s="74" t="s">
        <v>0</v>
      </c>
      <c r="C4" s="75"/>
      <c r="F4" s="73">
        <v>1</v>
      </c>
      <c r="G4" s="74" t="s">
        <v>0</v>
      </c>
      <c r="H4" s="75"/>
      <c r="J4" s="73">
        <v>1</v>
      </c>
      <c r="K4" s="74" t="s">
        <v>0</v>
      </c>
      <c r="L4" s="75"/>
    </row>
    <row r="5" spans="1:12" ht="15.75" thickBot="1"/>
    <row r="6" spans="1:12" s="36" customFormat="1" ht="15.75" thickBot="1">
      <c r="A6" s="189" t="s">
        <v>1</v>
      </c>
      <c r="B6" s="190" t="s">
        <v>2</v>
      </c>
      <c r="C6" s="191" t="s">
        <v>3</v>
      </c>
      <c r="F6" s="192" t="s">
        <v>1</v>
      </c>
      <c r="G6" s="193" t="s">
        <v>2</v>
      </c>
      <c r="H6" s="194" t="s">
        <v>3</v>
      </c>
      <c r="J6" s="206" t="s">
        <v>1</v>
      </c>
      <c r="K6" s="207" t="s">
        <v>2</v>
      </c>
      <c r="L6" s="208" t="s">
        <v>3</v>
      </c>
    </row>
    <row r="7" spans="1:12" ht="15.75" thickBot="1">
      <c r="A7" s="15" t="s">
        <v>4</v>
      </c>
      <c r="B7" s="16"/>
      <c r="C7" s="183"/>
      <c r="F7" s="15" t="s">
        <v>4</v>
      </c>
      <c r="G7" s="16"/>
      <c r="H7" s="186"/>
      <c r="J7" s="15" t="s">
        <v>4</v>
      </c>
      <c r="K7" s="16"/>
      <c r="L7" s="212"/>
    </row>
    <row r="8" spans="1:12">
      <c r="A8" s="18" t="s">
        <v>5</v>
      </c>
      <c r="B8" s="19" t="s">
        <v>6</v>
      </c>
      <c r="C8" s="20">
        <f>'14-15 Other Mandatory tariff'!C7</f>
        <v>308</v>
      </c>
      <c r="F8" s="18" t="s">
        <v>5</v>
      </c>
      <c r="G8" s="19" t="s">
        <v>6</v>
      </c>
      <c r="H8" s="20">
        <f>VLOOKUP(F8,'Other Mandatory 1516'!B:S,18,FALSE)</f>
        <v>308</v>
      </c>
      <c r="J8" s="18" t="s">
        <v>5</v>
      </c>
      <c r="K8" s="19" t="s">
        <v>6</v>
      </c>
      <c r="L8" s="209">
        <f>C8/H8-1</f>
        <v>0</v>
      </c>
    </row>
    <row r="9" spans="1:12" ht="15.75" thickBot="1">
      <c r="A9" s="21" t="s">
        <v>7</v>
      </c>
      <c r="B9" s="22" t="s">
        <v>8</v>
      </c>
      <c r="C9" s="23">
        <f>'14-15 Other Mandatory tariff'!C8</f>
        <v>334</v>
      </c>
      <c r="F9" s="21" t="s">
        <v>7</v>
      </c>
      <c r="G9" s="22" t="s">
        <v>8</v>
      </c>
      <c r="H9" s="23">
        <f>VLOOKUP(F9,'Other Mandatory 1516'!B:S,18,FALSE)</f>
        <v>334</v>
      </c>
      <c r="J9" s="21" t="s">
        <v>7</v>
      </c>
      <c r="K9" s="22" t="s">
        <v>8</v>
      </c>
      <c r="L9" s="211">
        <f>C9/H9-1</f>
        <v>0</v>
      </c>
    </row>
    <row r="10" spans="1:12" ht="15.75" thickBot="1">
      <c r="A10" s="15" t="s">
        <v>9</v>
      </c>
      <c r="B10" s="16"/>
      <c r="C10" s="185"/>
      <c r="F10" s="15" t="s">
        <v>9</v>
      </c>
      <c r="G10" s="16"/>
      <c r="H10" s="187"/>
      <c r="J10" s="15" t="s">
        <v>9</v>
      </c>
      <c r="K10" s="16"/>
      <c r="L10" s="213"/>
    </row>
    <row r="11" spans="1:12">
      <c r="A11" s="18" t="s">
        <v>10</v>
      </c>
      <c r="B11" s="19" t="s">
        <v>11</v>
      </c>
      <c r="C11" s="20">
        <f>'14-15 Other Mandatory tariff'!C10</f>
        <v>71</v>
      </c>
      <c r="F11" s="18" t="s">
        <v>10</v>
      </c>
      <c r="G11" s="19" t="s">
        <v>11</v>
      </c>
      <c r="H11" s="20">
        <f>VLOOKUP(F11,'Other Mandatory 1516'!B:S,18,FALSE)</f>
        <v>71</v>
      </c>
      <c r="J11" s="18" t="s">
        <v>10</v>
      </c>
      <c r="K11" s="19" t="s">
        <v>11</v>
      </c>
      <c r="L11" s="209">
        <f>C11/H11-1</f>
        <v>0</v>
      </c>
    </row>
    <row r="12" spans="1:12" ht="15.75" thickBot="1">
      <c r="A12" s="21" t="s">
        <v>12</v>
      </c>
      <c r="B12" s="22" t="s">
        <v>13</v>
      </c>
      <c r="C12" s="23">
        <f>'14-15 Other Mandatory tariff'!C11</f>
        <v>37</v>
      </c>
      <c r="F12" s="21" t="s">
        <v>12</v>
      </c>
      <c r="G12" s="22" t="s">
        <v>13</v>
      </c>
      <c r="H12" s="23">
        <f>VLOOKUP(F12,'Other Mandatory 1516'!B:S,18,FALSE)</f>
        <v>37</v>
      </c>
      <c r="J12" s="21" t="s">
        <v>12</v>
      </c>
      <c r="K12" s="22" t="s">
        <v>13</v>
      </c>
      <c r="L12" s="211">
        <f>C12/H12-1</f>
        <v>0</v>
      </c>
    </row>
    <row r="13" spans="1:12" ht="15.75" thickBot="1">
      <c r="A13" s="24"/>
      <c r="B13" s="24"/>
      <c r="C13" s="184"/>
      <c r="F13" s="24"/>
      <c r="G13" s="24"/>
      <c r="H13" s="188"/>
      <c r="J13" s="24"/>
      <c r="K13" s="24"/>
      <c r="L13" s="214"/>
    </row>
    <row r="14" spans="1:12">
      <c r="C14" s="9"/>
      <c r="H14" s="9"/>
      <c r="L14" s="9"/>
    </row>
    <row r="15" spans="1:12">
      <c r="A15" s="10">
        <v>2</v>
      </c>
      <c r="B15" s="11" t="s">
        <v>14</v>
      </c>
      <c r="C15" s="9"/>
      <c r="F15" s="10">
        <v>2</v>
      </c>
      <c r="G15" s="11" t="s">
        <v>14</v>
      </c>
      <c r="H15" s="9"/>
      <c r="J15" s="10">
        <v>2</v>
      </c>
      <c r="K15" s="11" t="s">
        <v>14</v>
      </c>
      <c r="L15" s="9"/>
    </row>
    <row r="16" spans="1:12" ht="15.75" thickBot="1">
      <c r="C16" s="9"/>
      <c r="H16" s="9"/>
      <c r="L16" s="9"/>
    </row>
    <row r="17" spans="1:12" ht="15.75" thickBot="1">
      <c r="A17" s="26"/>
      <c r="B17" s="204" t="s">
        <v>15</v>
      </c>
      <c r="C17" s="205" t="s">
        <v>3</v>
      </c>
      <c r="F17" s="26"/>
      <c r="G17" s="195" t="s">
        <v>15</v>
      </c>
      <c r="H17" s="196" t="s">
        <v>3</v>
      </c>
      <c r="J17" s="26"/>
      <c r="K17" s="195" t="s">
        <v>15</v>
      </c>
      <c r="L17" s="196" t="s">
        <v>3</v>
      </c>
    </row>
    <row r="18" spans="1:12">
      <c r="A18" s="29"/>
      <c r="B18" s="30" t="s">
        <v>16</v>
      </c>
      <c r="C18" s="20">
        <f>'14-15 Other Mandatory tariff'!C17</f>
        <v>565</v>
      </c>
      <c r="F18" s="29"/>
      <c r="G18" s="32" t="s">
        <v>16</v>
      </c>
      <c r="H18" s="182">
        <f>VLOOKUP(G18,'Other Mandatory 1516'!C:S,17,FALSE)</f>
        <v>565</v>
      </c>
      <c r="J18" s="29"/>
      <c r="K18" s="32" t="s">
        <v>16</v>
      </c>
      <c r="L18" s="210">
        <f>C18/H18-1</f>
        <v>0</v>
      </c>
    </row>
    <row r="19" spans="1:12">
      <c r="A19" s="29"/>
      <c r="B19" s="32" t="s">
        <v>17</v>
      </c>
      <c r="C19" s="182">
        <f>'14-15 Other Mandatory tariff'!C18</f>
        <v>474</v>
      </c>
      <c r="F19" s="29"/>
      <c r="G19" s="32" t="s">
        <v>17</v>
      </c>
      <c r="H19" s="182">
        <f>VLOOKUP(G19,'Other Mandatory 1516'!C:S,17,FALSE)</f>
        <v>474</v>
      </c>
      <c r="J19" s="29"/>
      <c r="K19" s="32" t="s">
        <v>17</v>
      </c>
      <c r="L19" s="210">
        <f>C19/H19-1</f>
        <v>0</v>
      </c>
    </row>
    <row r="20" spans="1:12">
      <c r="A20" s="29"/>
      <c r="B20" s="32" t="s">
        <v>18</v>
      </c>
      <c r="C20" s="182">
        <f>'14-15 Other Mandatory tariff'!C19</f>
        <v>454</v>
      </c>
      <c r="F20" s="29"/>
      <c r="G20" s="32" t="s">
        <v>18</v>
      </c>
      <c r="H20" s="182">
        <f>VLOOKUP(G20,'Other Mandatory 1516'!C:S,17,FALSE)</f>
        <v>454</v>
      </c>
      <c r="J20" s="29"/>
      <c r="K20" s="32" t="s">
        <v>18</v>
      </c>
      <c r="L20" s="210">
        <f>C20/H20-1</f>
        <v>0</v>
      </c>
    </row>
    <row r="21" spans="1:12" ht="15.75" thickBot="1">
      <c r="A21" s="29"/>
      <c r="B21" s="33" t="s">
        <v>19</v>
      </c>
      <c r="C21" s="23">
        <f>'14-15 Other Mandatory tariff'!C20</f>
        <v>308</v>
      </c>
      <c r="F21" s="29"/>
      <c r="G21" s="33" t="s">
        <v>19</v>
      </c>
      <c r="H21" s="23">
        <f>VLOOKUP(G21,'Other Mandatory 1516'!C:S,17,FALSE)</f>
        <v>308</v>
      </c>
      <c r="J21" s="29"/>
      <c r="K21" s="33" t="s">
        <v>19</v>
      </c>
      <c r="L21" s="211">
        <f>C21/H21-1</f>
        <v>0</v>
      </c>
    </row>
    <row r="22" spans="1:12" ht="15.75" thickBot="1">
      <c r="A22" s="34"/>
      <c r="B22" s="34"/>
      <c r="C22" s="34"/>
      <c r="F22" s="34"/>
      <c r="G22" s="34"/>
      <c r="H22" s="34"/>
      <c r="J22" s="34"/>
      <c r="K22" s="34"/>
      <c r="L22" s="34"/>
    </row>
    <row r="24" spans="1:12">
      <c r="A24" s="10">
        <v>3</v>
      </c>
      <c r="B24" s="11" t="s">
        <v>20</v>
      </c>
      <c r="C24" s="9"/>
      <c r="F24" s="10">
        <v>3</v>
      </c>
      <c r="G24" s="11" t="s">
        <v>20</v>
      </c>
      <c r="H24" s="9"/>
      <c r="J24" s="10">
        <v>3</v>
      </c>
      <c r="K24" s="11" t="s">
        <v>20</v>
      </c>
      <c r="L24" s="9"/>
    </row>
    <row r="25" spans="1:12" ht="15.75" thickBot="1"/>
    <row r="26" spans="1:12" s="36" customFormat="1" ht="15.75" thickBot="1">
      <c r="B26" s="202" t="s">
        <v>21</v>
      </c>
      <c r="C26" s="203" t="s">
        <v>3</v>
      </c>
      <c r="G26" s="197" t="s">
        <v>21</v>
      </c>
      <c r="H26" s="198" t="s">
        <v>3</v>
      </c>
      <c r="K26" s="197" t="s">
        <v>21</v>
      </c>
      <c r="L26" s="198" t="s">
        <v>3</v>
      </c>
    </row>
    <row r="27" spans="1:12">
      <c r="B27" s="37">
        <v>1</v>
      </c>
      <c r="C27" s="20">
        <f>'14-15 Other Mandatory tariff'!C26</f>
        <v>5065</v>
      </c>
      <c r="G27" s="37">
        <v>1</v>
      </c>
      <c r="H27" s="20">
        <f>'Other Mandatory 1516'!S42</f>
        <v>5065</v>
      </c>
      <c r="K27" s="37">
        <v>1</v>
      </c>
      <c r="L27" s="209">
        <f t="shared" ref="L27:L33" si="0">C27/H27-1</f>
        <v>0</v>
      </c>
    </row>
    <row r="28" spans="1:12">
      <c r="B28" s="40" t="s">
        <v>22</v>
      </c>
      <c r="C28" s="182">
        <f>'14-15 Other Mandatory tariff'!C27</f>
        <v>7493</v>
      </c>
      <c r="G28" s="40" t="s">
        <v>22</v>
      </c>
      <c r="H28" s="182">
        <f>'Other Mandatory 1516'!S43</f>
        <v>7493</v>
      </c>
      <c r="K28" s="40" t="s">
        <v>22</v>
      </c>
      <c r="L28" s="210">
        <f t="shared" si="0"/>
        <v>0</v>
      </c>
    </row>
    <row r="29" spans="1:12">
      <c r="B29" s="40">
        <v>2</v>
      </c>
      <c r="C29" s="182">
        <f>'14-15 Other Mandatory tariff'!C28</f>
        <v>7493</v>
      </c>
      <c r="G29" s="40">
        <v>2</v>
      </c>
      <c r="H29" s="182">
        <f>'Other Mandatory 1516'!S44</f>
        <v>7493</v>
      </c>
      <c r="K29" s="40">
        <v>2</v>
      </c>
      <c r="L29" s="210">
        <f t="shared" si="0"/>
        <v>0</v>
      </c>
    </row>
    <row r="30" spans="1:12">
      <c r="B30" s="40" t="s">
        <v>23</v>
      </c>
      <c r="C30" s="182">
        <f>'14-15 Other Mandatory tariff'!C29</f>
        <v>12111</v>
      </c>
      <c r="G30" s="40" t="s">
        <v>23</v>
      </c>
      <c r="H30" s="182">
        <f>'Other Mandatory 1516'!S45</f>
        <v>12111</v>
      </c>
      <c r="K30" s="40" t="s">
        <v>23</v>
      </c>
      <c r="L30" s="210">
        <f t="shared" si="0"/>
        <v>0</v>
      </c>
    </row>
    <row r="31" spans="1:12">
      <c r="B31" s="40">
        <v>3</v>
      </c>
      <c r="C31" s="182">
        <f>'14-15 Other Mandatory tariff'!C30</f>
        <v>18537</v>
      </c>
      <c r="G31" s="40">
        <v>3</v>
      </c>
      <c r="H31" s="182">
        <f>'Other Mandatory 1516'!S46</f>
        <v>18537</v>
      </c>
      <c r="K31" s="40">
        <v>3</v>
      </c>
      <c r="L31" s="210">
        <f t="shared" si="0"/>
        <v>0</v>
      </c>
    </row>
    <row r="32" spans="1:12">
      <c r="B32" s="40">
        <v>4</v>
      </c>
      <c r="C32" s="182">
        <f>'14-15 Other Mandatory tariff'!C31</f>
        <v>33432</v>
      </c>
      <c r="G32" s="40">
        <v>4</v>
      </c>
      <c r="H32" s="182">
        <f>'Other Mandatory 1516'!S47</f>
        <v>33432</v>
      </c>
      <c r="K32" s="40">
        <v>4</v>
      </c>
      <c r="L32" s="210">
        <f t="shared" si="0"/>
        <v>0</v>
      </c>
    </row>
    <row r="33" spans="1:12" ht="15.75" thickBot="1">
      <c r="B33" s="41">
        <v>5</v>
      </c>
      <c r="C33" s="23">
        <f>'14-15 Other Mandatory tariff'!C32</f>
        <v>40305</v>
      </c>
      <c r="G33" s="41">
        <v>5</v>
      </c>
      <c r="H33" s="23">
        <f>'Other Mandatory 1516'!S48</f>
        <v>40305</v>
      </c>
      <c r="K33" s="41">
        <v>5</v>
      </c>
      <c r="L33" s="211">
        <f t="shared" si="0"/>
        <v>0</v>
      </c>
    </row>
    <row r="34" spans="1:12" ht="15.75" thickBot="1">
      <c r="A34" s="34"/>
      <c r="B34" s="34"/>
      <c r="C34" s="34"/>
      <c r="D34" s="80"/>
      <c r="E34" s="80"/>
      <c r="F34" s="34"/>
      <c r="G34" s="34"/>
      <c r="H34" s="34"/>
      <c r="I34" s="80"/>
      <c r="J34" s="34"/>
      <c r="K34" s="34"/>
      <c r="L34" s="34"/>
    </row>
    <row r="35" spans="1:12" s="43" customFormat="1" ht="11.25">
      <c r="A35" s="29"/>
      <c r="B35" s="29"/>
      <c r="C35" s="81"/>
      <c r="D35" s="82"/>
      <c r="E35" s="82"/>
      <c r="F35" s="29"/>
      <c r="G35" s="29"/>
      <c r="H35" s="81"/>
      <c r="I35" s="82"/>
      <c r="J35" s="29"/>
      <c r="K35" s="29"/>
      <c r="L35" s="81"/>
    </row>
    <row r="36" spans="1:12" s="43" customFormat="1" ht="11.25">
      <c r="A36" s="86">
        <v>4</v>
      </c>
      <c r="B36" s="87" t="s">
        <v>31</v>
      </c>
      <c r="C36" s="81"/>
      <c r="D36" s="82"/>
      <c r="E36" s="82"/>
      <c r="F36" s="86">
        <v>4</v>
      </c>
      <c r="G36" s="87" t="s">
        <v>31</v>
      </c>
      <c r="H36" s="81"/>
      <c r="I36" s="82"/>
      <c r="J36" s="86">
        <v>4</v>
      </c>
      <c r="K36" s="87" t="s">
        <v>31</v>
      </c>
      <c r="L36" s="81"/>
    </row>
    <row r="37" spans="1:12" s="43" customFormat="1" ht="12" thickBot="1">
      <c r="A37" s="29"/>
      <c r="B37" s="29"/>
      <c r="C37" s="81"/>
      <c r="D37" s="82"/>
      <c r="E37" s="82"/>
      <c r="F37" s="29"/>
      <c r="G37" s="29"/>
      <c r="H37" s="81"/>
      <c r="I37" s="82"/>
      <c r="J37" s="29"/>
      <c r="K37" s="29"/>
      <c r="L37" s="81"/>
    </row>
    <row r="38" spans="1:12" s="43" customFormat="1" ht="12" thickBot="1">
      <c r="A38" s="29"/>
      <c r="B38" s="200" t="s">
        <v>32</v>
      </c>
      <c r="C38" s="201" t="s">
        <v>3</v>
      </c>
      <c r="D38" s="82"/>
      <c r="E38" s="82"/>
      <c r="F38" s="29"/>
      <c r="G38" s="199" t="s">
        <v>32</v>
      </c>
      <c r="H38" s="194" t="s">
        <v>3</v>
      </c>
      <c r="I38" s="82"/>
      <c r="J38" s="29"/>
      <c r="K38" s="199" t="s">
        <v>32</v>
      </c>
      <c r="L38" s="194" t="s">
        <v>3</v>
      </c>
    </row>
    <row r="39" spans="1:12" s="43" customFormat="1" ht="11.25">
      <c r="A39" s="29"/>
      <c r="B39" s="89" t="s">
        <v>33</v>
      </c>
      <c r="C39" s="20">
        <f>'14-15 Other Mandatory tariff'!C38</f>
        <v>413</v>
      </c>
      <c r="D39" s="82"/>
      <c r="E39" s="82"/>
      <c r="F39" s="29"/>
      <c r="G39" s="89" t="s">
        <v>33</v>
      </c>
      <c r="H39" s="182">
        <f>VLOOKUP(G39,'Other Mandatory 1516'!C:S,17,FALSE)</f>
        <v>413</v>
      </c>
      <c r="I39" s="82"/>
      <c r="J39" s="29"/>
      <c r="K39" s="89" t="s">
        <v>33</v>
      </c>
      <c r="L39" s="209">
        <f>C39/H39-1</f>
        <v>0</v>
      </c>
    </row>
    <row r="40" spans="1:12" s="43" customFormat="1" ht="11.25">
      <c r="A40" s="29"/>
      <c r="B40" s="91" t="s">
        <v>34</v>
      </c>
      <c r="C40" s="182">
        <f>'14-15 Other Mandatory tariff'!C39</f>
        <v>212</v>
      </c>
      <c r="D40" s="82"/>
      <c r="E40" s="82"/>
      <c r="F40" s="29"/>
      <c r="G40" s="91" t="s">
        <v>34</v>
      </c>
      <c r="H40" s="182">
        <f>VLOOKUP(G40,'Other Mandatory 1516'!C:S,17,FALSE)</f>
        <v>212</v>
      </c>
      <c r="I40" s="82"/>
      <c r="J40" s="29"/>
      <c r="K40" s="91" t="s">
        <v>34</v>
      </c>
      <c r="L40" s="210">
        <f t="shared" ref="L40:L42" si="1">C40/H40-1</f>
        <v>0</v>
      </c>
    </row>
    <row r="41" spans="1:12" s="43" customFormat="1" ht="11.25">
      <c r="A41" s="29"/>
      <c r="B41" s="91" t="s">
        <v>35</v>
      </c>
      <c r="C41" s="182">
        <f>'14-15 Other Mandatory tariff'!C40</f>
        <v>443</v>
      </c>
      <c r="D41" s="82"/>
      <c r="E41" s="82"/>
      <c r="F41" s="29"/>
      <c r="G41" s="91" t="s">
        <v>35</v>
      </c>
      <c r="H41" s="182">
        <f>VLOOKUP(G41,'Other Mandatory 1516'!C:S,17,FALSE)</f>
        <v>443</v>
      </c>
      <c r="I41" s="82"/>
      <c r="J41" s="29"/>
      <c r="K41" s="91" t="s">
        <v>35</v>
      </c>
      <c r="L41" s="210">
        <f t="shared" si="1"/>
        <v>0</v>
      </c>
    </row>
    <row r="42" spans="1:12" s="43" customFormat="1" ht="12" thickBot="1">
      <c r="A42" s="29"/>
      <c r="B42" s="93" t="s">
        <v>36</v>
      </c>
      <c r="C42" s="23">
        <f>'14-15 Other Mandatory tariff'!C41</f>
        <v>258</v>
      </c>
      <c r="D42" s="82"/>
      <c r="E42" s="82"/>
      <c r="F42" s="29"/>
      <c r="G42" s="93" t="s">
        <v>36</v>
      </c>
      <c r="H42" s="23">
        <f>VLOOKUP(G42,'Other Mandatory 1516'!C:S,17,FALSE)</f>
        <v>258</v>
      </c>
      <c r="I42" s="82"/>
      <c r="J42" s="29"/>
      <c r="K42" s="93" t="s">
        <v>36</v>
      </c>
      <c r="L42" s="211">
        <f t="shared" si="1"/>
        <v>0</v>
      </c>
    </row>
    <row r="43" spans="1:12" s="43" customFormat="1" ht="12" thickBot="1">
      <c r="A43" s="8"/>
      <c r="B43" s="7"/>
      <c r="C43" s="95"/>
      <c r="D43" s="96"/>
      <c r="E43" s="96"/>
      <c r="F43" s="8"/>
      <c r="G43" s="7"/>
      <c r="H43" s="95"/>
      <c r="I43" s="96"/>
      <c r="J43" s="8"/>
      <c r="K43" s="7"/>
      <c r="L43" s="95"/>
    </row>
    <row r="44" spans="1:12">
      <c r="D44" s="80"/>
      <c r="E44" s="80"/>
      <c r="I44" s="80"/>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onitor Excel Document" ma:contentTypeID="0x0101002F675E6CA4AA4A26A7D08035EFD3BFBF00EC273D66EDC3E14BB611BA98B63F3421" ma:contentTypeVersion="2" ma:contentTypeDescription="Monitor Excel Document" ma:contentTypeScope="" ma:versionID="8686576a77f235b34d38e40051ed5068">
  <xsd:schema xmlns:xsd="http://www.w3.org/2001/XMLSchema" xmlns:xs="http://www.w3.org/2001/XMLSchema" xmlns:p="http://schemas.microsoft.com/office/2006/metadata/properties" xmlns:ns2="2f70ccb4-f3d4-4d81-9031-85f8babee243" xmlns:ns3="336c2581-6a7f-4686-9e24-c87fdedf996e" xmlns:ns4="824b9e12-2d1b-4f77-9736-60357fca002d" targetNamespace="http://schemas.microsoft.com/office/2006/metadata/properties" ma:root="true" ma:fieldsID="3a89d4d71bd2b499718f5c05d771acb4" ns2:_="" ns3:_="" ns4:_="">
    <xsd:import namespace="2f70ccb4-f3d4-4d81-9031-85f8babee243"/>
    <xsd:import namespace="336c2581-6a7f-4686-9e24-c87fdedf996e"/>
    <xsd:import namespace="824b9e12-2d1b-4f77-9736-60357fca002d"/>
    <xsd:element name="properties">
      <xsd:complexType>
        <xsd:sequence>
          <xsd:element name="documentManagement">
            <xsd:complexType>
              <xsd:all>
                <xsd:element ref="ns2:WTTeamSiteDocumentTypeTaxHTField0" minOccurs="0"/>
                <xsd:element ref="ns3:TaxKeywordTaxHTField"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70ccb4-f3d4-4d81-9031-85f8babee243" elementFormDefault="qualified">
    <xsd:import namespace="http://schemas.microsoft.com/office/2006/documentManagement/types"/>
    <xsd:import namespace="http://schemas.microsoft.com/office/infopath/2007/PartnerControls"/>
    <xsd:element name="WTTeamSiteDocumentTypeTaxHTField0" ma:index="9" nillable="true" ma:taxonomy="true" ma:internalName="WTTeamSiteDocumentTypeTaxHTField0" ma:taxonomyFieldName="WTTeamSiteDocumentType" ma:displayName="Monitor Document Type" ma:readOnly="false" ma:fieldId="{1ec7bd53-8ab7-4734-9ba1-c4ffdb97af22}" ma:sspId="b9f3bada-ef23-4a97-91ad-c11a3d1e25f7" ma:termSetId="d85c8600-4493-46b9-bd68-d80f632f21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36c2581-6a7f-4686-9e24-c87fdedf996e" elementFormDefault="qualified">
    <xsd:import namespace="http://schemas.microsoft.com/office/2006/documentManagement/types"/>
    <xsd:import namespace="http://schemas.microsoft.com/office/infopath/2007/PartnerControls"/>
    <xsd:element name="TaxKeywordTaxHTField" ma:index="10" nillable="true" ma:taxonomy="true" ma:internalName="TaxKeywordTaxHTField" ma:taxonomyFieldName="TaxKeyword" ma:displayName="Enterprise Keywords" ma:fieldId="{23f27201-bee3-471e-b2e7-b64fd8b7ca38}" ma:taxonomyMulti="true" ma:sspId="b9f3bada-ef23-4a97-91ad-c11a3d1e25f7"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4b9e12-2d1b-4f77-9736-60357fca002d" elementFormDefault="qualified">
    <xsd:import namespace="http://schemas.microsoft.com/office/2006/documentManagement/types"/>
    <xsd:import namespace="http://schemas.microsoft.com/office/infopath/2007/PartnerControls"/>
    <xsd:element name="TaxCatchAll" ma:index="11" nillable="true" ma:displayName="Taxonomy Catch All Column" ma:description="" ma:hidden="true" ma:list="{74443016-06ef-4b3c-8cfa-4f416ab9db03}" ma:internalName="TaxCatchAll" ma:showField="CatchAllData" ma:web="336c2581-6a7f-4686-9e24-c87fdedf99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WTTeamSiteDocumentTypeTaxHTField0 xmlns="2f70ccb4-f3d4-4d81-9031-85f8babee243">
      <Terms xmlns="http://schemas.microsoft.com/office/infopath/2007/PartnerControls"/>
    </WTTeamSiteDocumentTypeTaxHTField0>
    <TaxKeywordTaxHTField xmlns="336c2581-6a7f-4686-9e24-c87fdedf996e">
      <Terms xmlns="http://schemas.microsoft.com/office/infopath/2007/PartnerControls"/>
    </TaxKeywordTaxHTField>
    <TaxCatchAll xmlns="824b9e12-2d1b-4f77-9736-60357fca002d"/>
  </documentManagement>
</p:properties>
</file>

<file path=customXml/itemProps1.xml><?xml version="1.0" encoding="utf-8"?>
<ds:datastoreItem xmlns:ds="http://schemas.openxmlformats.org/officeDocument/2006/customXml" ds:itemID="{690ACDA4-6E2E-409C-AA04-775D9EC377A6}">
  <ds:schemaRefs>
    <ds:schemaRef ds:uri="http://schemas.microsoft.com/sharepoint/v3/contenttype/forms"/>
  </ds:schemaRefs>
</ds:datastoreItem>
</file>

<file path=customXml/itemProps2.xml><?xml version="1.0" encoding="utf-8"?>
<ds:datastoreItem xmlns:ds="http://schemas.openxmlformats.org/officeDocument/2006/customXml" ds:itemID="{1D469158-20B4-43F1-849F-536A15CEDE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70ccb4-f3d4-4d81-9031-85f8babee243"/>
    <ds:schemaRef ds:uri="336c2581-6a7f-4686-9e24-c87fdedf996e"/>
    <ds:schemaRef ds:uri="824b9e12-2d1b-4f77-9736-60357fca00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D2D186-DA9B-4ED6-8773-403DF8563C6F}">
  <ds:schemaRefs>
    <ds:schemaRef ds:uri="http://schemas.microsoft.com/office/2006/documentManagement/types"/>
    <ds:schemaRef ds:uri="824b9e12-2d1b-4f77-9736-60357fca002d"/>
    <ds:schemaRef ds:uri="http://purl.org/dc/dcmitype/"/>
    <ds:schemaRef ds:uri="http://www.w3.org/XML/1998/namespace"/>
    <ds:schemaRef ds:uri="336c2581-6a7f-4686-9e24-c87fdedf996e"/>
    <ds:schemaRef ds:uri="http://schemas.microsoft.com/office/infopath/2007/PartnerControls"/>
    <ds:schemaRef ds:uri="http://purl.org/dc/terms/"/>
    <ds:schemaRef ds:uri="http://purl.org/dc/elements/1.1/"/>
    <ds:schemaRef ds:uri="http://schemas.openxmlformats.org/package/2006/metadata/core-properties"/>
    <ds:schemaRef ds:uri="2f70ccb4-f3d4-4d81-9031-85f8babee24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Disclaimer</vt:lpstr>
      <vt:lpstr>Navigation</vt:lpstr>
      <vt:lpstr>TED  Other Mandatory Prices</vt:lpstr>
      <vt:lpstr>Price Adjustments</vt:lpstr>
      <vt:lpstr>Expert &amp; Final Monitor comments</vt:lpstr>
      <vt:lpstr>14-15 Other Mandatory tariff</vt:lpstr>
      <vt:lpstr>Other Mandatory 1516</vt:lpstr>
      <vt:lpstr>Linked Prices</vt:lpstr>
      <vt:lpstr>'Price Adjustments'!Print_Area</vt:lpstr>
      <vt:lpstr>'TED  Other Mandatory Prices'!Print_Area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Tariff calculation team</dc:creator>
  <cp:lastModifiedBy>Laurence Davies</cp:lastModifiedBy>
  <dcterms:created xsi:type="dcterms:W3CDTF">2013-05-29T08:33:47Z</dcterms:created>
  <dcterms:modified xsi:type="dcterms:W3CDTF">2014-07-17T14:49:31Z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0x0101002F675E6CA4AA4A26A7D08035EFD3BFBF00EC273D66EDC3E14BB611BA98B63F3421</vt:lpwstr>
  </property>
  <property fmtid="{D5CDD505-2E9C-101B-9397-08002B2CF9AE}" pid="3" name="TaxKeyword">
    <vt:lpwstr/>
  </property>
  <property fmtid="{D5CDD505-2E9C-101B-9397-08002B2CF9AE}" pid="4" name="WTTeamSiteDocumentType">
    <vt:lpwstr/>
  </property>
</Properties>
</file>