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32" windowWidth="6732" windowHeight="8496" tabRatio="924"/>
  </bookViews>
  <sheets>
    <sheet name="Cover Sheet" sheetId="8" r:id="rId1"/>
    <sheet name="Contact Information" sheetId="1" r:id="rId2"/>
    <sheet name="Site Payback" sheetId="6" r:id="rId3"/>
    <sheet name="Project detail and peak savings" sheetId="18" r:id="rId4"/>
    <sheet name="Operational Verification" sheetId="15" r:id="rId5"/>
    <sheet name="M&amp;V Approach &amp; Boundary" sheetId="17" r:id="rId6"/>
    <sheet name="Baseline" sheetId="19" r:id="rId7"/>
    <sheet name="Report" sheetId="20" r:id="rId8"/>
    <sheet name="Report Total" sheetId="16" r:id="rId9"/>
    <sheet name="Actual winter peak use" sheetId="25" r:id="rId10"/>
    <sheet name="Lists" sheetId="24" state="hidden" r:id="rId11"/>
  </sheets>
  <externalReferences>
    <externalReference r:id="rId12"/>
  </externalReferences>
  <definedNames>
    <definedName name="_xlnm.Print_Area" localSheetId="1">'Contact Information'!$A$1:$B$30</definedName>
    <definedName name="_xlnm.Print_Area" localSheetId="0">'Cover Sheet'!$A$1:$L$30</definedName>
    <definedName name="_xlnm.Print_Area" localSheetId="5">'M&amp;V Approach &amp; Boundary'!$A$1:$K$201</definedName>
    <definedName name="_xlnm.Print_Area" localSheetId="4">'Operational Verification'!$A$1:$G$200</definedName>
    <definedName name="_xlnm.Print_Area" localSheetId="2">'Site Payback'!$A$1:$J$201</definedName>
    <definedName name="ValidList">[1]Tables!$A$1:$A$2</definedName>
  </definedNames>
  <calcPr calcId="145621"/>
</workbook>
</file>

<file path=xl/calcChain.xml><?xml version="1.0" encoding="utf-8"?>
<calcChain xmlns="http://schemas.openxmlformats.org/spreadsheetml/2006/main">
  <c r="J18" i="18" l="1"/>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127" i="18"/>
  <c r="J128" i="18"/>
  <c r="J129" i="18"/>
  <c r="J130" i="18"/>
  <c r="J131" i="18"/>
  <c r="J132" i="18"/>
  <c r="J133" i="18"/>
  <c r="J134" i="18"/>
  <c r="J135" i="18"/>
  <c r="J136" i="18"/>
  <c r="J137" i="18"/>
  <c r="J138" i="18"/>
  <c r="J139" i="18"/>
  <c r="J140" i="18"/>
  <c r="J141" i="18"/>
  <c r="J142" i="18"/>
  <c r="J143" i="18"/>
  <c r="J144" i="18"/>
  <c r="J145" i="18"/>
  <c r="J146" i="18"/>
  <c r="J147" i="18"/>
  <c r="J148" i="18"/>
  <c r="J149" i="18"/>
  <c r="J150" i="18"/>
  <c r="J151" i="18"/>
  <c r="J152" i="18"/>
  <c r="J153" i="18"/>
  <c r="J154" i="18"/>
  <c r="J155" i="18"/>
  <c r="J156" i="18"/>
  <c r="J157" i="18"/>
  <c r="J158" i="18"/>
  <c r="J159" i="18"/>
  <c r="J160" i="18"/>
  <c r="J161" i="18"/>
  <c r="J162" i="18"/>
  <c r="J163" i="18"/>
  <c r="J164" i="18"/>
  <c r="J165" i="18"/>
  <c r="J166" i="18"/>
  <c r="J167" i="18"/>
  <c r="J168" i="18"/>
  <c r="J169" i="18"/>
  <c r="J170" i="18"/>
  <c r="J171" i="18"/>
  <c r="J172" i="18"/>
  <c r="J173" i="18"/>
  <c r="J174" i="18"/>
  <c r="J175" i="18"/>
  <c r="J176" i="18"/>
  <c r="J177" i="18"/>
  <c r="J178" i="18"/>
  <c r="J179" i="18"/>
  <c r="J180" i="18"/>
  <c r="J181" i="18"/>
  <c r="J182" i="18"/>
  <c r="J183" i="18"/>
  <c r="J184" i="18"/>
  <c r="J185" i="18"/>
  <c r="J186" i="18"/>
  <c r="J187" i="18"/>
  <c r="J188" i="18"/>
  <c r="J189" i="18"/>
  <c r="J190" i="18"/>
  <c r="J191" i="18"/>
  <c r="J192" i="18"/>
  <c r="J193" i="18"/>
  <c r="J194" i="18"/>
  <c r="J195" i="18"/>
  <c r="J196" i="18"/>
  <c r="J197" i="18"/>
  <c r="J198" i="18"/>
  <c r="J199" i="18"/>
  <c r="J200" i="18"/>
  <c r="J201" i="18"/>
  <c r="J202" i="18"/>
  <c r="J203" i="18"/>
  <c r="J204" i="18"/>
  <c r="J205" i="18"/>
  <c r="J206" i="18"/>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54" i="25"/>
  <c r="H55" i="25"/>
  <c r="H56" i="25"/>
  <c r="H57" i="25"/>
  <c r="H58" i="25"/>
  <c r="H59" i="25"/>
  <c r="H60" i="25"/>
  <c r="H61" i="25"/>
  <c r="H62" i="25"/>
  <c r="H63" i="25"/>
  <c r="H64" i="25"/>
  <c r="H65" i="25"/>
  <c r="H66" i="25"/>
  <c r="H67" i="25"/>
  <c r="H68" i="25"/>
  <c r="H69" i="25"/>
  <c r="H70" i="25"/>
  <c r="H71" i="25"/>
  <c r="H72" i="25"/>
  <c r="H73" i="25"/>
  <c r="H74" i="25"/>
  <c r="H75" i="25"/>
  <c r="H76" i="25"/>
  <c r="H77" i="25"/>
  <c r="H78" i="25"/>
  <c r="H79" i="25"/>
  <c r="H80" i="25"/>
  <c r="H81" i="25"/>
  <c r="H82" i="25"/>
  <c r="H83" i="25"/>
  <c r="H84" i="25"/>
  <c r="H85" i="25"/>
  <c r="H86" i="25"/>
  <c r="H87" i="25"/>
  <c r="H88" i="25"/>
  <c r="H89" i="25"/>
  <c r="H90" i="25"/>
  <c r="H91" i="25"/>
  <c r="H92" i="25"/>
  <c r="H93" i="25"/>
  <c r="H94" i="25"/>
  <c r="H95" i="25"/>
  <c r="H96" i="25"/>
  <c r="H97" i="25"/>
  <c r="H98" i="25"/>
  <c r="H99" i="25"/>
  <c r="H100" i="25"/>
  <c r="H101" i="25"/>
  <c r="H102" i="25"/>
  <c r="H103" i="25"/>
  <c r="H104" i="25"/>
  <c r="H105" i="25"/>
  <c r="H106" i="25"/>
  <c r="H107" i="25"/>
  <c r="H108" i="25"/>
  <c r="H109" i="25"/>
  <c r="H110" i="25"/>
  <c r="H111" i="25"/>
  <c r="H112" i="25"/>
  <c r="H113" i="25"/>
  <c r="H114" i="25"/>
  <c r="H115" i="25"/>
  <c r="H116" i="25"/>
  <c r="H117" i="25"/>
  <c r="H118" i="25"/>
  <c r="H119" i="25"/>
  <c r="H120" i="25"/>
  <c r="H121" i="25"/>
  <c r="H122" i="25"/>
  <c r="H123" i="25"/>
  <c r="H124" i="25"/>
  <c r="H125" i="25"/>
  <c r="H126" i="25"/>
  <c r="H127" i="25"/>
  <c r="H128" i="25"/>
  <c r="H129" i="25"/>
  <c r="H130" i="25"/>
  <c r="H131" i="25"/>
  <c r="H132" i="25"/>
  <c r="H133" i="25"/>
  <c r="H134" i="25"/>
  <c r="H135" i="25"/>
  <c r="H136" i="25"/>
  <c r="H137" i="25"/>
  <c r="H138" i="25"/>
  <c r="H139" i="25"/>
  <c r="H140" i="25"/>
  <c r="H141" i="25"/>
  <c r="H142" i="25"/>
  <c r="H143" i="25"/>
  <c r="H144" i="25"/>
  <c r="H145" i="25"/>
  <c r="H146" i="25"/>
  <c r="H147" i="25"/>
  <c r="H148" i="25"/>
  <c r="H149" i="25"/>
  <c r="H150" i="25"/>
  <c r="H151" i="25"/>
  <c r="H152" i="25"/>
  <c r="H153" i="25"/>
  <c r="H154" i="25"/>
  <c r="H155" i="25"/>
  <c r="H156" i="25"/>
  <c r="H157" i="25"/>
  <c r="H158" i="25"/>
  <c r="H159" i="25"/>
  <c r="H160" i="25"/>
  <c r="H161" i="25"/>
  <c r="H162" i="25"/>
  <c r="H163" i="25"/>
  <c r="H164" i="25"/>
  <c r="H165" i="25"/>
  <c r="H166" i="25"/>
  <c r="H167" i="25"/>
  <c r="H168" i="25"/>
  <c r="H169" i="25"/>
  <c r="H170" i="25"/>
  <c r="H171" i="25"/>
  <c r="H172" i="25"/>
  <c r="H173" i="25"/>
  <c r="H174" i="25"/>
  <c r="H175" i="25"/>
  <c r="H176" i="25"/>
  <c r="H177" i="25"/>
  <c r="H178" i="25"/>
  <c r="H179" i="25"/>
  <c r="H180" i="25"/>
  <c r="H181" i="25"/>
  <c r="H182" i="25"/>
  <c r="H183" i="25"/>
  <c r="H184" i="25"/>
  <c r="H185" i="25"/>
  <c r="H186" i="25"/>
  <c r="H187" i="25"/>
  <c r="H188" i="25"/>
  <c r="H189" i="25"/>
  <c r="H190" i="25"/>
  <c r="H191" i="25"/>
  <c r="H192" i="25"/>
  <c r="H193" i="25"/>
  <c r="H194" i="25"/>
  <c r="H195" i="25"/>
  <c r="H196" i="25"/>
  <c r="H197" i="25"/>
  <c r="H198" i="25"/>
  <c r="H199" i="25"/>
  <c r="H200" i="25"/>
  <c r="H201" i="25"/>
  <c r="H202" i="25"/>
  <c r="H14" i="25"/>
  <c r="H15" i="25"/>
  <c r="H16"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11" i="25"/>
  <c r="G112" i="25"/>
  <c r="G113" i="25"/>
  <c r="G114" i="25"/>
  <c r="G115" i="25"/>
  <c r="G116" i="25"/>
  <c r="G117" i="25"/>
  <c r="G118" i="25"/>
  <c r="G119" i="25"/>
  <c r="G120" i="25"/>
  <c r="G121" i="25"/>
  <c r="G122" i="25"/>
  <c r="G123" i="25"/>
  <c r="G124" i="25"/>
  <c r="G125" i="25"/>
  <c r="G126" i="25"/>
  <c r="G127" i="25"/>
  <c r="G128" i="25"/>
  <c r="G129" i="25"/>
  <c r="G130" i="25"/>
  <c r="G131" i="25"/>
  <c r="G132" i="25"/>
  <c r="G133" i="25"/>
  <c r="G134" i="25"/>
  <c r="G135" i="25"/>
  <c r="G136" i="25"/>
  <c r="G137" i="25"/>
  <c r="G138" i="25"/>
  <c r="G139" i="25"/>
  <c r="G140" i="25"/>
  <c r="G141" i="25"/>
  <c r="G142" i="25"/>
  <c r="G143" i="25"/>
  <c r="G144" i="25"/>
  <c r="G145" i="25"/>
  <c r="G146" i="25"/>
  <c r="G147" i="25"/>
  <c r="G148" i="25"/>
  <c r="G149" i="25"/>
  <c r="G150" i="25"/>
  <c r="G151" i="25"/>
  <c r="G152" i="25"/>
  <c r="G153" i="25"/>
  <c r="G154" i="25"/>
  <c r="G155" i="25"/>
  <c r="G156" i="25"/>
  <c r="G157" i="25"/>
  <c r="G158" i="25"/>
  <c r="G159" i="25"/>
  <c r="G160" i="25"/>
  <c r="G161" i="25"/>
  <c r="G162" i="25"/>
  <c r="G163" i="25"/>
  <c r="G164" i="25"/>
  <c r="G165" i="25"/>
  <c r="G166" i="25"/>
  <c r="G167" i="25"/>
  <c r="G168" i="25"/>
  <c r="G169" i="25"/>
  <c r="G170" i="25"/>
  <c r="G171" i="25"/>
  <c r="G172" i="25"/>
  <c r="G173" i="25"/>
  <c r="G174" i="25"/>
  <c r="G175" i="25"/>
  <c r="G176" i="25"/>
  <c r="G177" i="25"/>
  <c r="G178" i="25"/>
  <c r="G179" i="25"/>
  <c r="G180" i="25"/>
  <c r="G181" i="25"/>
  <c r="G182" i="25"/>
  <c r="G183" i="25"/>
  <c r="G184" i="25"/>
  <c r="G185" i="25"/>
  <c r="G186" i="25"/>
  <c r="G187" i="25"/>
  <c r="G188" i="25"/>
  <c r="G189" i="25"/>
  <c r="G190" i="25"/>
  <c r="G191" i="25"/>
  <c r="G192" i="25"/>
  <c r="G193" i="25"/>
  <c r="G194" i="25"/>
  <c r="G195" i="25"/>
  <c r="G196" i="25"/>
  <c r="G197" i="25"/>
  <c r="G198" i="25"/>
  <c r="G199" i="25"/>
  <c r="G200" i="25"/>
  <c r="G201" i="25"/>
  <c r="G202" i="25"/>
  <c r="H13" i="25"/>
  <c r="G13" i="25"/>
  <c r="J16" i="18" l="1"/>
  <c r="B7" i="16" l="1"/>
  <c r="C14" i="25" l="1"/>
  <c r="D14" i="25"/>
  <c r="E14" i="25"/>
  <c r="F14" i="25"/>
  <c r="I14" i="25"/>
  <c r="J14" i="25"/>
  <c r="K14" i="25" s="1"/>
  <c r="C15" i="25"/>
  <c r="D15" i="25"/>
  <c r="E15" i="25"/>
  <c r="F15" i="25"/>
  <c r="I15" i="25"/>
  <c r="J15" i="25"/>
  <c r="K15" i="25" s="1"/>
  <c r="C16" i="25"/>
  <c r="D16" i="25"/>
  <c r="E16" i="25"/>
  <c r="F16" i="25"/>
  <c r="I16" i="25"/>
  <c r="J16" i="25"/>
  <c r="K16" i="25" s="1"/>
  <c r="C17" i="25"/>
  <c r="D17" i="25"/>
  <c r="E17" i="25"/>
  <c r="F17" i="25"/>
  <c r="I17" i="25"/>
  <c r="J17" i="25"/>
  <c r="K17" i="25" s="1"/>
  <c r="C18" i="25"/>
  <c r="D18" i="25"/>
  <c r="E18" i="25"/>
  <c r="F18" i="25"/>
  <c r="I18" i="25"/>
  <c r="J18" i="25"/>
  <c r="K18" i="25" s="1"/>
  <c r="C19" i="25"/>
  <c r="D19" i="25"/>
  <c r="E19" i="25"/>
  <c r="F19" i="25"/>
  <c r="I19" i="25"/>
  <c r="J19" i="25"/>
  <c r="K19" i="25" s="1"/>
  <c r="C20" i="25"/>
  <c r="D20" i="25"/>
  <c r="E20" i="25"/>
  <c r="F20" i="25"/>
  <c r="I20" i="25"/>
  <c r="J20" i="25"/>
  <c r="K20" i="25" s="1"/>
  <c r="C21" i="25"/>
  <c r="D21" i="25"/>
  <c r="E21" i="25"/>
  <c r="F21" i="25"/>
  <c r="I21" i="25"/>
  <c r="J21" i="25"/>
  <c r="K21" i="25" s="1"/>
  <c r="C22" i="25"/>
  <c r="D22" i="25"/>
  <c r="E22" i="25"/>
  <c r="F22" i="25"/>
  <c r="I22" i="25"/>
  <c r="J22" i="25"/>
  <c r="K22" i="25" s="1"/>
  <c r="C23" i="25"/>
  <c r="D23" i="25"/>
  <c r="E23" i="25"/>
  <c r="F23" i="25"/>
  <c r="I23" i="25"/>
  <c r="J23" i="25"/>
  <c r="K23" i="25" s="1"/>
  <c r="C24" i="25"/>
  <c r="D24" i="25"/>
  <c r="E24" i="25"/>
  <c r="F24" i="25"/>
  <c r="I24" i="25"/>
  <c r="J24" i="25"/>
  <c r="K24" i="25" s="1"/>
  <c r="C25" i="25"/>
  <c r="D25" i="25"/>
  <c r="E25" i="25"/>
  <c r="F25" i="25"/>
  <c r="I25" i="25"/>
  <c r="J25" i="25"/>
  <c r="K25" i="25" s="1"/>
  <c r="C26" i="25"/>
  <c r="D26" i="25"/>
  <c r="E26" i="25"/>
  <c r="F26" i="25"/>
  <c r="I26" i="25"/>
  <c r="J26" i="25"/>
  <c r="K26" i="25" s="1"/>
  <c r="C27" i="25"/>
  <c r="D27" i="25"/>
  <c r="E27" i="25"/>
  <c r="F27" i="25"/>
  <c r="I27" i="25"/>
  <c r="J27" i="25"/>
  <c r="K27" i="25" s="1"/>
  <c r="C28" i="25"/>
  <c r="D28" i="25"/>
  <c r="E28" i="25"/>
  <c r="F28" i="25"/>
  <c r="I28" i="25"/>
  <c r="J28" i="25"/>
  <c r="K28" i="25" s="1"/>
  <c r="C29" i="25"/>
  <c r="D29" i="25"/>
  <c r="E29" i="25"/>
  <c r="F29" i="25"/>
  <c r="I29" i="25"/>
  <c r="J29" i="25"/>
  <c r="K29" i="25" s="1"/>
  <c r="C30" i="25"/>
  <c r="D30" i="25"/>
  <c r="E30" i="25"/>
  <c r="F30" i="25"/>
  <c r="I30" i="25"/>
  <c r="J30" i="25"/>
  <c r="K30" i="25" s="1"/>
  <c r="C31" i="25"/>
  <c r="D31" i="25"/>
  <c r="E31" i="25"/>
  <c r="F31" i="25"/>
  <c r="I31" i="25"/>
  <c r="J31" i="25"/>
  <c r="K31" i="25" s="1"/>
  <c r="C32" i="25"/>
  <c r="D32" i="25"/>
  <c r="E32" i="25"/>
  <c r="F32" i="25"/>
  <c r="I32" i="25"/>
  <c r="J32" i="25"/>
  <c r="K32" i="25" s="1"/>
  <c r="C33" i="25"/>
  <c r="D33" i="25"/>
  <c r="E33" i="25"/>
  <c r="F33" i="25"/>
  <c r="I33" i="25"/>
  <c r="J33" i="25"/>
  <c r="K33" i="25" s="1"/>
  <c r="C34" i="25"/>
  <c r="D34" i="25"/>
  <c r="E34" i="25"/>
  <c r="F34" i="25"/>
  <c r="I34" i="25"/>
  <c r="J34" i="25"/>
  <c r="K34" i="25" s="1"/>
  <c r="C35" i="25"/>
  <c r="D35" i="25"/>
  <c r="E35" i="25"/>
  <c r="F35" i="25"/>
  <c r="I35" i="25"/>
  <c r="J35" i="25"/>
  <c r="K35" i="25" s="1"/>
  <c r="C36" i="25"/>
  <c r="D36" i="25"/>
  <c r="E36" i="25"/>
  <c r="F36" i="25"/>
  <c r="I36" i="25"/>
  <c r="J36" i="25"/>
  <c r="K36" i="25" s="1"/>
  <c r="C37" i="25"/>
  <c r="D37" i="25"/>
  <c r="E37" i="25"/>
  <c r="F37" i="25"/>
  <c r="I37" i="25"/>
  <c r="J37" i="25"/>
  <c r="K37" i="25" s="1"/>
  <c r="C38" i="25"/>
  <c r="D38" i="25"/>
  <c r="E38" i="25"/>
  <c r="F38" i="25"/>
  <c r="I38" i="25"/>
  <c r="J38" i="25"/>
  <c r="K38" i="25" s="1"/>
  <c r="C39" i="25"/>
  <c r="D39" i="25"/>
  <c r="E39" i="25"/>
  <c r="F39" i="25"/>
  <c r="I39" i="25"/>
  <c r="J39" i="25"/>
  <c r="K39" i="25" s="1"/>
  <c r="C40" i="25"/>
  <c r="D40" i="25"/>
  <c r="E40" i="25"/>
  <c r="F40" i="25"/>
  <c r="I40" i="25"/>
  <c r="J40" i="25"/>
  <c r="K40" i="25" s="1"/>
  <c r="C41" i="25"/>
  <c r="D41" i="25"/>
  <c r="E41" i="25"/>
  <c r="F41" i="25"/>
  <c r="I41" i="25"/>
  <c r="J41" i="25"/>
  <c r="K41" i="25" s="1"/>
  <c r="C42" i="25"/>
  <c r="D42" i="25"/>
  <c r="E42" i="25"/>
  <c r="F42" i="25"/>
  <c r="I42" i="25"/>
  <c r="J42" i="25"/>
  <c r="K42" i="25" s="1"/>
  <c r="C43" i="25"/>
  <c r="D43" i="25"/>
  <c r="E43" i="25"/>
  <c r="F43" i="25"/>
  <c r="I43" i="25"/>
  <c r="J43" i="25"/>
  <c r="K43" i="25" s="1"/>
  <c r="C44" i="25"/>
  <c r="D44" i="25"/>
  <c r="E44" i="25"/>
  <c r="F44" i="25"/>
  <c r="I44" i="25"/>
  <c r="J44" i="25"/>
  <c r="K44" i="25" s="1"/>
  <c r="C45" i="25"/>
  <c r="D45" i="25"/>
  <c r="E45" i="25"/>
  <c r="F45" i="25"/>
  <c r="I45" i="25"/>
  <c r="J45" i="25"/>
  <c r="K45" i="25" s="1"/>
  <c r="C46" i="25"/>
  <c r="D46" i="25"/>
  <c r="E46" i="25"/>
  <c r="F46" i="25"/>
  <c r="I46" i="25"/>
  <c r="J46" i="25"/>
  <c r="K46" i="25" s="1"/>
  <c r="C47" i="25"/>
  <c r="D47" i="25"/>
  <c r="E47" i="25"/>
  <c r="F47" i="25"/>
  <c r="I47" i="25"/>
  <c r="J47" i="25"/>
  <c r="K47" i="25" s="1"/>
  <c r="C48" i="25"/>
  <c r="D48" i="25"/>
  <c r="E48" i="25"/>
  <c r="F48" i="25"/>
  <c r="I48" i="25"/>
  <c r="J48" i="25"/>
  <c r="K48" i="25" s="1"/>
  <c r="C49" i="25"/>
  <c r="D49" i="25"/>
  <c r="E49" i="25"/>
  <c r="F49" i="25"/>
  <c r="I49" i="25"/>
  <c r="J49" i="25"/>
  <c r="K49" i="25" s="1"/>
  <c r="C50" i="25"/>
  <c r="D50" i="25"/>
  <c r="E50" i="25"/>
  <c r="F50" i="25"/>
  <c r="I50" i="25"/>
  <c r="J50" i="25"/>
  <c r="K50" i="25" s="1"/>
  <c r="C51" i="25"/>
  <c r="D51" i="25"/>
  <c r="E51" i="25"/>
  <c r="F51" i="25"/>
  <c r="I51" i="25"/>
  <c r="J51" i="25"/>
  <c r="K51" i="25" s="1"/>
  <c r="C52" i="25"/>
  <c r="D52" i="25"/>
  <c r="E52" i="25"/>
  <c r="F52" i="25"/>
  <c r="I52" i="25"/>
  <c r="J52" i="25"/>
  <c r="K52" i="25" s="1"/>
  <c r="C53" i="25"/>
  <c r="D53" i="25"/>
  <c r="E53" i="25"/>
  <c r="F53" i="25"/>
  <c r="I53" i="25"/>
  <c r="J53" i="25"/>
  <c r="K53" i="25" s="1"/>
  <c r="C54" i="25"/>
  <c r="D54" i="25"/>
  <c r="E54" i="25"/>
  <c r="F54" i="25"/>
  <c r="I54" i="25"/>
  <c r="J54" i="25"/>
  <c r="K54" i="25" s="1"/>
  <c r="C55" i="25"/>
  <c r="D55" i="25"/>
  <c r="E55" i="25"/>
  <c r="F55" i="25"/>
  <c r="I55" i="25"/>
  <c r="J55" i="25"/>
  <c r="K55" i="25" s="1"/>
  <c r="C56" i="25"/>
  <c r="D56" i="25"/>
  <c r="E56" i="25"/>
  <c r="F56" i="25"/>
  <c r="I56" i="25"/>
  <c r="J56" i="25"/>
  <c r="K56" i="25" s="1"/>
  <c r="C57" i="25"/>
  <c r="D57" i="25"/>
  <c r="E57" i="25"/>
  <c r="F57" i="25"/>
  <c r="I57" i="25"/>
  <c r="J57" i="25"/>
  <c r="K57" i="25" s="1"/>
  <c r="C58" i="25"/>
  <c r="D58" i="25"/>
  <c r="E58" i="25"/>
  <c r="F58" i="25"/>
  <c r="I58" i="25"/>
  <c r="J58" i="25"/>
  <c r="K58" i="25" s="1"/>
  <c r="C59" i="25"/>
  <c r="D59" i="25"/>
  <c r="E59" i="25"/>
  <c r="F59" i="25"/>
  <c r="I59" i="25"/>
  <c r="J59" i="25"/>
  <c r="K59" i="25" s="1"/>
  <c r="C60" i="25"/>
  <c r="D60" i="25"/>
  <c r="E60" i="25"/>
  <c r="F60" i="25"/>
  <c r="I60" i="25"/>
  <c r="J60" i="25"/>
  <c r="K60" i="25" s="1"/>
  <c r="C61" i="25"/>
  <c r="D61" i="25"/>
  <c r="E61" i="25"/>
  <c r="F61" i="25"/>
  <c r="I61" i="25"/>
  <c r="J61" i="25"/>
  <c r="K61" i="25" s="1"/>
  <c r="C62" i="25"/>
  <c r="D62" i="25"/>
  <c r="E62" i="25"/>
  <c r="F62" i="25"/>
  <c r="I62" i="25"/>
  <c r="J62" i="25"/>
  <c r="K62" i="25" s="1"/>
  <c r="C63" i="25"/>
  <c r="D63" i="25"/>
  <c r="E63" i="25"/>
  <c r="F63" i="25"/>
  <c r="I63" i="25"/>
  <c r="J63" i="25"/>
  <c r="K63" i="25" s="1"/>
  <c r="C64" i="25"/>
  <c r="D64" i="25"/>
  <c r="E64" i="25"/>
  <c r="F64" i="25"/>
  <c r="I64" i="25"/>
  <c r="J64" i="25"/>
  <c r="K64" i="25" s="1"/>
  <c r="C65" i="25"/>
  <c r="D65" i="25"/>
  <c r="E65" i="25"/>
  <c r="F65" i="25"/>
  <c r="I65" i="25"/>
  <c r="J65" i="25"/>
  <c r="K65" i="25" s="1"/>
  <c r="C66" i="25"/>
  <c r="D66" i="25"/>
  <c r="E66" i="25"/>
  <c r="F66" i="25"/>
  <c r="I66" i="25"/>
  <c r="J66" i="25"/>
  <c r="K66" i="25" s="1"/>
  <c r="C67" i="25"/>
  <c r="D67" i="25"/>
  <c r="E67" i="25"/>
  <c r="F67" i="25"/>
  <c r="I67" i="25"/>
  <c r="J67" i="25"/>
  <c r="K67" i="25" s="1"/>
  <c r="C68" i="25"/>
  <c r="D68" i="25"/>
  <c r="E68" i="25"/>
  <c r="F68" i="25"/>
  <c r="I68" i="25"/>
  <c r="J68" i="25"/>
  <c r="K68" i="25" s="1"/>
  <c r="C69" i="25"/>
  <c r="D69" i="25"/>
  <c r="E69" i="25"/>
  <c r="F69" i="25"/>
  <c r="I69" i="25"/>
  <c r="J69" i="25"/>
  <c r="K69" i="25" s="1"/>
  <c r="C70" i="25"/>
  <c r="D70" i="25"/>
  <c r="E70" i="25"/>
  <c r="F70" i="25"/>
  <c r="I70" i="25"/>
  <c r="J70" i="25"/>
  <c r="K70" i="25" s="1"/>
  <c r="C71" i="25"/>
  <c r="D71" i="25"/>
  <c r="E71" i="25"/>
  <c r="F71" i="25"/>
  <c r="I71" i="25"/>
  <c r="J71" i="25"/>
  <c r="K71" i="25" s="1"/>
  <c r="C72" i="25"/>
  <c r="D72" i="25"/>
  <c r="E72" i="25"/>
  <c r="F72" i="25"/>
  <c r="I72" i="25"/>
  <c r="J72" i="25"/>
  <c r="K72" i="25" s="1"/>
  <c r="C73" i="25"/>
  <c r="D73" i="25"/>
  <c r="E73" i="25"/>
  <c r="F73" i="25"/>
  <c r="I73" i="25"/>
  <c r="J73" i="25"/>
  <c r="K73" i="25" s="1"/>
  <c r="C74" i="25"/>
  <c r="D74" i="25"/>
  <c r="E74" i="25"/>
  <c r="F74" i="25"/>
  <c r="I74" i="25"/>
  <c r="J74" i="25"/>
  <c r="K74" i="25" s="1"/>
  <c r="C75" i="25"/>
  <c r="D75" i="25"/>
  <c r="E75" i="25"/>
  <c r="F75" i="25"/>
  <c r="I75" i="25"/>
  <c r="J75" i="25"/>
  <c r="K75" i="25" s="1"/>
  <c r="C76" i="25"/>
  <c r="D76" i="25"/>
  <c r="E76" i="25"/>
  <c r="F76" i="25"/>
  <c r="I76" i="25"/>
  <c r="J76" i="25"/>
  <c r="K76" i="25" s="1"/>
  <c r="C77" i="25"/>
  <c r="D77" i="25"/>
  <c r="E77" i="25"/>
  <c r="F77" i="25"/>
  <c r="I77" i="25"/>
  <c r="J77" i="25"/>
  <c r="K77" i="25" s="1"/>
  <c r="C78" i="25"/>
  <c r="D78" i="25"/>
  <c r="E78" i="25"/>
  <c r="F78" i="25"/>
  <c r="I78" i="25"/>
  <c r="J78" i="25"/>
  <c r="K78" i="25" s="1"/>
  <c r="C79" i="25"/>
  <c r="D79" i="25"/>
  <c r="E79" i="25"/>
  <c r="F79" i="25"/>
  <c r="I79" i="25"/>
  <c r="J79" i="25"/>
  <c r="K79" i="25" s="1"/>
  <c r="C80" i="25"/>
  <c r="D80" i="25"/>
  <c r="E80" i="25"/>
  <c r="F80" i="25"/>
  <c r="I80" i="25"/>
  <c r="J80" i="25"/>
  <c r="K80" i="25" s="1"/>
  <c r="C81" i="25"/>
  <c r="D81" i="25"/>
  <c r="E81" i="25"/>
  <c r="F81" i="25"/>
  <c r="I81" i="25"/>
  <c r="J81" i="25"/>
  <c r="K81" i="25" s="1"/>
  <c r="C82" i="25"/>
  <c r="D82" i="25"/>
  <c r="E82" i="25"/>
  <c r="F82" i="25"/>
  <c r="I82" i="25"/>
  <c r="J82" i="25"/>
  <c r="K82" i="25" s="1"/>
  <c r="C83" i="25"/>
  <c r="D83" i="25"/>
  <c r="E83" i="25"/>
  <c r="F83" i="25"/>
  <c r="I83" i="25"/>
  <c r="J83" i="25"/>
  <c r="K83" i="25" s="1"/>
  <c r="C84" i="25"/>
  <c r="D84" i="25"/>
  <c r="E84" i="25"/>
  <c r="F84" i="25"/>
  <c r="I84" i="25"/>
  <c r="J84" i="25"/>
  <c r="K84" i="25" s="1"/>
  <c r="C85" i="25"/>
  <c r="D85" i="25"/>
  <c r="E85" i="25"/>
  <c r="F85" i="25"/>
  <c r="I85" i="25"/>
  <c r="J85" i="25"/>
  <c r="K85" i="25" s="1"/>
  <c r="C86" i="25"/>
  <c r="D86" i="25"/>
  <c r="E86" i="25"/>
  <c r="F86" i="25"/>
  <c r="I86" i="25"/>
  <c r="J86" i="25"/>
  <c r="K86" i="25" s="1"/>
  <c r="C87" i="25"/>
  <c r="D87" i="25"/>
  <c r="E87" i="25"/>
  <c r="F87" i="25"/>
  <c r="I87" i="25"/>
  <c r="J87" i="25"/>
  <c r="K87" i="25" s="1"/>
  <c r="C88" i="25"/>
  <c r="D88" i="25"/>
  <c r="E88" i="25"/>
  <c r="F88" i="25"/>
  <c r="I88" i="25"/>
  <c r="J88" i="25"/>
  <c r="K88" i="25" s="1"/>
  <c r="C89" i="25"/>
  <c r="D89" i="25"/>
  <c r="E89" i="25"/>
  <c r="F89" i="25"/>
  <c r="I89" i="25"/>
  <c r="J89" i="25"/>
  <c r="K89" i="25" s="1"/>
  <c r="C90" i="25"/>
  <c r="D90" i="25"/>
  <c r="E90" i="25"/>
  <c r="F90" i="25"/>
  <c r="I90" i="25"/>
  <c r="J90" i="25"/>
  <c r="K90" i="25" s="1"/>
  <c r="C91" i="25"/>
  <c r="D91" i="25"/>
  <c r="E91" i="25"/>
  <c r="F91" i="25"/>
  <c r="I91" i="25"/>
  <c r="J91" i="25"/>
  <c r="K91" i="25" s="1"/>
  <c r="C92" i="25"/>
  <c r="D92" i="25"/>
  <c r="E92" i="25"/>
  <c r="F92" i="25"/>
  <c r="I92" i="25"/>
  <c r="J92" i="25"/>
  <c r="K92" i="25" s="1"/>
  <c r="C93" i="25"/>
  <c r="D93" i="25"/>
  <c r="E93" i="25"/>
  <c r="F93" i="25"/>
  <c r="I93" i="25"/>
  <c r="J93" i="25"/>
  <c r="K93" i="25" s="1"/>
  <c r="C94" i="25"/>
  <c r="D94" i="25"/>
  <c r="E94" i="25"/>
  <c r="F94" i="25"/>
  <c r="I94" i="25"/>
  <c r="J94" i="25"/>
  <c r="K94" i="25" s="1"/>
  <c r="C95" i="25"/>
  <c r="D95" i="25"/>
  <c r="E95" i="25"/>
  <c r="F95" i="25"/>
  <c r="I95" i="25"/>
  <c r="J95" i="25"/>
  <c r="K95" i="25" s="1"/>
  <c r="C96" i="25"/>
  <c r="D96" i="25"/>
  <c r="E96" i="25"/>
  <c r="F96" i="25"/>
  <c r="I96" i="25"/>
  <c r="J96" i="25"/>
  <c r="K96" i="25" s="1"/>
  <c r="C97" i="25"/>
  <c r="D97" i="25"/>
  <c r="E97" i="25"/>
  <c r="F97" i="25"/>
  <c r="I97" i="25"/>
  <c r="J97" i="25"/>
  <c r="K97" i="25" s="1"/>
  <c r="C98" i="25"/>
  <c r="D98" i="25"/>
  <c r="E98" i="25"/>
  <c r="F98" i="25"/>
  <c r="I98" i="25"/>
  <c r="J98" i="25"/>
  <c r="K98" i="25" s="1"/>
  <c r="C99" i="25"/>
  <c r="D99" i="25"/>
  <c r="E99" i="25"/>
  <c r="F99" i="25"/>
  <c r="I99" i="25"/>
  <c r="J99" i="25"/>
  <c r="K99" i="25" s="1"/>
  <c r="C100" i="25"/>
  <c r="D100" i="25"/>
  <c r="E100" i="25"/>
  <c r="F100" i="25"/>
  <c r="I100" i="25"/>
  <c r="J100" i="25"/>
  <c r="K100" i="25" s="1"/>
  <c r="C101" i="25"/>
  <c r="D101" i="25"/>
  <c r="E101" i="25"/>
  <c r="F101" i="25"/>
  <c r="I101" i="25"/>
  <c r="J101" i="25"/>
  <c r="K101" i="25" s="1"/>
  <c r="C102" i="25"/>
  <c r="D102" i="25"/>
  <c r="E102" i="25"/>
  <c r="F102" i="25"/>
  <c r="I102" i="25"/>
  <c r="J102" i="25"/>
  <c r="K102" i="25" s="1"/>
  <c r="C103" i="25"/>
  <c r="D103" i="25"/>
  <c r="E103" i="25"/>
  <c r="F103" i="25"/>
  <c r="I103" i="25"/>
  <c r="J103" i="25"/>
  <c r="K103" i="25" s="1"/>
  <c r="C104" i="25"/>
  <c r="D104" i="25"/>
  <c r="E104" i="25"/>
  <c r="F104" i="25"/>
  <c r="I104" i="25"/>
  <c r="J104" i="25"/>
  <c r="K104" i="25" s="1"/>
  <c r="C105" i="25"/>
  <c r="D105" i="25"/>
  <c r="E105" i="25"/>
  <c r="F105" i="25"/>
  <c r="I105" i="25"/>
  <c r="J105" i="25"/>
  <c r="K105" i="25" s="1"/>
  <c r="C106" i="25"/>
  <c r="D106" i="25"/>
  <c r="E106" i="25"/>
  <c r="F106" i="25"/>
  <c r="I106" i="25"/>
  <c r="J106" i="25"/>
  <c r="K106" i="25" s="1"/>
  <c r="C107" i="25"/>
  <c r="D107" i="25"/>
  <c r="E107" i="25"/>
  <c r="F107" i="25"/>
  <c r="I107" i="25"/>
  <c r="J107" i="25"/>
  <c r="K107" i="25" s="1"/>
  <c r="C108" i="25"/>
  <c r="D108" i="25"/>
  <c r="E108" i="25"/>
  <c r="F108" i="25"/>
  <c r="I108" i="25"/>
  <c r="J108" i="25"/>
  <c r="K108" i="25" s="1"/>
  <c r="C109" i="25"/>
  <c r="D109" i="25"/>
  <c r="E109" i="25"/>
  <c r="F109" i="25"/>
  <c r="I109" i="25"/>
  <c r="J109" i="25"/>
  <c r="K109" i="25" s="1"/>
  <c r="C110" i="25"/>
  <c r="D110" i="25"/>
  <c r="E110" i="25"/>
  <c r="F110" i="25"/>
  <c r="I110" i="25"/>
  <c r="J110" i="25"/>
  <c r="K110" i="25" s="1"/>
  <c r="C111" i="25"/>
  <c r="D111" i="25"/>
  <c r="E111" i="25"/>
  <c r="F111" i="25"/>
  <c r="I111" i="25"/>
  <c r="J111" i="25"/>
  <c r="K111" i="25" s="1"/>
  <c r="C112" i="25"/>
  <c r="D112" i="25"/>
  <c r="E112" i="25"/>
  <c r="F112" i="25"/>
  <c r="I112" i="25"/>
  <c r="J112" i="25"/>
  <c r="K112" i="25" s="1"/>
  <c r="C113" i="25"/>
  <c r="D113" i="25"/>
  <c r="E113" i="25"/>
  <c r="F113" i="25"/>
  <c r="I113" i="25"/>
  <c r="J113" i="25"/>
  <c r="K113" i="25" s="1"/>
  <c r="C114" i="25"/>
  <c r="D114" i="25"/>
  <c r="E114" i="25"/>
  <c r="F114" i="25"/>
  <c r="I114" i="25"/>
  <c r="J114" i="25"/>
  <c r="K114" i="25" s="1"/>
  <c r="C115" i="25"/>
  <c r="D115" i="25"/>
  <c r="E115" i="25"/>
  <c r="F115" i="25"/>
  <c r="I115" i="25"/>
  <c r="J115" i="25"/>
  <c r="K115" i="25" s="1"/>
  <c r="C116" i="25"/>
  <c r="D116" i="25"/>
  <c r="E116" i="25"/>
  <c r="F116" i="25"/>
  <c r="I116" i="25"/>
  <c r="J116" i="25"/>
  <c r="K116" i="25" s="1"/>
  <c r="C117" i="25"/>
  <c r="D117" i="25"/>
  <c r="E117" i="25"/>
  <c r="F117" i="25"/>
  <c r="I117" i="25"/>
  <c r="J117" i="25"/>
  <c r="K117" i="25" s="1"/>
  <c r="C118" i="25"/>
  <c r="D118" i="25"/>
  <c r="E118" i="25"/>
  <c r="F118" i="25"/>
  <c r="I118" i="25"/>
  <c r="J118" i="25"/>
  <c r="K118" i="25" s="1"/>
  <c r="C119" i="25"/>
  <c r="D119" i="25"/>
  <c r="E119" i="25"/>
  <c r="F119" i="25"/>
  <c r="I119" i="25"/>
  <c r="J119" i="25"/>
  <c r="K119" i="25" s="1"/>
  <c r="C120" i="25"/>
  <c r="D120" i="25"/>
  <c r="E120" i="25"/>
  <c r="F120" i="25"/>
  <c r="I120" i="25"/>
  <c r="J120" i="25"/>
  <c r="K120" i="25" s="1"/>
  <c r="C121" i="25"/>
  <c r="D121" i="25"/>
  <c r="E121" i="25"/>
  <c r="F121" i="25"/>
  <c r="I121" i="25"/>
  <c r="J121" i="25"/>
  <c r="K121" i="25" s="1"/>
  <c r="C122" i="25"/>
  <c r="D122" i="25"/>
  <c r="E122" i="25"/>
  <c r="F122" i="25"/>
  <c r="I122" i="25"/>
  <c r="J122" i="25"/>
  <c r="K122" i="25" s="1"/>
  <c r="C123" i="25"/>
  <c r="D123" i="25"/>
  <c r="E123" i="25"/>
  <c r="F123" i="25"/>
  <c r="I123" i="25"/>
  <c r="J123" i="25"/>
  <c r="K123" i="25" s="1"/>
  <c r="C124" i="25"/>
  <c r="D124" i="25"/>
  <c r="E124" i="25"/>
  <c r="F124" i="25"/>
  <c r="I124" i="25"/>
  <c r="J124" i="25"/>
  <c r="K124" i="25" s="1"/>
  <c r="C125" i="25"/>
  <c r="D125" i="25"/>
  <c r="E125" i="25"/>
  <c r="F125" i="25"/>
  <c r="I125" i="25"/>
  <c r="J125" i="25"/>
  <c r="K125" i="25" s="1"/>
  <c r="C126" i="25"/>
  <c r="D126" i="25"/>
  <c r="E126" i="25"/>
  <c r="F126" i="25"/>
  <c r="I126" i="25"/>
  <c r="J126" i="25"/>
  <c r="K126" i="25" s="1"/>
  <c r="C127" i="25"/>
  <c r="D127" i="25"/>
  <c r="E127" i="25"/>
  <c r="F127" i="25"/>
  <c r="I127" i="25"/>
  <c r="J127" i="25"/>
  <c r="K127" i="25" s="1"/>
  <c r="C128" i="25"/>
  <c r="D128" i="25"/>
  <c r="E128" i="25"/>
  <c r="F128" i="25"/>
  <c r="I128" i="25"/>
  <c r="J128" i="25"/>
  <c r="K128" i="25" s="1"/>
  <c r="C129" i="25"/>
  <c r="D129" i="25"/>
  <c r="E129" i="25"/>
  <c r="F129" i="25"/>
  <c r="I129" i="25"/>
  <c r="J129" i="25"/>
  <c r="K129" i="25" s="1"/>
  <c r="C130" i="25"/>
  <c r="D130" i="25"/>
  <c r="E130" i="25"/>
  <c r="F130" i="25"/>
  <c r="I130" i="25"/>
  <c r="J130" i="25"/>
  <c r="K130" i="25" s="1"/>
  <c r="C131" i="25"/>
  <c r="D131" i="25"/>
  <c r="E131" i="25"/>
  <c r="F131" i="25"/>
  <c r="I131" i="25"/>
  <c r="J131" i="25"/>
  <c r="K131" i="25" s="1"/>
  <c r="C132" i="25"/>
  <c r="D132" i="25"/>
  <c r="E132" i="25"/>
  <c r="F132" i="25"/>
  <c r="I132" i="25"/>
  <c r="J132" i="25"/>
  <c r="K132" i="25" s="1"/>
  <c r="C133" i="25"/>
  <c r="D133" i="25"/>
  <c r="E133" i="25"/>
  <c r="F133" i="25"/>
  <c r="I133" i="25"/>
  <c r="J133" i="25"/>
  <c r="K133" i="25" s="1"/>
  <c r="C134" i="25"/>
  <c r="D134" i="25"/>
  <c r="E134" i="25"/>
  <c r="F134" i="25"/>
  <c r="I134" i="25"/>
  <c r="J134" i="25"/>
  <c r="K134" i="25" s="1"/>
  <c r="C135" i="25"/>
  <c r="D135" i="25"/>
  <c r="E135" i="25"/>
  <c r="F135" i="25"/>
  <c r="I135" i="25"/>
  <c r="J135" i="25"/>
  <c r="K135" i="25" s="1"/>
  <c r="C136" i="25"/>
  <c r="D136" i="25"/>
  <c r="E136" i="25"/>
  <c r="F136" i="25"/>
  <c r="I136" i="25"/>
  <c r="J136" i="25"/>
  <c r="K136" i="25" s="1"/>
  <c r="C137" i="25"/>
  <c r="D137" i="25"/>
  <c r="E137" i="25"/>
  <c r="F137" i="25"/>
  <c r="I137" i="25"/>
  <c r="J137" i="25"/>
  <c r="K137" i="25" s="1"/>
  <c r="C138" i="25"/>
  <c r="D138" i="25"/>
  <c r="E138" i="25"/>
  <c r="F138" i="25"/>
  <c r="I138" i="25"/>
  <c r="J138" i="25"/>
  <c r="K138" i="25" s="1"/>
  <c r="C139" i="25"/>
  <c r="D139" i="25"/>
  <c r="E139" i="25"/>
  <c r="F139" i="25"/>
  <c r="I139" i="25"/>
  <c r="J139" i="25"/>
  <c r="K139" i="25" s="1"/>
  <c r="C140" i="25"/>
  <c r="D140" i="25"/>
  <c r="E140" i="25"/>
  <c r="F140" i="25"/>
  <c r="I140" i="25"/>
  <c r="J140" i="25"/>
  <c r="K140" i="25" s="1"/>
  <c r="C141" i="25"/>
  <c r="D141" i="25"/>
  <c r="E141" i="25"/>
  <c r="F141" i="25"/>
  <c r="I141" i="25"/>
  <c r="J141" i="25"/>
  <c r="K141" i="25" s="1"/>
  <c r="C142" i="25"/>
  <c r="D142" i="25"/>
  <c r="E142" i="25"/>
  <c r="F142" i="25"/>
  <c r="I142" i="25"/>
  <c r="J142" i="25"/>
  <c r="K142" i="25" s="1"/>
  <c r="C143" i="25"/>
  <c r="D143" i="25"/>
  <c r="E143" i="25"/>
  <c r="F143" i="25"/>
  <c r="I143" i="25"/>
  <c r="J143" i="25"/>
  <c r="K143" i="25" s="1"/>
  <c r="C144" i="25"/>
  <c r="D144" i="25"/>
  <c r="E144" i="25"/>
  <c r="F144" i="25"/>
  <c r="I144" i="25"/>
  <c r="J144" i="25"/>
  <c r="K144" i="25" s="1"/>
  <c r="C145" i="25"/>
  <c r="D145" i="25"/>
  <c r="E145" i="25"/>
  <c r="F145" i="25"/>
  <c r="I145" i="25"/>
  <c r="J145" i="25"/>
  <c r="K145" i="25" s="1"/>
  <c r="C146" i="25"/>
  <c r="D146" i="25"/>
  <c r="E146" i="25"/>
  <c r="F146" i="25"/>
  <c r="I146" i="25"/>
  <c r="J146" i="25"/>
  <c r="K146" i="25" s="1"/>
  <c r="C147" i="25"/>
  <c r="D147" i="25"/>
  <c r="E147" i="25"/>
  <c r="F147" i="25"/>
  <c r="I147" i="25"/>
  <c r="J147" i="25"/>
  <c r="K147" i="25" s="1"/>
  <c r="C148" i="25"/>
  <c r="D148" i="25"/>
  <c r="E148" i="25"/>
  <c r="F148" i="25"/>
  <c r="I148" i="25"/>
  <c r="J148" i="25"/>
  <c r="K148" i="25" s="1"/>
  <c r="C149" i="25"/>
  <c r="D149" i="25"/>
  <c r="E149" i="25"/>
  <c r="F149" i="25"/>
  <c r="I149" i="25"/>
  <c r="J149" i="25"/>
  <c r="K149" i="25" s="1"/>
  <c r="C150" i="25"/>
  <c r="D150" i="25"/>
  <c r="E150" i="25"/>
  <c r="F150" i="25"/>
  <c r="I150" i="25"/>
  <c r="J150" i="25"/>
  <c r="K150" i="25" s="1"/>
  <c r="C151" i="25"/>
  <c r="D151" i="25"/>
  <c r="E151" i="25"/>
  <c r="F151" i="25"/>
  <c r="I151" i="25"/>
  <c r="J151" i="25"/>
  <c r="K151" i="25" s="1"/>
  <c r="C152" i="25"/>
  <c r="D152" i="25"/>
  <c r="E152" i="25"/>
  <c r="F152" i="25"/>
  <c r="I152" i="25"/>
  <c r="J152" i="25"/>
  <c r="K152" i="25" s="1"/>
  <c r="C153" i="25"/>
  <c r="D153" i="25"/>
  <c r="E153" i="25"/>
  <c r="F153" i="25"/>
  <c r="I153" i="25"/>
  <c r="J153" i="25"/>
  <c r="K153" i="25" s="1"/>
  <c r="C154" i="25"/>
  <c r="D154" i="25"/>
  <c r="E154" i="25"/>
  <c r="F154" i="25"/>
  <c r="I154" i="25"/>
  <c r="J154" i="25"/>
  <c r="K154" i="25" s="1"/>
  <c r="C155" i="25"/>
  <c r="D155" i="25"/>
  <c r="E155" i="25"/>
  <c r="F155" i="25"/>
  <c r="I155" i="25"/>
  <c r="J155" i="25"/>
  <c r="K155" i="25" s="1"/>
  <c r="C156" i="25"/>
  <c r="D156" i="25"/>
  <c r="E156" i="25"/>
  <c r="F156" i="25"/>
  <c r="I156" i="25"/>
  <c r="J156" i="25"/>
  <c r="K156" i="25" s="1"/>
  <c r="C157" i="25"/>
  <c r="D157" i="25"/>
  <c r="E157" i="25"/>
  <c r="F157" i="25"/>
  <c r="I157" i="25"/>
  <c r="J157" i="25"/>
  <c r="K157" i="25" s="1"/>
  <c r="C158" i="25"/>
  <c r="D158" i="25"/>
  <c r="E158" i="25"/>
  <c r="F158" i="25"/>
  <c r="I158" i="25"/>
  <c r="J158" i="25"/>
  <c r="K158" i="25" s="1"/>
  <c r="C159" i="25"/>
  <c r="D159" i="25"/>
  <c r="E159" i="25"/>
  <c r="F159" i="25"/>
  <c r="I159" i="25"/>
  <c r="J159" i="25"/>
  <c r="K159" i="25" s="1"/>
  <c r="C160" i="25"/>
  <c r="D160" i="25"/>
  <c r="E160" i="25"/>
  <c r="F160" i="25"/>
  <c r="I160" i="25"/>
  <c r="J160" i="25"/>
  <c r="K160" i="25" s="1"/>
  <c r="C161" i="25"/>
  <c r="D161" i="25"/>
  <c r="E161" i="25"/>
  <c r="F161" i="25"/>
  <c r="I161" i="25"/>
  <c r="J161" i="25"/>
  <c r="K161" i="25" s="1"/>
  <c r="C162" i="25"/>
  <c r="D162" i="25"/>
  <c r="E162" i="25"/>
  <c r="F162" i="25"/>
  <c r="I162" i="25"/>
  <c r="J162" i="25"/>
  <c r="K162" i="25" s="1"/>
  <c r="C163" i="25"/>
  <c r="D163" i="25"/>
  <c r="E163" i="25"/>
  <c r="F163" i="25"/>
  <c r="I163" i="25"/>
  <c r="J163" i="25"/>
  <c r="K163" i="25" s="1"/>
  <c r="C164" i="25"/>
  <c r="D164" i="25"/>
  <c r="E164" i="25"/>
  <c r="F164" i="25"/>
  <c r="I164" i="25"/>
  <c r="J164" i="25"/>
  <c r="K164" i="25" s="1"/>
  <c r="C165" i="25"/>
  <c r="D165" i="25"/>
  <c r="E165" i="25"/>
  <c r="F165" i="25"/>
  <c r="I165" i="25"/>
  <c r="J165" i="25"/>
  <c r="K165" i="25" s="1"/>
  <c r="C166" i="25"/>
  <c r="D166" i="25"/>
  <c r="E166" i="25"/>
  <c r="F166" i="25"/>
  <c r="I166" i="25"/>
  <c r="J166" i="25"/>
  <c r="K166" i="25" s="1"/>
  <c r="C167" i="25"/>
  <c r="D167" i="25"/>
  <c r="E167" i="25"/>
  <c r="F167" i="25"/>
  <c r="I167" i="25"/>
  <c r="J167" i="25"/>
  <c r="K167" i="25" s="1"/>
  <c r="C168" i="25"/>
  <c r="D168" i="25"/>
  <c r="E168" i="25"/>
  <c r="F168" i="25"/>
  <c r="I168" i="25"/>
  <c r="J168" i="25"/>
  <c r="K168" i="25" s="1"/>
  <c r="C169" i="25"/>
  <c r="D169" i="25"/>
  <c r="E169" i="25"/>
  <c r="F169" i="25"/>
  <c r="I169" i="25"/>
  <c r="J169" i="25"/>
  <c r="K169" i="25" s="1"/>
  <c r="C170" i="25"/>
  <c r="D170" i="25"/>
  <c r="E170" i="25"/>
  <c r="F170" i="25"/>
  <c r="I170" i="25"/>
  <c r="J170" i="25"/>
  <c r="K170" i="25" s="1"/>
  <c r="C171" i="25"/>
  <c r="D171" i="25"/>
  <c r="E171" i="25"/>
  <c r="F171" i="25"/>
  <c r="I171" i="25"/>
  <c r="J171" i="25"/>
  <c r="K171" i="25" s="1"/>
  <c r="C172" i="25"/>
  <c r="D172" i="25"/>
  <c r="E172" i="25"/>
  <c r="F172" i="25"/>
  <c r="I172" i="25"/>
  <c r="J172" i="25"/>
  <c r="K172" i="25" s="1"/>
  <c r="C173" i="25"/>
  <c r="D173" i="25"/>
  <c r="E173" i="25"/>
  <c r="F173" i="25"/>
  <c r="I173" i="25"/>
  <c r="J173" i="25"/>
  <c r="K173" i="25" s="1"/>
  <c r="C174" i="25"/>
  <c r="D174" i="25"/>
  <c r="E174" i="25"/>
  <c r="F174" i="25"/>
  <c r="I174" i="25"/>
  <c r="J174" i="25"/>
  <c r="K174" i="25" s="1"/>
  <c r="C175" i="25"/>
  <c r="D175" i="25"/>
  <c r="E175" i="25"/>
  <c r="F175" i="25"/>
  <c r="I175" i="25"/>
  <c r="J175" i="25"/>
  <c r="K175" i="25" s="1"/>
  <c r="C176" i="25"/>
  <c r="D176" i="25"/>
  <c r="E176" i="25"/>
  <c r="F176" i="25"/>
  <c r="I176" i="25"/>
  <c r="J176" i="25"/>
  <c r="K176" i="25" s="1"/>
  <c r="C177" i="25"/>
  <c r="D177" i="25"/>
  <c r="E177" i="25"/>
  <c r="F177" i="25"/>
  <c r="I177" i="25"/>
  <c r="J177" i="25"/>
  <c r="K177" i="25" s="1"/>
  <c r="C178" i="25"/>
  <c r="D178" i="25"/>
  <c r="E178" i="25"/>
  <c r="F178" i="25"/>
  <c r="I178" i="25"/>
  <c r="J178" i="25"/>
  <c r="K178" i="25" s="1"/>
  <c r="C179" i="25"/>
  <c r="D179" i="25"/>
  <c r="E179" i="25"/>
  <c r="F179" i="25"/>
  <c r="I179" i="25"/>
  <c r="J179" i="25"/>
  <c r="K179" i="25" s="1"/>
  <c r="C180" i="25"/>
  <c r="D180" i="25"/>
  <c r="E180" i="25"/>
  <c r="F180" i="25"/>
  <c r="I180" i="25"/>
  <c r="J180" i="25"/>
  <c r="K180" i="25" s="1"/>
  <c r="C181" i="25"/>
  <c r="D181" i="25"/>
  <c r="E181" i="25"/>
  <c r="F181" i="25"/>
  <c r="I181" i="25"/>
  <c r="J181" i="25"/>
  <c r="K181" i="25" s="1"/>
  <c r="C182" i="25"/>
  <c r="D182" i="25"/>
  <c r="E182" i="25"/>
  <c r="F182" i="25"/>
  <c r="I182" i="25"/>
  <c r="J182" i="25"/>
  <c r="K182" i="25" s="1"/>
  <c r="C183" i="25"/>
  <c r="D183" i="25"/>
  <c r="E183" i="25"/>
  <c r="F183" i="25"/>
  <c r="I183" i="25"/>
  <c r="J183" i="25"/>
  <c r="K183" i="25" s="1"/>
  <c r="C184" i="25"/>
  <c r="D184" i="25"/>
  <c r="E184" i="25"/>
  <c r="F184" i="25"/>
  <c r="I184" i="25"/>
  <c r="J184" i="25"/>
  <c r="K184" i="25" s="1"/>
  <c r="C185" i="25"/>
  <c r="D185" i="25"/>
  <c r="E185" i="25"/>
  <c r="F185" i="25"/>
  <c r="I185" i="25"/>
  <c r="J185" i="25"/>
  <c r="K185" i="25" s="1"/>
  <c r="C186" i="25"/>
  <c r="D186" i="25"/>
  <c r="E186" i="25"/>
  <c r="F186" i="25"/>
  <c r="I186" i="25"/>
  <c r="J186" i="25"/>
  <c r="K186" i="25" s="1"/>
  <c r="C187" i="25"/>
  <c r="D187" i="25"/>
  <c r="E187" i="25"/>
  <c r="F187" i="25"/>
  <c r="I187" i="25"/>
  <c r="J187" i="25"/>
  <c r="K187" i="25" s="1"/>
  <c r="C188" i="25"/>
  <c r="D188" i="25"/>
  <c r="E188" i="25"/>
  <c r="F188" i="25"/>
  <c r="I188" i="25"/>
  <c r="J188" i="25"/>
  <c r="K188" i="25" s="1"/>
  <c r="C189" i="25"/>
  <c r="D189" i="25"/>
  <c r="E189" i="25"/>
  <c r="F189" i="25"/>
  <c r="I189" i="25"/>
  <c r="J189" i="25"/>
  <c r="K189" i="25" s="1"/>
  <c r="C190" i="25"/>
  <c r="D190" i="25"/>
  <c r="E190" i="25"/>
  <c r="F190" i="25"/>
  <c r="I190" i="25"/>
  <c r="J190" i="25"/>
  <c r="K190" i="25" s="1"/>
  <c r="C191" i="25"/>
  <c r="D191" i="25"/>
  <c r="E191" i="25"/>
  <c r="F191" i="25"/>
  <c r="I191" i="25"/>
  <c r="J191" i="25"/>
  <c r="K191" i="25" s="1"/>
  <c r="C192" i="25"/>
  <c r="D192" i="25"/>
  <c r="E192" i="25"/>
  <c r="F192" i="25"/>
  <c r="I192" i="25"/>
  <c r="J192" i="25"/>
  <c r="K192" i="25" s="1"/>
  <c r="C193" i="25"/>
  <c r="D193" i="25"/>
  <c r="E193" i="25"/>
  <c r="F193" i="25"/>
  <c r="I193" i="25"/>
  <c r="J193" i="25"/>
  <c r="K193" i="25" s="1"/>
  <c r="C194" i="25"/>
  <c r="D194" i="25"/>
  <c r="E194" i="25"/>
  <c r="F194" i="25"/>
  <c r="I194" i="25"/>
  <c r="J194" i="25"/>
  <c r="K194" i="25" s="1"/>
  <c r="C195" i="25"/>
  <c r="D195" i="25"/>
  <c r="E195" i="25"/>
  <c r="F195" i="25"/>
  <c r="I195" i="25"/>
  <c r="J195" i="25"/>
  <c r="K195" i="25" s="1"/>
  <c r="C196" i="25"/>
  <c r="D196" i="25"/>
  <c r="E196" i="25"/>
  <c r="F196" i="25"/>
  <c r="I196" i="25"/>
  <c r="J196" i="25"/>
  <c r="K196" i="25" s="1"/>
  <c r="C197" i="25"/>
  <c r="D197" i="25"/>
  <c r="E197" i="25"/>
  <c r="F197" i="25"/>
  <c r="I197" i="25"/>
  <c r="J197" i="25"/>
  <c r="K197" i="25" s="1"/>
  <c r="C198" i="25"/>
  <c r="D198" i="25"/>
  <c r="E198" i="25"/>
  <c r="F198" i="25"/>
  <c r="I198" i="25"/>
  <c r="J198" i="25"/>
  <c r="K198" i="25" s="1"/>
  <c r="C199" i="25"/>
  <c r="D199" i="25"/>
  <c r="E199" i="25"/>
  <c r="F199" i="25"/>
  <c r="I199" i="25"/>
  <c r="J199" i="25"/>
  <c r="K199" i="25" s="1"/>
  <c r="C200" i="25"/>
  <c r="D200" i="25"/>
  <c r="E200" i="25"/>
  <c r="F200" i="25"/>
  <c r="I200" i="25"/>
  <c r="J200" i="25"/>
  <c r="K200" i="25" s="1"/>
  <c r="C201" i="25"/>
  <c r="D201" i="25"/>
  <c r="E201" i="25"/>
  <c r="F201" i="25"/>
  <c r="I201" i="25"/>
  <c r="J201" i="25"/>
  <c r="K201" i="25" s="1"/>
  <c r="C202" i="25"/>
  <c r="D202" i="25"/>
  <c r="E202" i="25"/>
  <c r="F202" i="25"/>
  <c r="I202" i="25"/>
  <c r="J202" i="25"/>
  <c r="K202" i="25" s="1"/>
  <c r="D13" i="25"/>
  <c r="E13" i="25"/>
  <c r="F13" i="25"/>
  <c r="I13" i="25"/>
  <c r="J13" i="25"/>
  <c r="K13" i="25" s="1"/>
  <c r="C13" i="25"/>
  <c r="Q33" i="25"/>
  <c r="Q34" i="25"/>
  <c r="Q35" i="25"/>
  <c r="Q36" i="25"/>
  <c r="Q37" i="25"/>
  <c r="Q38" i="25"/>
  <c r="Q39" i="25"/>
  <c r="Q40" i="25"/>
  <c r="Q41" i="25"/>
  <c r="Q42" i="25"/>
  <c r="Q43" i="25"/>
  <c r="Q44" i="25"/>
  <c r="Q45" i="25"/>
  <c r="Q46" i="25"/>
  <c r="Q47" i="25"/>
  <c r="Q48" i="25"/>
  <c r="Q49" i="25"/>
  <c r="Q50" i="25"/>
  <c r="Q51" i="25"/>
  <c r="Q52" i="25"/>
  <c r="Q53" i="25"/>
  <c r="Q54" i="25"/>
  <c r="Q55" i="25"/>
  <c r="Q56" i="25"/>
  <c r="Q57" i="25"/>
  <c r="Q58" i="25"/>
  <c r="Q59" i="25"/>
  <c r="Q60" i="25"/>
  <c r="Q61" i="25"/>
  <c r="Q62" i="25"/>
  <c r="Q63" i="25"/>
  <c r="Q64" i="25"/>
  <c r="Q65" i="25"/>
  <c r="Q66" i="25"/>
  <c r="Q67" i="25"/>
  <c r="Q68" i="25"/>
  <c r="Q69" i="25"/>
  <c r="Q70" i="25"/>
  <c r="Q71" i="25"/>
  <c r="Q72" i="25"/>
  <c r="Q73" i="25"/>
  <c r="Q74" i="25"/>
  <c r="Q75" i="25"/>
  <c r="Q76" i="25"/>
  <c r="Q77" i="25"/>
  <c r="Q78" i="25"/>
  <c r="Q79" i="25"/>
  <c r="Q80" i="25"/>
  <c r="Q81" i="25"/>
  <c r="Q82" i="25"/>
  <c r="Q83" i="25"/>
  <c r="Q84" i="25"/>
  <c r="Q85" i="25"/>
  <c r="Q86" i="25"/>
  <c r="Q87" i="25"/>
  <c r="Q88" i="25"/>
  <c r="Q89" i="25"/>
  <c r="Q90" i="25"/>
  <c r="Q91" i="25"/>
  <c r="Q92" i="25"/>
  <c r="Q93" i="25"/>
  <c r="Q94" i="25"/>
  <c r="Q95" i="25"/>
  <c r="Q96" i="25"/>
  <c r="Q97" i="25"/>
  <c r="Q98" i="25"/>
  <c r="Q99" i="25"/>
  <c r="Q100" i="25"/>
  <c r="Q101" i="25"/>
  <c r="Q102" i="25"/>
  <c r="Q103" i="25"/>
  <c r="Q104" i="25"/>
  <c r="Q105" i="25"/>
  <c r="Q106" i="25"/>
  <c r="Q107" i="25"/>
  <c r="Q108" i="25"/>
  <c r="Q109" i="25"/>
  <c r="Q110" i="25"/>
  <c r="Q111" i="25"/>
  <c r="Q112" i="25"/>
  <c r="Q113" i="25"/>
  <c r="Q114" i="25"/>
  <c r="Q115" i="25"/>
  <c r="Q116" i="25"/>
  <c r="Q117" i="25"/>
  <c r="Q118" i="25"/>
  <c r="Q119" i="25"/>
  <c r="Q120" i="25"/>
  <c r="Q121" i="25"/>
  <c r="Q122" i="25"/>
  <c r="Q123" i="25"/>
  <c r="Q124" i="25"/>
  <c r="Q125" i="25"/>
  <c r="Q126" i="25"/>
  <c r="Q127" i="25"/>
  <c r="Q128" i="25"/>
  <c r="Q129" i="25"/>
  <c r="Q130" i="25"/>
  <c r="Q131" i="25"/>
  <c r="Q132" i="25"/>
  <c r="Q133" i="25"/>
  <c r="Q134" i="25"/>
  <c r="Q135" i="25"/>
  <c r="Q136" i="25"/>
  <c r="Q137" i="25"/>
  <c r="Q138" i="25"/>
  <c r="Q139" i="25"/>
  <c r="Q140" i="25"/>
  <c r="Q141" i="25"/>
  <c r="Q142" i="25"/>
  <c r="Q143" i="25"/>
  <c r="Q144" i="25"/>
  <c r="Q145" i="25"/>
  <c r="Q146" i="25"/>
  <c r="Q147" i="25"/>
  <c r="Q148" i="25"/>
  <c r="Q149" i="25"/>
  <c r="Q150" i="25"/>
  <c r="Q151" i="25"/>
  <c r="Q152" i="25"/>
  <c r="Q153" i="25"/>
  <c r="Q154" i="25"/>
  <c r="Q155" i="25"/>
  <c r="Q156" i="25"/>
  <c r="Q157" i="25"/>
  <c r="Q158" i="25"/>
  <c r="Q159" i="25"/>
  <c r="Q160" i="25"/>
  <c r="Q161" i="25"/>
  <c r="Q162" i="25"/>
  <c r="Q163" i="25"/>
  <c r="Q164" i="25"/>
  <c r="Q165" i="25"/>
  <c r="Q166" i="25"/>
  <c r="Q167" i="25"/>
  <c r="Q168" i="25"/>
  <c r="Q169" i="25"/>
  <c r="Q170" i="25"/>
  <c r="Q171" i="25"/>
  <c r="Q172" i="25"/>
  <c r="Q173" i="25"/>
  <c r="Q174" i="25"/>
  <c r="Q175" i="25"/>
  <c r="Q176" i="25"/>
  <c r="Q177" i="25"/>
  <c r="Q178" i="25"/>
  <c r="Q179" i="25"/>
  <c r="Q180" i="25"/>
  <c r="Q181" i="25"/>
  <c r="Q182" i="25"/>
  <c r="Q183" i="25"/>
  <c r="Q184" i="25"/>
  <c r="Q185" i="25"/>
  <c r="Q186" i="25"/>
  <c r="Q187" i="25"/>
  <c r="Q188" i="25"/>
  <c r="Q189" i="25"/>
  <c r="Q190" i="25"/>
  <c r="Q191" i="25"/>
  <c r="Q192" i="25"/>
  <c r="Q193" i="25"/>
  <c r="Q194" i="25"/>
  <c r="Q195" i="25"/>
  <c r="Q196" i="25"/>
  <c r="Q197" i="25"/>
  <c r="Q198" i="25"/>
  <c r="Q199" i="25"/>
  <c r="Q200" i="25"/>
  <c r="Q201" i="25"/>
  <c r="Q202" i="25"/>
  <c r="B29" i="15"/>
  <c r="C29" i="15"/>
  <c r="D29" i="15"/>
  <c r="B30" i="15"/>
  <c r="C30" i="15"/>
  <c r="D30" i="15"/>
  <c r="B31" i="15"/>
  <c r="C31" i="15"/>
  <c r="D31" i="15"/>
  <c r="B32" i="15"/>
  <c r="C32" i="15"/>
  <c r="D32" i="15"/>
  <c r="B33" i="15"/>
  <c r="C33" i="15"/>
  <c r="D33" i="15"/>
  <c r="B34" i="15"/>
  <c r="C34" i="15"/>
  <c r="D34" i="15"/>
  <c r="B35" i="15"/>
  <c r="C35" i="15"/>
  <c r="D35" i="15"/>
  <c r="B36" i="15"/>
  <c r="C36" i="15"/>
  <c r="D36" i="15"/>
  <c r="B37" i="15"/>
  <c r="C37" i="15"/>
  <c r="D37" i="15"/>
  <c r="B38" i="15"/>
  <c r="C38" i="15"/>
  <c r="D38" i="15"/>
  <c r="B39" i="15"/>
  <c r="C39" i="15"/>
  <c r="D39" i="15"/>
  <c r="B40" i="15"/>
  <c r="C40" i="15"/>
  <c r="D40" i="15"/>
  <c r="B41" i="15"/>
  <c r="C41" i="15"/>
  <c r="D41" i="15"/>
  <c r="B42" i="15"/>
  <c r="C42" i="15"/>
  <c r="D42" i="15"/>
  <c r="B43" i="15"/>
  <c r="C43" i="15"/>
  <c r="D43" i="15"/>
  <c r="B44" i="15"/>
  <c r="C44" i="15"/>
  <c r="D44" i="15"/>
  <c r="B45" i="15"/>
  <c r="C45" i="15"/>
  <c r="D45" i="15"/>
  <c r="B46" i="15"/>
  <c r="C46" i="15"/>
  <c r="D46" i="15"/>
  <c r="B47" i="15"/>
  <c r="C47" i="15"/>
  <c r="D47" i="15"/>
  <c r="B48" i="15"/>
  <c r="C48" i="15"/>
  <c r="D48" i="15"/>
  <c r="B49" i="15"/>
  <c r="C49" i="15"/>
  <c r="D49" i="15"/>
  <c r="B50" i="15"/>
  <c r="C50" i="15"/>
  <c r="D50" i="15"/>
  <c r="B51" i="15"/>
  <c r="C51" i="15"/>
  <c r="D51" i="15"/>
  <c r="B52" i="15"/>
  <c r="C52" i="15"/>
  <c r="D52" i="15"/>
  <c r="B53" i="15"/>
  <c r="C53" i="15"/>
  <c r="D53" i="15"/>
  <c r="B54" i="15"/>
  <c r="C54" i="15"/>
  <c r="D54" i="15"/>
  <c r="B55" i="15"/>
  <c r="C55" i="15"/>
  <c r="D55" i="15"/>
  <c r="B56" i="15"/>
  <c r="C56" i="15"/>
  <c r="D56" i="15"/>
  <c r="B57" i="15"/>
  <c r="C57" i="15"/>
  <c r="D57" i="15"/>
  <c r="B58" i="15"/>
  <c r="C58" i="15"/>
  <c r="D58" i="15"/>
  <c r="B59" i="15"/>
  <c r="C59" i="15"/>
  <c r="D59" i="15"/>
  <c r="B60" i="15"/>
  <c r="C60" i="15"/>
  <c r="D60" i="15"/>
  <c r="B61" i="15"/>
  <c r="C61" i="15"/>
  <c r="D61" i="15"/>
  <c r="B62" i="15"/>
  <c r="C62" i="15"/>
  <c r="D62" i="15"/>
  <c r="B63" i="15"/>
  <c r="C63" i="15"/>
  <c r="D63" i="15"/>
  <c r="B64" i="15"/>
  <c r="C64" i="15"/>
  <c r="D64" i="15"/>
  <c r="B65" i="15"/>
  <c r="C65" i="15"/>
  <c r="D65" i="15"/>
  <c r="B66" i="15"/>
  <c r="C66" i="15"/>
  <c r="D66" i="15"/>
  <c r="B67" i="15"/>
  <c r="C67" i="15"/>
  <c r="D67" i="15"/>
  <c r="B68" i="15"/>
  <c r="C68" i="15"/>
  <c r="D68" i="15"/>
  <c r="B69" i="15"/>
  <c r="C69" i="15"/>
  <c r="D69" i="15"/>
  <c r="B70" i="15"/>
  <c r="C70" i="15"/>
  <c r="D70" i="15"/>
  <c r="B71" i="15"/>
  <c r="C71" i="15"/>
  <c r="D71" i="15"/>
  <c r="B72" i="15"/>
  <c r="C72" i="15"/>
  <c r="D72" i="15"/>
  <c r="B73" i="15"/>
  <c r="C73" i="15"/>
  <c r="D73" i="15"/>
  <c r="B74" i="15"/>
  <c r="C74" i="15"/>
  <c r="D74" i="15"/>
  <c r="B75" i="15"/>
  <c r="C75" i="15"/>
  <c r="D75" i="15"/>
  <c r="B76" i="15"/>
  <c r="C76" i="15"/>
  <c r="D76" i="15"/>
  <c r="B77" i="15"/>
  <c r="C77" i="15"/>
  <c r="D77" i="15"/>
  <c r="B78" i="15"/>
  <c r="C78" i="15"/>
  <c r="D78" i="15"/>
  <c r="B79" i="15"/>
  <c r="C79" i="15"/>
  <c r="D79" i="15"/>
  <c r="B80" i="15"/>
  <c r="C80" i="15"/>
  <c r="D80" i="15"/>
  <c r="B81" i="15"/>
  <c r="C81" i="15"/>
  <c r="D81" i="15"/>
  <c r="B82" i="15"/>
  <c r="C82" i="15"/>
  <c r="D82" i="15"/>
  <c r="B83" i="15"/>
  <c r="C83" i="15"/>
  <c r="D83" i="15"/>
  <c r="B84" i="15"/>
  <c r="C84" i="15"/>
  <c r="D84" i="15"/>
  <c r="B85" i="15"/>
  <c r="C85" i="15"/>
  <c r="D85" i="15"/>
  <c r="B86" i="15"/>
  <c r="C86" i="15"/>
  <c r="D86" i="15"/>
  <c r="B87" i="15"/>
  <c r="C87" i="15"/>
  <c r="D87" i="15"/>
  <c r="B88" i="15"/>
  <c r="C88" i="15"/>
  <c r="D88" i="15"/>
  <c r="B89" i="15"/>
  <c r="C89" i="15"/>
  <c r="D89" i="15"/>
  <c r="B90" i="15"/>
  <c r="C90" i="15"/>
  <c r="D90" i="15"/>
  <c r="B91" i="15"/>
  <c r="C91" i="15"/>
  <c r="D91" i="15"/>
  <c r="B92" i="15"/>
  <c r="C92" i="15"/>
  <c r="D92" i="15"/>
  <c r="B93" i="15"/>
  <c r="C93" i="15"/>
  <c r="D93" i="15"/>
  <c r="B94" i="15"/>
  <c r="C94" i="15"/>
  <c r="D94" i="15"/>
  <c r="B95" i="15"/>
  <c r="C95" i="15"/>
  <c r="D95" i="15"/>
  <c r="B96" i="15"/>
  <c r="C96" i="15"/>
  <c r="D96" i="15"/>
  <c r="B97" i="15"/>
  <c r="C97" i="15"/>
  <c r="D97" i="15"/>
  <c r="B98" i="15"/>
  <c r="C98" i="15"/>
  <c r="D98" i="15"/>
  <c r="B99" i="15"/>
  <c r="C99" i="15"/>
  <c r="D99" i="15"/>
  <c r="B100" i="15"/>
  <c r="C100" i="15"/>
  <c r="D100" i="15"/>
  <c r="B101" i="15"/>
  <c r="C101" i="15"/>
  <c r="D101" i="15"/>
  <c r="B102" i="15"/>
  <c r="C102" i="15"/>
  <c r="D102" i="15"/>
  <c r="B103" i="15"/>
  <c r="C103" i="15"/>
  <c r="D103" i="15"/>
  <c r="B104" i="15"/>
  <c r="C104" i="15"/>
  <c r="D104" i="15"/>
  <c r="B105" i="15"/>
  <c r="C105" i="15"/>
  <c r="D105" i="15"/>
  <c r="B106" i="15"/>
  <c r="C106" i="15"/>
  <c r="D106" i="15"/>
  <c r="B107" i="15"/>
  <c r="C107" i="15"/>
  <c r="D107" i="15"/>
  <c r="B108" i="15"/>
  <c r="C108" i="15"/>
  <c r="D108" i="15"/>
  <c r="B109" i="15"/>
  <c r="C109" i="15"/>
  <c r="D109" i="15"/>
  <c r="B110" i="15"/>
  <c r="C110" i="15"/>
  <c r="D110" i="15"/>
  <c r="B111" i="15"/>
  <c r="C111" i="15"/>
  <c r="D111" i="15"/>
  <c r="B112" i="15"/>
  <c r="C112" i="15"/>
  <c r="D112" i="15"/>
  <c r="B113" i="15"/>
  <c r="C113" i="15"/>
  <c r="D113" i="15"/>
  <c r="B114" i="15"/>
  <c r="C114" i="15"/>
  <c r="D114" i="15"/>
  <c r="B115" i="15"/>
  <c r="C115" i="15"/>
  <c r="D115" i="15"/>
  <c r="B116" i="15"/>
  <c r="C116" i="15"/>
  <c r="D116" i="15"/>
  <c r="B117" i="15"/>
  <c r="C117" i="15"/>
  <c r="D117" i="15"/>
  <c r="B118" i="15"/>
  <c r="C118" i="15"/>
  <c r="D118" i="15"/>
  <c r="B119" i="15"/>
  <c r="C119" i="15"/>
  <c r="D119" i="15"/>
  <c r="B120" i="15"/>
  <c r="C120" i="15"/>
  <c r="D120" i="15"/>
  <c r="B121" i="15"/>
  <c r="C121" i="15"/>
  <c r="D121" i="15"/>
  <c r="B122" i="15"/>
  <c r="C122" i="15"/>
  <c r="D122" i="15"/>
  <c r="B123" i="15"/>
  <c r="C123" i="15"/>
  <c r="D123" i="15"/>
  <c r="B124" i="15"/>
  <c r="C124" i="15"/>
  <c r="D124" i="15"/>
  <c r="B125" i="15"/>
  <c r="C125" i="15"/>
  <c r="D125" i="15"/>
  <c r="B126" i="15"/>
  <c r="C126" i="15"/>
  <c r="D126" i="15"/>
  <c r="B127" i="15"/>
  <c r="C127" i="15"/>
  <c r="D127" i="15"/>
  <c r="B128" i="15"/>
  <c r="C128" i="15"/>
  <c r="D128" i="15"/>
  <c r="B129" i="15"/>
  <c r="C129" i="15"/>
  <c r="D129" i="15"/>
  <c r="B130" i="15"/>
  <c r="C130" i="15"/>
  <c r="D130" i="15"/>
  <c r="B131" i="15"/>
  <c r="C131" i="15"/>
  <c r="D131" i="15"/>
  <c r="B132" i="15"/>
  <c r="C132" i="15"/>
  <c r="D132" i="15"/>
  <c r="B133" i="15"/>
  <c r="C133" i="15"/>
  <c r="D133" i="15"/>
  <c r="B134" i="15"/>
  <c r="C134" i="15"/>
  <c r="D134" i="15"/>
  <c r="B135" i="15"/>
  <c r="C135" i="15"/>
  <c r="D135" i="15"/>
  <c r="B136" i="15"/>
  <c r="C136" i="15"/>
  <c r="D136" i="15"/>
  <c r="B137" i="15"/>
  <c r="C137" i="15"/>
  <c r="D137" i="15"/>
  <c r="B138" i="15"/>
  <c r="C138" i="15"/>
  <c r="D138" i="15"/>
  <c r="B139" i="15"/>
  <c r="C139" i="15"/>
  <c r="D139" i="15"/>
  <c r="B140" i="15"/>
  <c r="C140" i="15"/>
  <c r="D140" i="15"/>
  <c r="B141" i="15"/>
  <c r="C141" i="15"/>
  <c r="D141" i="15"/>
  <c r="B142" i="15"/>
  <c r="C142" i="15"/>
  <c r="D142" i="15"/>
  <c r="B143" i="15"/>
  <c r="C143" i="15"/>
  <c r="D143" i="15"/>
  <c r="B144" i="15"/>
  <c r="C144" i="15"/>
  <c r="D144" i="15"/>
  <c r="B145" i="15"/>
  <c r="C145" i="15"/>
  <c r="D145" i="15"/>
  <c r="B146" i="15"/>
  <c r="C146" i="15"/>
  <c r="D146" i="15"/>
  <c r="B147" i="15"/>
  <c r="C147" i="15"/>
  <c r="D147" i="15"/>
  <c r="B148" i="15"/>
  <c r="C148" i="15"/>
  <c r="D148" i="15"/>
  <c r="B149" i="15"/>
  <c r="C149" i="15"/>
  <c r="D149" i="15"/>
  <c r="B150" i="15"/>
  <c r="C150" i="15"/>
  <c r="D150" i="15"/>
  <c r="B151" i="15"/>
  <c r="C151" i="15"/>
  <c r="D151" i="15"/>
  <c r="B152" i="15"/>
  <c r="C152" i="15"/>
  <c r="D152" i="15"/>
  <c r="B153" i="15"/>
  <c r="C153" i="15"/>
  <c r="D153" i="15"/>
  <c r="B154" i="15"/>
  <c r="C154" i="15"/>
  <c r="D154" i="15"/>
  <c r="B155" i="15"/>
  <c r="C155" i="15"/>
  <c r="D155" i="15"/>
  <c r="B156" i="15"/>
  <c r="C156" i="15"/>
  <c r="D156" i="15"/>
  <c r="B157" i="15"/>
  <c r="C157" i="15"/>
  <c r="D157" i="15"/>
  <c r="B158" i="15"/>
  <c r="C158" i="15"/>
  <c r="D158" i="15"/>
  <c r="B159" i="15"/>
  <c r="C159" i="15"/>
  <c r="D159" i="15"/>
  <c r="B160" i="15"/>
  <c r="C160" i="15"/>
  <c r="D160" i="15"/>
  <c r="B161" i="15"/>
  <c r="C161" i="15"/>
  <c r="D161" i="15"/>
  <c r="B162" i="15"/>
  <c r="C162" i="15"/>
  <c r="D162" i="15"/>
  <c r="B163" i="15"/>
  <c r="C163" i="15"/>
  <c r="D163" i="15"/>
  <c r="B164" i="15"/>
  <c r="C164" i="15"/>
  <c r="D164" i="15"/>
  <c r="B165" i="15"/>
  <c r="C165" i="15"/>
  <c r="D165" i="15"/>
  <c r="B166" i="15"/>
  <c r="C166" i="15"/>
  <c r="D166" i="15"/>
  <c r="B167" i="15"/>
  <c r="C167" i="15"/>
  <c r="D167" i="15"/>
  <c r="B168" i="15"/>
  <c r="C168" i="15"/>
  <c r="D168" i="15"/>
  <c r="B169" i="15"/>
  <c r="C169" i="15"/>
  <c r="D169" i="15"/>
  <c r="B170" i="15"/>
  <c r="C170" i="15"/>
  <c r="D170" i="15"/>
  <c r="B171" i="15"/>
  <c r="C171" i="15"/>
  <c r="D171" i="15"/>
  <c r="B172" i="15"/>
  <c r="C172" i="15"/>
  <c r="D172" i="15"/>
  <c r="B173" i="15"/>
  <c r="C173" i="15"/>
  <c r="D173" i="15"/>
  <c r="B174" i="15"/>
  <c r="C174" i="15"/>
  <c r="D174" i="15"/>
  <c r="B175" i="15"/>
  <c r="C175" i="15"/>
  <c r="D175" i="15"/>
  <c r="B176" i="15"/>
  <c r="C176" i="15"/>
  <c r="D176" i="15"/>
  <c r="B177" i="15"/>
  <c r="C177" i="15"/>
  <c r="D177" i="15"/>
  <c r="B178" i="15"/>
  <c r="C178" i="15"/>
  <c r="D178" i="15"/>
  <c r="B179" i="15"/>
  <c r="C179" i="15"/>
  <c r="D179" i="15"/>
  <c r="B180" i="15"/>
  <c r="C180" i="15"/>
  <c r="D180" i="15"/>
  <c r="B181" i="15"/>
  <c r="C181" i="15"/>
  <c r="D181" i="15"/>
  <c r="B182" i="15"/>
  <c r="C182" i="15"/>
  <c r="D182" i="15"/>
  <c r="B183" i="15"/>
  <c r="C183" i="15"/>
  <c r="D183" i="15"/>
  <c r="B184" i="15"/>
  <c r="C184" i="15"/>
  <c r="D184" i="15"/>
  <c r="B185" i="15"/>
  <c r="C185" i="15"/>
  <c r="D185" i="15"/>
  <c r="B186" i="15"/>
  <c r="C186" i="15"/>
  <c r="D186" i="15"/>
  <c r="B187" i="15"/>
  <c r="C187" i="15"/>
  <c r="D187" i="15"/>
  <c r="B188" i="15"/>
  <c r="C188" i="15"/>
  <c r="D188" i="15"/>
  <c r="B189" i="15"/>
  <c r="C189" i="15"/>
  <c r="D189" i="15"/>
  <c r="B190" i="15"/>
  <c r="C190" i="15"/>
  <c r="D190" i="15"/>
  <c r="B191" i="15"/>
  <c r="C191" i="15"/>
  <c r="D191" i="15"/>
  <c r="B192" i="15"/>
  <c r="C192" i="15"/>
  <c r="D192" i="15"/>
  <c r="B193" i="15"/>
  <c r="C193" i="15"/>
  <c r="D193" i="15"/>
  <c r="B194" i="15"/>
  <c r="C194" i="15"/>
  <c r="D194" i="15"/>
  <c r="B195" i="15"/>
  <c r="C195" i="15"/>
  <c r="D195" i="15"/>
  <c r="B196" i="15"/>
  <c r="C196" i="15"/>
  <c r="D196" i="15"/>
  <c r="B197" i="15"/>
  <c r="C197" i="15"/>
  <c r="D197" i="15"/>
  <c r="B198" i="15"/>
  <c r="C198" i="15"/>
  <c r="D198" i="15"/>
  <c r="B199" i="15"/>
  <c r="C199" i="15"/>
  <c r="D199" i="15"/>
  <c r="B200" i="15"/>
  <c r="C200" i="15"/>
  <c r="D200" i="15"/>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Q32" i="25"/>
  <c r="Q31" i="25"/>
  <c r="Q30" i="25"/>
  <c r="Q29" i="25"/>
  <c r="Q28" i="25"/>
  <c r="Q27" i="25"/>
  <c r="Q26" i="25"/>
  <c r="Q25" i="25"/>
  <c r="Q24" i="25"/>
  <c r="Q23" i="25"/>
  <c r="Q22" i="25"/>
  <c r="Q21" i="25"/>
  <c r="Q20" i="25"/>
  <c r="Q19" i="25"/>
  <c r="Q18" i="25"/>
  <c r="Q17" i="25"/>
  <c r="Q16" i="25"/>
  <c r="Q15" i="25"/>
  <c r="Q14" i="25"/>
  <c r="Q13" i="25"/>
  <c r="Q12" i="25"/>
  <c r="J12" i="25"/>
  <c r="K12" i="25" s="1"/>
  <c r="I12" i="25"/>
  <c r="C7" i="25" l="1"/>
  <c r="J11" i="6"/>
  <c r="B10" i="15" l="1"/>
  <c r="C10" i="15"/>
  <c r="D10" i="15"/>
  <c r="B11" i="15"/>
  <c r="C11" i="15"/>
  <c r="D11" i="15"/>
  <c r="B12" i="15"/>
  <c r="C12" i="15"/>
  <c r="D12" i="15"/>
  <c r="B13" i="15"/>
  <c r="C13" i="15"/>
  <c r="D13" i="15"/>
  <c r="B14" i="15"/>
  <c r="C14" i="15"/>
  <c r="D14" i="15"/>
  <c r="B15" i="15"/>
  <c r="C15" i="15"/>
  <c r="D15" i="15"/>
  <c r="B16" i="15"/>
  <c r="C16" i="15"/>
  <c r="D16" i="15"/>
  <c r="B17" i="15"/>
  <c r="C17" i="15"/>
  <c r="D17" i="15"/>
  <c r="B18" i="15"/>
  <c r="C18" i="15"/>
  <c r="D18" i="15"/>
  <c r="B19" i="15"/>
  <c r="C19" i="15"/>
  <c r="D19" i="15"/>
  <c r="B20" i="15"/>
  <c r="C20" i="15"/>
  <c r="D20" i="15"/>
  <c r="B21" i="15"/>
  <c r="C21" i="15"/>
  <c r="D21" i="15"/>
  <c r="B22" i="15"/>
  <c r="C22" i="15"/>
  <c r="D22" i="15"/>
  <c r="B23" i="15"/>
  <c r="C23" i="15"/>
  <c r="D23" i="15"/>
  <c r="B24" i="15"/>
  <c r="C24" i="15"/>
  <c r="D24" i="15"/>
  <c r="B25" i="15"/>
  <c r="C25" i="15"/>
  <c r="D25" i="15"/>
  <c r="B26" i="15"/>
  <c r="C26" i="15"/>
  <c r="D26" i="15"/>
  <c r="B27" i="15"/>
  <c r="C27" i="15"/>
  <c r="D27" i="15"/>
  <c r="B28" i="15"/>
  <c r="C28" i="15"/>
  <c r="D28" i="15"/>
  <c r="C9" i="15"/>
  <c r="D9" i="15"/>
  <c r="B9" i="15"/>
  <c r="J30" i="6" l="1"/>
  <c r="J29" i="6"/>
  <c r="J28" i="6"/>
  <c r="J27" i="6"/>
  <c r="J26" i="6"/>
  <c r="J25" i="6"/>
  <c r="J24" i="6"/>
  <c r="J23" i="6"/>
  <c r="J22" i="6"/>
  <c r="J21" i="6"/>
  <c r="J20" i="6"/>
  <c r="J19" i="6"/>
  <c r="J18" i="6"/>
  <c r="J17" i="6"/>
  <c r="J16" i="6"/>
  <c r="J15" i="6"/>
  <c r="J14" i="6"/>
  <c r="J13" i="6"/>
  <c r="J12" i="6"/>
  <c r="J10" i="6"/>
  <c r="P36" i="18"/>
  <c r="P35" i="18"/>
  <c r="P34" i="18"/>
  <c r="P33" i="18"/>
  <c r="P32" i="18"/>
  <c r="P31" i="18"/>
  <c r="P30" i="18"/>
  <c r="P29" i="18"/>
  <c r="P28" i="18"/>
  <c r="P27" i="18"/>
  <c r="P26" i="18"/>
  <c r="P25" i="18"/>
  <c r="P24" i="18"/>
  <c r="P23" i="18"/>
  <c r="P22" i="18"/>
  <c r="P21" i="18"/>
  <c r="P20" i="18"/>
  <c r="P19" i="18"/>
  <c r="P18" i="18"/>
  <c r="P17" i="18"/>
  <c r="J17" i="18" s="1"/>
  <c r="P16" i="18"/>
  <c r="B9" i="18" l="1"/>
  <c r="B11" i="18" s="1"/>
</calcChain>
</file>

<file path=xl/sharedStrings.xml><?xml version="1.0" encoding="utf-8"?>
<sst xmlns="http://schemas.openxmlformats.org/spreadsheetml/2006/main" count="681" uniqueCount="586">
  <si>
    <t>M&amp;V Responsibilities</t>
  </si>
  <si>
    <t>Hardware</t>
  </si>
  <si>
    <t>Installation</t>
  </si>
  <si>
    <t>Operational Verification</t>
  </si>
  <si>
    <t>Peak Applicable Hours</t>
  </si>
  <si>
    <t>Organisation:</t>
  </si>
  <si>
    <t>Address:</t>
  </si>
  <si>
    <t>Contact Information</t>
  </si>
  <si>
    <t>M&amp;V Approach</t>
  </si>
  <si>
    <t>Partial Measurement</t>
  </si>
  <si>
    <t>Full Measurement: Submetering</t>
  </si>
  <si>
    <t>Full Measurement: Whole Building</t>
  </si>
  <si>
    <t>Delivery</t>
  </si>
  <si>
    <t>Total Peak Applicable Hours</t>
  </si>
  <si>
    <t>Yes</t>
  </si>
  <si>
    <t>No</t>
  </si>
  <si>
    <t>In years, i.e. the costs divided by the annual savings. Payback must exceed 2 years to be eligible.</t>
  </si>
  <si>
    <t>Participants should complete boxes shaded in blue throughout</t>
  </si>
  <si>
    <t>Name:</t>
  </si>
  <si>
    <t>Telephone:</t>
  </si>
  <si>
    <t>Email:</t>
  </si>
  <si>
    <t>Evidence Checklist:</t>
  </si>
  <si>
    <t xml:space="preserve">Summary </t>
  </si>
  <si>
    <t>File References</t>
  </si>
  <si>
    <t>Job title:</t>
  </si>
  <si>
    <t>Expected Annual Project kWh Savings</t>
  </si>
  <si>
    <t>kW Saving</t>
  </si>
  <si>
    <t>Total Demand Reduction</t>
  </si>
  <si>
    <t>Replacement Technology Description</t>
  </si>
  <si>
    <t>No. of days applicable across peak period (Nov-Feb)</t>
  </si>
  <si>
    <t>Expected Demand Reduction (kW)  - Accounting for applicable hours</t>
  </si>
  <si>
    <t>Expected Demand Reduction (kW)  - Not accounting for applicable hours</t>
  </si>
  <si>
    <t>Expected Demand Reduction (kW)</t>
  </si>
  <si>
    <t>Post Installation Evidence</t>
  </si>
  <si>
    <t>Project Lead</t>
  </si>
  <si>
    <t>Measurement Boundary Description</t>
  </si>
  <si>
    <t>Instructions</t>
  </si>
  <si>
    <t>Example</t>
  </si>
  <si>
    <t>Select the M&amp;V approach for this boundary</t>
  </si>
  <si>
    <t>Insert the number of days applicable. 
83 days is equivalent to Monday to Friday across the period, excluding bank holidays.</t>
  </si>
  <si>
    <t xml:space="preserve">MPAN </t>
  </si>
  <si>
    <t>Enter the MPAN of the site meter</t>
  </si>
  <si>
    <t>Existing Technology Description</t>
  </si>
  <si>
    <t>Electricity cost £/kWh</t>
  </si>
  <si>
    <t>Operational Verification Procedure</t>
  </si>
  <si>
    <t>Site Code</t>
  </si>
  <si>
    <t>Site Code follows the format S1, S2, S3 etc.</t>
  </si>
  <si>
    <t>S1</t>
  </si>
  <si>
    <t>S2</t>
  </si>
  <si>
    <t>S3</t>
  </si>
  <si>
    <t>S4</t>
  </si>
  <si>
    <t>S5</t>
  </si>
  <si>
    <t>S6</t>
  </si>
  <si>
    <t>S7</t>
  </si>
  <si>
    <t>S8</t>
  </si>
  <si>
    <t>S9</t>
  </si>
  <si>
    <t>S10</t>
  </si>
  <si>
    <t>S11</t>
  </si>
  <si>
    <t>S12</t>
  </si>
  <si>
    <t>S13</t>
  </si>
  <si>
    <t>S14</t>
  </si>
  <si>
    <t>S15</t>
  </si>
  <si>
    <t>S16</t>
  </si>
  <si>
    <t>S17</t>
  </si>
  <si>
    <t>S18</t>
  </si>
  <si>
    <t>S19</t>
  </si>
  <si>
    <t>S20</t>
  </si>
  <si>
    <t>Site Address</t>
  </si>
  <si>
    <t>This should be in the format
Address line 1, Postcode</t>
  </si>
  <si>
    <t>3 Whitehall Place, E17 9LY</t>
  </si>
  <si>
    <t>EDR Saving (total kW saving of project adjusted for peak applicability)</t>
  </si>
  <si>
    <t>This is the £/kWh that you pay for your electricity as per your most recent utility bill for the site in question.</t>
  </si>
  <si>
    <t>B1</t>
  </si>
  <si>
    <t>B2</t>
  </si>
  <si>
    <t>B3</t>
  </si>
  <si>
    <t>B4</t>
  </si>
  <si>
    <t>B5</t>
  </si>
  <si>
    <t>B6</t>
  </si>
  <si>
    <t>B7</t>
  </si>
  <si>
    <t>B8</t>
  </si>
  <si>
    <t>B9</t>
  </si>
  <si>
    <t>B10</t>
  </si>
  <si>
    <t>B11</t>
  </si>
  <si>
    <t>B12</t>
  </si>
  <si>
    <t>B13</t>
  </si>
  <si>
    <t>B14</t>
  </si>
  <si>
    <t>B15</t>
  </si>
  <si>
    <t>B16</t>
  </si>
  <si>
    <t>B17</t>
  </si>
  <si>
    <t>B18</t>
  </si>
  <si>
    <t>B19</t>
  </si>
  <si>
    <t>B20</t>
  </si>
  <si>
    <t>Boundary Code follows the format B1, B2, B3 etc.</t>
  </si>
  <si>
    <t>This is the total cost of the hardware to be installed at each site.</t>
  </si>
  <si>
    <t>This is the total cost of delivery for the hardware in column E for each site.</t>
  </si>
  <si>
    <t>This is the total cost of installing the hardware in column E for each site.</t>
  </si>
  <si>
    <t xml:space="preserve">Existing Technology </t>
  </si>
  <si>
    <t xml:space="preserve">Replacement Technology </t>
  </si>
  <si>
    <t>In the format:
number, make and product description.</t>
  </si>
  <si>
    <t>Payback Calculation (years)</t>
  </si>
  <si>
    <t>2500 X 50W GU10 Spotlight</t>
  </si>
  <si>
    <t>2500 X 5.5W GU 10 LED Spotlight</t>
  </si>
  <si>
    <t>Project Component</t>
  </si>
  <si>
    <t>This column counts the number of applicable peak hours for each row. The calculations are already entered.</t>
  </si>
  <si>
    <t>Boundary Code</t>
  </si>
  <si>
    <t>Describe the part of the project you are measuring, either individual technology or a selection of technology types or all of the measures on the site.</t>
  </si>
  <si>
    <t>This is equal to the sum of the kW savings for each of the measurement boundaries in your overall project</t>
  </si>
  <si>
    <t>Technology Category</t>
  </si>
  <si>
    <t xml:space="preserve"> 01/07/2015</t>
  </si>
  <si>
    <t>Implementation Start &amp; End Dates</t>
  </si>
  <si>
    <t>Site payback</t>
  </si>
  <si>
    <t xml:space="preserve">See M&amp;V manual section: </t>
  </si>
  <si>
    <t>Please complete EITHER column H or column I 
(read instructions below)</t>
  </si>
  <si>
    <t>Please describe how you have arrived at your Peak Applicability responses (columns K-O)</t>
  </si>
  <si>
    <t>Our lighting is on from 3-4pm for half the period and 3-6pm for the other half - we have therefore averaged it to 3-5pm. 
We open from 9-5 week days. However, we are closed for 2 weeks between the 1st and 12th of December.</t>
  </si>
  <si>
    <t>This is the annual kWh savings at each site for the project and should be based on supplier estimates</t>
  </si>
  <si>
    <t>Boundary Spreadsheet Reference:</t>
  </si>
  <si>
    <t>M&amp;V Approach&amp; boundary</t>
  </si>
  <si>
    <t>What is the length of your basline period?</t>
  </si>
  <si>
    <t>State the length of the baseline period for the boundary below e.g. 1 month, 7 weeks, 6 months, 1 year etc</t>
  </si>
  <si>
    <t>6 months</t>
  </si>
  <si>
    <t xml:space="preserve">Describe below how the baseline period is of a sufficient length to capture the full operating cycle of the equipment included the measurement boundary. </t>
  </si>
  <si>
    <t>Are you making any adjustments to the baseline to calculate savings?</t>
  </si>
  <si>
    <t xml:space="preserve">State yes or no. </t>
  </si>
  <si>
    <t>Explain the length of baseline chosen</t>
  </si>
  <si>
    <t>4-5pm</t>
  </si>
  <si>
    <t>5-6pm</t>
  </si>
  <si>
    <t>6-7pm</t>
  </si>
  <si>
    <t>7-8pm</t>
  </si>
  <si>
    <r>
      <t>Participant ID</t>
    </r>
    <r>
      <rPr>
        <sz val="12"/>
        <color theme="1"/>
        <rFont val="Arial"/>
        <family val="2"/>
      </rPr>
      <t xml:space="preserve"> (you will have been provided this on submission of your Expression of Interest)</t>
    </r>
    <r>
      <rPr>
        <b/>
        <sz val="12"/>
        <color theme="1"/>
        <rFont val="Arial"/>
        <family val="2"/>
      </rPr>
      <t>:</t>
    </r>
  </si>
  <si>
    <t xml:space="preserve">For each of your Measurement Boundaries you have defined in the M&amp;V Approach and Boundary tab you will need to add data to the reporting tab in the relevant Template Calculation Spreadsheet you created to document the baseline associated with each boundary. 
</t>
  </si>
  <si>
    <t>HVAC (excluding replacing electric resistive heating with electric heat pump)</t>
  </si>
  <si>
    <t>HVAC Controls</t>
  </si>
  <si>
    <t>HVAC Maintenance</t>
  </si>
  <si>
    <t>Replacing Electric Resistance Heating with Electric Heat Pump</t>
  </si>
  <si>
    <t>Lower Energy Lighting with CFLs</t>
  </si>
  <si>
    <t>Lower Energy Lighting with LEDs</t>
  </si>
  <si>
    <t>Lighting Controls</t>
  </si>
  <si>
    <t>Street Lighting</t>
  </si>
  <si>
    <t>Appliances (excluding refrigerators)</t>
  </si>
  <si>
    <t>Refrigeration</t>
  </si>
  <si>
    <t>Electronics</t>
  </si>
  <si>
    <t>Transformer Replacement</t>
  </si>
  <si>
    <t>Motors, Replacement by VFDs</t>
  </si>
  <si>
    <t>Motors, Replacement by High Efficiency Motors</t>
  </si>
  <si>
    <t>Motors, Install Soft Starters</t>
  </si>
  <si>
    <t>Motors, Replacement By Correctly Sized Motors</t>
  </si>
  <si>
    <t>Pumps, Run at BEP</t>
  </si>
  <si>
    <t>Pumps, Reduction of Internal Friction</t>
  </si>
  <si>
    <t>Pumps, Cascade</t>
  </si>
  <si>
    <t>Compressed Air Systems, Demand Manager Device</t>
  </si>
  <si>
    <t>Compressed Air Systems, Reduce Intake Temperature</t>
  </si>
  <si>
    <t>Compressed Air Systems, Reduce Pressure Drop at Intake</t>
  </si>
  <si>
    <t>Voltage Optimisation</t>
  </si>
  <si>
    <t>Insulation Measures (including solar film)</t>
  </si>
  <si>
    <t>Industrial Processes</t>
  </si>
  <si>
    <t>Other</t>
  </si>
  <si>
    <t>Outline your adjustments</t>
  </si>
  <si>
    <t>Submeter captures electricity use of all four pumps linked to a production line</t>
  </si>
  <si>
    <t>This column adjusts the expected demand reduction in column G by the peak hours specified in columns K-O. The calculations are already entered.</t>
  </si>
  <si>
    <t>Select "Yes" for each FULL hour that the technology is applicable.
Otherwise select "No" including for hours of partial peak applicability.</t>
  </si>
  <si>
    <t>kW savings</t>
  </si>
  <si>
    <t>Baseline</t>
  </si>
  <si>
    <t>Operational verification</t>
  </si>
  <si>
    <t>Reporting (post installation only)</t>
  </si>
  <si>
    <t xml:space="preserve">Please ensure that for all evidence files you follow the naming convention: </t>
  </si>
  <si>
    <t>Replacement of  1300 existing flourescent tubes and GU10s with 1300 LED fittings.</t>
  </si>
  <si>
    <t>Equipment Installation Responsibilities</t>
  </si>
  <si>
    <t>Site Summary</t>
  </si>
  <si>
    <t>Site Costs (£0.00):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</si>
  <si>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</si>
  <si>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</si>
  <si>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</si>
  <si>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</si>
  <si>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</si>
  <si>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</si>
  <si>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</si>
  <si>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</si>
  <si>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</si>
  <si>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</si>
  <si>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</si>
  <si>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</si>
  <si>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</si>
  <si>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</si>
  <si>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</si>
  <si>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</si>
  <si>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</si>
  <si>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</si>
  <si>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</si>
  <si>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</si>
  <si>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</si>
  <si>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</si>
  <si>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</si>
  <si>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</si>
  <si>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</si>
  <si>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</si>
  <si>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</si>
  <si>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</si>
  <si>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</si>
  <si>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</si>
  <si>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</si>
  <si>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</si>
  <si>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</si>
  <si>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</si>
  <si>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</si>
  <si>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</si>
  <si>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</si>
  <si>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</si>
  <si>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</si>
  <si>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</si>
  <si>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</si>
  <si>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</si>
  <si>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</si>
  <si>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</si>
  <si>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S65</t>
  </si>
  <si>
    <t>S66</t>
  </si>
  <si>
    <t>S67</t>
  </si>
  <si>
    <t>S68</t>
  </si>
  <si>
    <t>S69</t>
  </si>
  <si>
    <t>S70</t>
  </si>
  <si>
    <t>S71</t>
  </si>
  <si>
    <t>S72</t>
  </si>
  <si>
    <t>S73</t>
  </si>
  <si>
    <t>S74</t>
  </si>
  <si>
    <t>S75</t>
  </si>
  <si>
    <t>S76</t>
  </si>
  <si>
    <t>S77</t>
  </si>
  <si>
    <t>S78</t>
  </si>
  <si>
    <t>S79</t>
  </si>
  <si>
    <t>S80</t>
  </si>
  <si>
    <t>S81</t>
  </si>
  <si>
    <t>S82</t>
  </si>
  <si>
    <t>S83</t>
  </si>
  <si>
    <t>S84</t>
  </si>
  <si>
    <t>S85</t>
  </si>
  <si>
    <t>S86</t>
  </si>
  <si>
    <t>S87</t>
  </si>
  <si>
    <t>S88</t>
  </si>
  <si>
    <t>S89</t>
  </si>
  <si>
    <t>S90</t>
  </si>
  <si>
    <t>S91</t>
  </si>
  <si>
    <t>S92</t>
  </si>
  <si>
    <t>S93</t>
  </si>
  <si>
    <t>S94</t>
  </si>
  <si>
    <t>S95</t>
  </si>
  <si>
    <t>S96</t>
  </si>
  <si>
    <t>S97</t>
  </si>
  <si>
    <t>S98</t>
  </si>
  <si>
    <t>S99</t>
  </si>
  <si>
    <t>S100</t>
  </si>
  <si>
    <t>S101</t>
  </si>
  <si>
    <t>S102</t>
  </si>
  <si>
    <t>S103</t>
  </si>
  <si>
    <t>S104</t>
  </si>
  <si>
    <t>S105</t>
  </si>
  <si>
    <t>S106</t>
  </si>
  <si>
    <t>S107</t>
  </si>
  <si>
    <t>S108</t>
  </si>
  <si>
    <t>S109</t>
  </si>
  <si>
    <t>S110</t>
  </si>
  <si>
    <t>S111</t>
  </si>
  <si>
    <t>S112</t>
  </si>
  <si>
    <t>S113</t>
  </si>
  <si>
    <t>S114</t>
  </si>
  <si>
    <t>S115</t>
  </si>
  <si>
    <t>S116</t>
  </si>
  <si>
    <t>S117</t>
  </si>
  <si>
    <t>S118</t>
  </si>
  <si>
    <t>S119</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</si>
  <si>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</si>
  <si>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</si>
  <si>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</si>
  <si>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</si>
  <si>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</si>
  <si>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</si>
  <si>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</si>
  <si>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</si>
  <si>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</si>
  <si>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</si>
  <si>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</si>
  <si>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</si>
  <si>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</si>
  <si>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</si>
  <si>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</si>
  <si>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</si>
  <si>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</si>
  <si>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</si>
  <si>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</si>
  <si>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</si>
  <si>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</si>
  <si>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</si>
  <si>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</si>
  <si>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</si>
  <si>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</si>
  <si>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</si>
  <si>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</si>
  <si>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S147</t>
  </si>
  <si>
    <t>S148</t>
  </si>
  <si>
    <t>S149</t>
  </si>
  <si>
    <t>S150</t>
  </si>
  <si>
    <t>S151</t>
  </si>
  <si>
    <t>S152</t>
  </si>
  <si>
    <t>S153</t>
  </si>
  <si>
    <t>S154</t>
  </si>
  <si>
    <t>S155</t>
  </si>
  <si>
    <t>S156</t>
  </si>
  <si>
    <t>S157</t>
  </si>
  <si>
    <t>S158</t>
  </si>
  <si>
    <t>S159</t>
  </si>
  <si>
    <t>S160</t>
  </si>
  <si>
    <t>S161</t>
  </si>
  <si>
    <t>S162</t>
  </si>
  <si>
    <t>S163</t>
  </si>
  <si>
    <t>S164</t>
  </si>
  <si>
    <t>S165</t>
  </si>
  <si>
    <t>S166</t>
  </si>
  <si>
    <t>S167</t>
  </si>
  <si>
    <t>S168</t>
  </si>
  <si>
    <t>S169</t>
  </si>
  <si>
    <t>S170</t>
  </si>
  <si>
    <t>S171</t>
  </si>
  <si>
    <t>S172</t>
  </si>
  <si>
    <t>S173</t>
  </si>
  <si>
    <t>S174</t>
  </si>
  <si>
    <t>S175</t>
  </si>
  <si>
    <t>S176</t>
  </si>
  <si>
    <t>S177</t>
  </si>
  <si>
    <t>S178</t>
  </si>
  <si>
    <t>S179</t>
  </si>
  <si>
    <t>S180</t>
  </si>
  <si>
    <t>S181</t>
  </si>
  <si>
    <t>S182</t>
  </si>
  <si>
    <t>S183</t>
  </si>
  <si>
    <t>S184</t>
  </si>
  <si>
    <t>S185</t>
  </si>
  <si>
    <t>S186</t>
  </si>
  <si>
    <t>S187</t>
  </si>
  <si>
    <t>S188</t>
  </si>
  <si>
    <t>S189</t>
  </si>
  <si>
    <t>S190</t>
  </si>
  <si>
    <t>S191</t>
  </si>
  <si>
    <t>continue rows as necessary</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</si>
  <si>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</si>
  <si>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</si>
  <si>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</si>
  <si>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</si>
  <si>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</si>
  <si>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</si>
  <si>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</si>
  <si>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</si>
  <si>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</si>
  <si>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</si>
  <si>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</si>
  <si>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</si>
  <si>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</si>
  <si>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</si>
  <si>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</si>
  <si>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</si>
  <si>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</si>
  <si>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</si>
  <si>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</si>
  <si>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</si>
  <si>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</si>
  <si>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</si>
  <si>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</si>
  <si>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</si>
  <si>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</si>
  <si>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</si>
  <si>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</si>
  <si>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</si>
  <si>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</si>
  <si>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</si>
  <si>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</si>
  <si>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</si>
  <si>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</si>
  <si>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</si>
  <si>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</si>
  <si>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</si>
  <si>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</si>
  <si>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</si>
  <si>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</si>
  <si>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</si>
  <si>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</si>
  <si>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</si>
  <si>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</si>
  <si>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</si>
  <si>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</si>
  <si>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</si>
  <si>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</si>
  <si>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</si>
  <si>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</si>
  <si>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</si>
  <si>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</si>
  <si>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</si>
  <si>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</si>
  <si>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</si>
  <si>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</si>
  <si>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</si>
  <si>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</si>
  <si>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</si>
  <si>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</si>
  <si>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</si>
  <si>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</si>
  <si>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</si>
  <si>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</si>
  <si>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</si>
  <si>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</si>
  <si>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</si>
  <si>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</si>
  <si>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</si>
  <si>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</si>
  <si>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</si>
  <si>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</si>
  <si>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</si>
  <si>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</si>
  <si>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</si>
  <si>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</si>
  <si>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</si>
  <si>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</si>
  <si>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</si>
  <si>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</si>
  <si>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</si>
  <si>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</si>
  <si>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</si>
  <si>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</si>
  <si>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</si>
  <si>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</si>
  <si>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</si>
  <si>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</si>
  <si>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</si>
  <si>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</si>
  <si>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</si>
  <si>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</si>
  <si>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</si>
  <si>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</si>
  <si>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</si>
  <si>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</si>
  <si>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</si>
  <si>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</si>
  <si>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</si>
  <si>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</si>
  <si>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</si>
  <si>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</si>
  <si>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</si>
  <si>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</si>
  <si>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</si>
  <si>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</si>
  <si>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</si>
  <si>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</si>
  <si>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</si>
  <si>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</si>
  <si>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</si>
  <si>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</si>
  <si>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</si>
  <si>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</si>
  <si>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</si>
  <si>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</si>
  <si>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</si>
  <si>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</si>
  <si>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</si>
  <si>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</si>
  <si>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</si>
  <si>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</si>
  <si>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</si>
  <si>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</si>
  <si>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</si>
  <si>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</si>
  <si>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</si>
  <si>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</si>
  <si>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</si>
  <si>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</si>
  <si>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</si>
  <si>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</si>
  <si>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</si>
  <si>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</si>
  <si>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</si>
  <si>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</si>
  <si>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</si>
  <si>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</si>
  <si>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</si>
  <si>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</si>
  <si>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</si>
  <si>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</si>
  <si>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</si>
  <si>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</si>
  <si>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</si>
  <si>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</si>
  <si>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</si>
  <si>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</si>
  <si>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</si>
  <si>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</si>
  <si>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</si>
  <si>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</si>
  <si>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</si>
  <si>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</si>
  <si>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</si>
  <si>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</si>
  <si>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</si>
  <si>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</si>
  <si>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</si>
  <si>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</si>
  <si>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</si>
  <si>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</si>
  <si>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</si>
  <si>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</si>
  <si>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</si>
  <si>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</si>
  <si>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</si>
  <si>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</si>
  <si>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</si>
  <si>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</si>
  <si>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</si>
  <si>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</si>
  <si>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</si>
  <si>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Evidence MUST include costs of equipment installed, kWh savings and electicity costs and must be broken down by technology type for each site in your project.</t>
  </si>
  <si>
    <t>This column is being copied from the Project detail and peak savings tab.</t>
  </si>
  <si>
    <t>Please use the site codes as described in the "Site Payback" tab.</t>
  </si>
  <si>
    <t>Please choose an item from the dropdown list.</t>
  </si>
  <si>
    <t xml:space="preserve">Enter the range of dates between which you intend to implement your project. All projects must be installed by 1 5th October 2015. </t>
  </si>
  <si>
    <t>Use the site codes from the "Site Payback" tab. You may have more than one boundary per site if you are using Partial Measurement or Full Measurement: Submetering approaches.</t>
  </si>
  <si>
    <t>Describe the measurement boundary for your M&amp;V Approach, e.g.
- Partial Measurement - the equipment included in your measurements, details of sample size if sampling approach is used 
- Full Measurement: Submetering - details of the submeter used the capture equipment demand, and the equipment it covers
- Full Measurement: Total Building Electricity - electricity utility meter data, and any electricity generated and used on-site</t>
  </si>
  <si>
    <t>This column is being copied over from the Project detail and peak savings tab.</t>
  </si>
  <si>
    <t>Deemed EDR Saving (kW)</t>
  </si>
  <si>
    <t>Enter the total kW savings from any Deemed Calculators</t>
  </si>
  <si>
    <t>EDR Saving (total kW saving for metered projects adjusted for peak applicability)</t>
  </si>
  <si>
    <t>After you have installed the equipment you will need attach the evidence you will provide e.g. a commissioning certificate for equipment installed</t>
  </si>
  <si>
    <t>This is the sum of column J from the table below .</t>
  </si>
  <si>
    <t xml:space="preserve">M&amp;V Plan Template </t>
  </si>
  <si>
    <t xml:space="preserve">Instructions are in grey
</t>
  </si>
  <si>
    <t xml:space="preserve">Examples of completed cells are in green
</t>
  </si>
  <si>
    <t xml:space="preserve">Caluclated cells are in red
</t>
  </si>
  <si>
    <t>Key</t>
  </si>
  <si>
    <t>Description</t>
  </si>
  <si>
    <t xml:space="preserve">Supply evidence for your kW savings estimates in the Project detail and peak savings tab and reference the file names in the row to the left. </t>
  </si>
  <si>
    <r>
      <t xml:space="preserve">Instructions
</t>
    </r>
    <r>
      <rPr>
        <sz val="12"/>
        <color indexed="8"/>
        <rFont val="Arial"/>
        <family val="2"/>
      </rPr>
      <t>This tab is for detailing contact information for your project.
Please complete column B</t>
    </r>
  </si>
  <si>
    <t xml:space="preserve">Supply the raw meter data used to calculate your reporting kW and any independent variables used. You will need to reference the attachements in the column to the left. </t>
  </si>
  <si>
    <r>
      <rPr>
        <b/>
        <sz val="12"/>
        <color indexed="8"/>
        <rFont val="Arial"/>
        <family val="2"/>
      </rPr>
      <t>Instructions</t>
    </r>
    <r>
      <rPr>
        <sz val="12"/>
        <color indexed="8"/>
        <rFont val="Arial"/>
        <family val="2"/>
      </rPr>
      <t xml:space="preserve">
</t>
    </r>
    <r>
      <rPr>
        <sz val="12"/>
        <rFont val="Arial"/>
        <family val="2"/>
      </rPr>
      <t>This tab should include high level information to determine whether each site in your project has a payback of 2 years or longer. 
Each site included in a project must have a payback period of</t>
    </r>
    <r>
      <rPr>
        <sz val="12"/>
        <color indexed="8"/>
        <rFont val="Arial"/>
        <family val="2"/>
      </rPr>
      <t xml:space="preserve">two years or longer to be eligible for the pilot. You will need to complete a seperate line for each site in your project. 
Please note that you will need to provide evidence of how you have reached your payback figure. This </t>
    </r>
    <r>
      <rPr>
        <b/>
        <sz val="12"/>
        <color indexed="8"/>
        <rFont val="Arial"/>
        <family val="2"/>
      </rPr>
      <t xml:space="preserve">MUST </t>
    </r>
    <r>
      <rPr>
        <sz val="12"/>
        <color indexed="8"/>
        <rFont val="Arial"/>
        <family val="2"/>
      </rPr>
      <t>include a breakdown of the project costs by technology at each site. See the M&amp;V manual for more detail. 
Please complete columns B-J and evidence references on Cover Sheet tab.</t>
    </r>
  </si>
  <si>
    <r>
      <rPr>
        <b/>
        <sz val="12"/>
        <color indexed="8"/>
        <rFont val="Arial"/>
        <family val="2"/>
      </rPr>
      <t>Instructions</t>
    </r>
    <r>
      <rPr>
        <sz val="12"/>
        <color indexed="8"/>
        <rFont val="Arial"/>
        <family val="2"/>
      </rPr>
      <t xml:space="preserve">
You should use this spreadsheet to provide more detailed information about your project: 
This will involve providing a breakdown of the kW savings of the different technologies included in your project and their time of use. 
Where time of use varies for the same technology you will need provide a separate entry for each time of use grouping. 
e.g. A site has 20 pumps 10 of which are operating for the entire peak period and 10 of which are operating for the first 2 hours only. Complete 1 line for the first 10 pumps and one line for the second 10 pumps.
For each technology and time of use grouping you will need to provide: 
- the kW saving of the technology
- the number of days and hours (between 4-8pm) that it is operational for
- a summary description of the peak relevance of the technologies
Plesase complete columns B - R
</t>
    </r>
    <r>
      <rPr>
        <b/>
        <sz val="12"/>
        <color indexed="8"/>
        <rFont val="Arial"/>
        <family val="2"/>
      </rPr>
      <t xml:space="preserve">
Please note, if you are using the deemed savings metholody the only box you need to complete this tab is the EDR Saving box as peak applicability and project detail will be entered into the technology calculators. </t>
    </r>
    <r>
      <rPr>
        <sz val="12"/>
        <color indexed="8"/>
        <rFont val="Arial"/>
        <family val="2"/>
      </rPr>
      <t xml:space="preserve">
You should also note that you should complete either columns H or I depending on if you already have been supplied with a peak kW saving figure (column H) or if you have a kW saving that has not been adjusted for peak relevance (column I). 
</t>
    </r>
  </si>
  <si>
    <r>
      <t xml:space="preserve">This column will be used for audit purposes only and </t>
    </r>
    <r>
      <rPr>
        <b/>
        <sz val="12"/>
        <color indexed="8"/>
        <rFont val="Arial"/>
        <family val="2"/>
      </rPr>
      <t xml:space="preserve">MUST </t>
    </r>
    <r>
      <rPr>
        <sz val="12"/>
        <color indexed="8"/>
        <rFont val="Arial"/>
        <family val="2"/>
      </rPr>
      <t>include:
- an explanation of the peak applicable hours, particularly if you have had to use any averaging 
- an explanation of the no. of days if this is any lower than 83</t>
    </r>
  </si>
  <si>
    <t xml:space="preserve">This is the sum of column J from the table below. </t>
  </si>
  <si>
    <t>Total peak kW average savings</t>
  </si>
  <si>
    <t>This is your total average kW peak saving.</t>
  </si>
  <si>
    <t>Project Detail &amp; peak savings</t>
  </si>
  <si>
    <t>The kWh saving estimates are from suppliers, costs are also from suppliers.</t>
  </si>
  <si>
    <t xml:space="preserve">Evidence of kWh savings is provided in single file and is broken down for each technology type at each site. Costs are attached as a separate file. </t>
  </si>
  <si>
    <t xml:space="preserve">Evidence of kW savings is provided in single file and is broken down for each technology type at each site. </t>
  </si>
  <si>
    <t>kW savings are calculated on the basis of supplier estimates</t>
  </si>
  <si>
    <t>Evidence of OV procedures for each of the main technology types included in the bid is included in a single file with a cover sheet.</t>
  </si>
  <si>
    <t xml:space="preserve">OV commisisoing procedures have been provided by suppliers. </t>
  </si>
  <si>
    <t xml:space="preserve">Reporting data has been provided for all 8 measurement boundaries in the 'report' tab of the relevant M&amp;V calcualtion spreadsheets. </t>
  </si>
  <si>
    <t xml:space="preserve">Meter calibration records are provided for all of the sub-meters used at each site in a single fiel. </t>
  </si>
  <si>
    <t xml:space="preserve">Meter calibration records have been provided by meter suppliers and engineers. </t>
  </si>
  <si>
    <t xml:space="preserve">Baseline data has been provided for each meter linked to a measurement boundary. There are 7 measurement boundaries  across 2 sites. </t>
  </si>
  <si>
    <t xml:space="preserve">Site meter data is used for S1, 7 sub-meters at S2 are used to capture capture kW usage.  </t>
  </si>
  <si>
    <r>
      <t xml:space="preserve">Filling out the M&amp;V template
</t>
    </r>
    <r>
      <rPr>
        <sz val="12"/>
        <color rgb="FF000000"/>
        <rFont val="Arial"/>
        <family val="2"/>
      </rPr>
      <t xml:space="preserve">
You should use this template to provide information about your project. More detailed instructions for filling out this template are contained in the M&amp;V manual. 
The relevant section of the manual for each section of this template is shown in the top left of each tab: 
</t>
    </r>
    <r>
      <rPr>
        <b/>
        <sz val="12"/>
        <color rgb="FF000000"/>
        <rFont val="Arial"/>
        <family val="2"/>
      </rPr>
      <t xml:space="preserve">Contact Information </t>
    </r>
    <r>
      <rPr>
        <b/>
        <sz val="12"/>
        <color theme="8" tint="-0.249977111117893"/>
        <rFont val="Arial"/>
        <family val="2"/>
      </rPr>
      <t>M&amp;V Manual Section 2.1</t>
    </r>
    <r>
      <rPr>
        <b/>
        <sz val="12"/>
        <color rgb="FF000000"/>
        <rFont val="Arial"/>
        <family val="2"/>
      </rPr>
      <t xml:space="preserve">
Site Payback </t>
    </r>
    <r>
      <rPr>
        <b/>
        <sz val="12"/>
        <color theme="8" tint="-0.249977111117893"/>
        <rFont val="Arial"/>
        <family val="2"/>
      </rPr>
      <t>M&amp;V Manual Section 2.2</t>
    </r>
    <r>
      <rPr>
        <b/>
        <sz val="12"/>
        <color rgb="FF000000"/>
        <rFont val="Arial"/>
        <family val="2"/>
      </rPr>
      <t xml:space="preserve">
Project detail and peak savings </t>
    </r>
    <r>
      <rPr>
        <b/>
        <sz val="12"/>
        <color theme="8" tint="-0.249977111117893"/>
        <rFont val="Arial"/>
        <family val="2"/>
      </rPr>
      <t>M&amp;V Manual Section 2.3</t>
    </r>
    <r>
      <rPr>
        <b/>
        <sz val="12"/>
        <color rgb="FF000000"/>
        <rFont val="Arial"/>
        <family val="2"/>
      </rPr>
      <t xml:space="preserve">
Operational Verification </t>
    </r>
    <r>
      <rPr>
        <b/>
        <sz val="12"/>
        <color theme="8" tint="-0.249977111117893"/>
        <rFont val="Arial"/>
        <family val="2"/>
      </rPr>
      <t>M&amp;V Manual Section 2.4 and 3.1</t>
    </r>
    <r>
      <rPr>
        <b/>
        <sz val="12"/>
        <color rgb="FF000000"/>
        <rFont val="Arial"/>
        <family val="2"/>
      </rPr>
      <t xml:space="preserve">
M&amp;V Approach &amp; Boundary </t>
    </r>
    <r>
      <rPr>
        <b/>
        <sz val="12"/>
        <color theme="8" tint="-0.249977111117893"/>
        <rFont val="Arial"/>
        <family val="2"/>
      </rPr>
      <t>M&amp;V Manual Section 2.5</t>
    </r>
    <r>
      <rPr>
        <b/>
        <sz val="12"/>
        <color theme="6"/>
        <rFont val="Arial"/>
        <family val="2"/>
      </rPr>
      <t xml:space="preserve">
</t>
    </r>
    <r>
      <rPr>
        <b/>
        <sz val="12"/>
        <rFont val="Arial"/>
        <family val="2"/>
      </rPr>
      <t>Baseline</t>
    </r>
    <r>
      <rPr>
        <b/>
        <sz val="12"/>
        <color theme="6"/>
        <rFont val="Arial"/>
        <family val="2"/>
      </rPr>
      <t xml:space="preserve"> </t>
    </r>
    <r>
      <rPr>
        <b/>
        <sz val="12"/>
        <color theme="8" tint="-0.249977111117893"/>
        <rFont val="Arial"/>
        <family val="2"/>
      </rPr>
      <t>M&amp;V Manual Section 2.6</t>
    </r>
    <r>
      <rPr>
        <b/>
        <sz val="12"/>
        <color theme="6"/>
        <rFont val="Arial"/>
        <family val="2"/>
      </rPr>
      <t xml:space="preserve">
</t>
    </r>
    <r>
      <rPr>
        <b/>
        <sz val="12"/>
        <rFont val="Arial"/>
        <family val="2"/>
      </rPr>
      <t>Report</t>
    </r>
    <r>
      <rPr>
        <b/>
        <sz val="12"/>
        <color theme="6"/>
        <rFont val="Arial"/>
        <family val="2"/>
      </rPr>
      <t xml:space="preserve"> </t>
    </r>
    <r>
      <rPr>
        <b/>
        <sz val="12"/>
        <color theme="8" tint="-0.249977111117893"/>
        <rFont val="Arial"/>
        <family val="2"/>
      </rPr>
      <t>M&amp;V Manual Section 3.2</t>
    </r>
    <r>
      <rPr>
        <b/>
        <sz val="12"/>
        <color theme="6"/>
        <rFont val="Arial"/>
        <family val="2"/>
      </rPr>
      <t xml:space="preserve">
</t>
    </r>
    <r>
      <rPr>
        <b/>
        <sz val="12"/>
        <rFont val="Arial"/>
        <family val="2"/>
      </rPr>
      <t>Report Total</t>
    </r>
    <r>
      <rPr>
        <b/>
        <sz val="12"/>
        <color theme="6"/>
        <rFont val="Arial"/>
        <family val="2"/>
      </rPr>
      <t xml:space="preserve"> </t>
    </r>
    <r>
      <rPr>
        <b/>
        <sz val="12"/>
        <color theme="8" tint="-0.249977111117893"/>
        <rFont val="Arial"/>
        <family val="2"/>
      </rPr>
      <t>Total M&amp;V Manual Section 3.2</t>
    </r>
    <r>
      <rPr>
        <b/>
        <sz val="12"/>
        <color theme="6"/>
        <rFont val="Arial"/>
        <family val="2"/>
      </rPr>
      <t xml:space="preserve">
</t>
    </r>
    <r>
      <rPr>
        <b/>
        <sz val="12"/>
        <rFont val="Arial"/>
        <family val="2"/>
      </rPr>
      <t>Actual winter peak use</t>
    </r>
    <r>
      <rPr>
        <b/>
        <sz val="12"/>
        <color theme="6"/>
        <rFont val="Arial"/>
        <family val="2"/>
      </rPr>
      <t xml:space="preserve"> </t>
    </r>
    <r>
      <rPr>
        <b/>
        <sz val="12"/>
        <color theme="8" tint="-0.249977111117893"/>
        <rFont val="Arial"/>
        <family val="2"/>
      </rPr>
      <t>M&amp;V Manual Section 3.2</t>
    </r>
    <r>
      <rPr>
        <sz val="12"/>
        <color rgb="FF000000"/>
        <rFont val="Arial"/>
        <family val="2"/>
      </rPr>
      <t xml:space="preserve">
The only information you have to provide on this cover sheet is the evidence checklist. This should be compelted at the end of you application when you have saved and referenced all the supporting evidence required for your project. Evidence requirements are set out in the manual.  
</t>
    </r>
    <r>
      <rPr>
        <b/>
        <sz val="12"/>
        <color rgb="FF000000"/>
        <rFont val="Arial"/>
        <family val="2"/>
      </rPr>
      <t>Deemed Savings</t>
    </r>
    <r>
      <rPr>
        <sz val="12"/>
        <color rgb="FF000000"/>
        <rFont val="Arial"/>
        <family val="2"/>
      </rPr>
      <t xml:space="preserve">
Please note that the only tabs that need to be completed for the deemed savings methodology are:
- Cover Sheet
- Contact Information
- Site Payback
- Project detail and peak savings (the EDR saving box only)
- Operational Verification (in the deemed spreadsheet)</t>
    </r>
  </si>
  <si>
    <r>
      <rPr>
        <b/>
        <sz val="12"/>
        <color indexed="8"/>
        <rFont val="Arial"/>
        <family val="2"/>
      </rPr>
      <t>Instructions</t>
    </r>
    <r>
      <rPr>
        <sz val="12"/>
        <color indexed="8"/>
        <rFont val="Arial"/>
        <family val="2"/>
      </rPr>
      <t xml:space="preserve">
This tab is for summarising the procedures used to confirm that the technologies in the project are installed as intended. Please include details of the file names of supporting evidence (which should be attached as part of your final submission, or provided once the measures have been installed, as appropriate). 
The Site and technology columns have been copied over from the 'Project detail and peak savings' tab.
In some cases you may also have to provide seperate OV evidence for the same technology type e.g. where it has a different application. Where there are multiple installations of the same piece of equipment it may be possible to provide evidence of and conduct operational activities for a sample of installations. Your suppleir should be able to provide information on the right approach for your technology. 
Please complete columns B-F.
</t>
    </r>
    <r>
      <rPr>
        <b/>
        <sz val="12"/>
        <color indexed="8"/>
        <rFont val="Arial"/>
        <family val="2"/>
      </rPr>
      <t xml:space="preserve">
Please note, for projects using the Deemed Savings approach, the Operational Verification requirements are included within the spreadsheet calculators and you DO NOT need to complete this tab.</t>
    </r>
  </si>
  <si>
    <r>
      <t xml:space="preserve">Instructions
</t>
    </r>
    <r>
      <rPr>
        <sz val="12"/>
        <color indexed="8"/>
        <rFont val="Arial"/>
        <family val="2"/>
      </rPr>
      <t>This tab is for detailing the M&amp;V Approaches and Measurement Boundaries that y</t>
    </r>
    <r>
      <rPr>
        <sz val="12"/>
        <rFont val="Arial"/>
        <family val="2"/>
      </rPr>
      <t>ou are using at each site included in your project.
Please complete a separate line for each new boundary. 
Once you have completed this tab you will need to create a separate spreadsheet for each of your measurement boundaries, there are templates provided for this purpose named:
- Template Calculation for Full Measurement - Regression Analysis
- Template Calculation for Full Measurement - Average Readings
- Template Calculation for Partial Measurement
Please see the M&amp;V Completion Steps in section 2.6 of the Manual for more detailed instructions.
Please complete comlumns B to K.</t>
    </r>
    <r>
      <rPr>
        <b/>
        <sz val="12"/>
        <color indexed="8"/>
        <rFont val="Arial"/>
        <family val="2"/>
      </rPr>
      <t xml:space="preserve">
Please note, if you are using a deemed savings approach only you do not need to complete this tab.</t>
    </r>
  </si>
  <si>
    <t xml:space="preserve">Describe below the nature of any adjustments to the baseline, why or why not any adjustments are required and the data on the independent variables that will be collected.  Even where no adjustments will be applied to the basline you should explain why no adjustments are required. </t>
  </si>
  <si>
    <r>
      <rPr>
        <b/>
        <sz val="12"/>
        <color indexed="8"/>
        <rFont val="Arial"/>
        <family val="2"/>
      </rPr>
      <t>Instructions</t>
    </r>
    <r>
      <rPr>
        <sz val="12"/>
        <color indexed="8"/>
        <rFont val="Arial"/>
        <family val="2"/>
      </rPr>
      <t xml:space="preserve">
This sheet should be used to detail the total demand reduction results for your project. You should reference the "Report" sheets from your boundary spreadsheets for each set of measurements that make up the total.
Note that if you have several regression analyses that represent a sample, the average (mean) demand saving per item should be calculated and multiplied up to the population size.</t>
    </r>
  </si>
  <si>
    <t xml:space="preserve">Report Total </t>
  </si>
  <si>
    <r>
      <rPr>
        <b/>
        <sz val="12"/>
        <color indexed="8"/>
        <rFont val="Arial"/>
        <family val="2"/>
      </rPr>
      <t>Instructions</t>
    </r>
    <r>
      <rPr>
        <sz val="12"/>
        <color indexed="8"/>
        <rFont val="Arial"/>
        <family val="2"/>
      </rPr>
      <t xml:space="preserve">
You should use this tab to confirm your time of use over the winter peak (Nov 2015 - Feb20 16 inclusive) .
</t>
    </r>
    <r>
      <rPr>
        <b/>
        <sz val="12"/>
        <color indexed="8"/>
        <rFont val="Arial"/>
        <family val="2"/>
      </rPr>
      <t xml:space="preserve">
</t>
    </r>
    <r>
      <rPr>
        <sz val="12"/>
        <color indexed="8"/>
        <rFont val="Arial"/>
        <family val="2"/>
      </rPr>
      <t xml:space="preserve">Columns B-I are copied from the Project detail and peak savings tab.
For deeemed approaches :
- if time of use has changed compared to the times set out when  your project was submitted to auction you should recomplete your deemed spreadsheet calculators with the updated time of use to calculate actual savings achieved. 
For partial measurement approaches:
- you should enter your time of use over the winter peak period in the  template calcualtion spreadsheet to calculate the average peak  savings for measurement boundaries where this approach is used
For full measurement approaches:
- you should  confirm if any changes have occured , where they have occured you should describe any changes in the text box to the right and if neccesary highlight any changes in the columns below. 
If you are using a metered approach your payment will be based on the average kW savings achieved over the peak period as determined by your meter data submitted rather than the time of use information supplied below. Deemed appraoch payments will be linked to actual reported time of use. 
</t>
    </r>
  </si>
  <si>
    <t>Actual winter peak use</t>
  </si>
  <si>
    <t>References to evidence attachments  for OV are entered in the Operational Verification tab.</t>
  </si>
  <si>
    <t xml:space="preserve">Supply the raw meter data used to calculate your baseline kW and any idependent variables used in the relevant template calcuation spreadsheet and reference the attachements in the column to the left.  You need to ensure you provide data for each measurement boundary in your project. </t>
  </si>
  <si>
    <t xml:space="preserve">Supply details of any other attachments relevant to your application and reference the attachments in this column. </t>
  </si>
  <si>
    <r>
      <t xml:space="preserve">Application ID </t>
    </r>
    <r>
      <rPr>
        <sz val="12"/>
        <color theme="1"/>
        <rFont val="Arial"/>
        <family val="2"/>
      </rPr>
      <t>(this will be generated at the start of the application process)</t>
    </r>
    <r>
      <rPr>
        <b/>
        <sz val="12"/>
        <color theme="1"/>
        <rFont val="Arial"/>
        <family val="2"/>
      </rPr>
      <t>:</t>
    </r>
  </si>
  <si>
    <t xml:space="preserve">Application ID, record category, description of file, ddmmyy </t>
  </si>
  <si>
    <t>e.g. GHTT0708-876 site payback supplier kWh esitmates 030515 
GHTT0708-876 site payback equipment costs 030515</t>
  </si>
  <si>
    <t>e.g. GHTT0708-876 site payback supplier quotes 030515</t>
  </si>
  <si>
    <t xml:space="preserve">References to files for OV are entered in the Operational Verification tab using the convention.. GHTT0708-876 OV commisisoing procedure 030515. You can reference a single consolidated file if you decide to include all your evidence in a single file. </t>
  </si>
  <si>
    <t>e.g. GHTT0708-876 Baseline B4 030515
GHTT0708-876 Baseline B5 030515</t>
  </si>
  <si>
    <t>e.g. GHTT0708-876 report B4 030716</t>
  </si>
  <si>
    <t>e.g. GHTT0708-876 Meter calibration s2 030515</t>
  </si>
  <si>
    <t xml:space="preserve">Refer to commissioning procedures as provided by the supplier. Reference to relevant document should also be included on the cover sheet. (This document should be attached to your submission). Use the naming convention:  "Application ID, OV, file decription, date"
</t>
  </si>
  <si>
    <t>GHTT0708-876 OV LED commissioning procedure 030515</t>
  </si>
  <si>
    <t>GHTT0708-876 OV LED commissioning cert 030515</t>
  </si>
  <si>
    <t>This column adjusts the expected demand reduction in column I by the peak hours specified in columns K-O. The calculations are already entered.</t>
  </si>
  <si>
    <t xml:space="preserve">EITHER COMPLETE COLUMN H OR I, (PLEASE SEE INSTRUCTIONS BELOW)
</t>
  </si>
  <si>
    <t xml:space="preserve">If you know the kW demand reduction but haven't taken into account how many peak hours it will apply to, complete this column. The values will be adjusted for peak applicability as specified in columns K-O </t>
  </si>
  <si>
    <t xml:space="preserve">If you know the kW demand reduction taking into account the number of peak hours the reduction will apply to, complete this column. You still need to complete columns K-O and Q for audit purposes.  </t>
  </si>
  <si>
    <t xml:space="preserve">Summary of equipment being installed at the site. You must include each technology type at the site and quantity i.e. number of units. </t>
  </si>
  <si>
    <t>Upgrade of 4 motors used in the manufacturing process.</t>
  </si>
  <si>
    <t xml:space="preserve">e.g. measurement boundary 1 includes the upgrade of 4 large motors that are directly involved in the production of containers. Over a period of 6 months we experience the full range of different production volumes therefore the length of the baseline period is 6 months for B1. </t>
  </si>
  <si>
    <t xml:space="preserve">e.g. measurement boundary 1 includes the upgrade of 4 large motors that are directly involved in the production of containers. We will therefore collect data on production volumes to adjust the baseline and calculate savings.  </t>
  </si>
  <si>
    <t>version 0.4</t>
  </si>
  <si>
    <r>
      <rPr>
        <b/>
        <sz val="12"/>
        <color theme="1"/>
        <rFont val="Arial"/>
        <family val="2"/>
      </rPr>
      <t xml:space="preserve">If you are using an M&amp;V approach involving the use of meter data to measure the savings from your project </t>
    </r>
    <r>
      <rPr>
        <sz val="12"/>
        <color theme="1"/>
        <rFont val="Arial"/>
        <family val="2"/>
      </rPr>
      <t xml:space="preserve">you will need to provide details of your baseline for each measurement boundary included in your project. As part of the process of completing the 'M&amp;V Approach and Boundary' tab you should have already have identified the measurement boundaries in your project. For each measurement boundary you will need to create a copy of the relevant Template Calculation Spreadsheet to document the baseline associated with each boundary. 
Use one of the following three spreadsheets (that can be found on the EDR website) to calculate your baseline (and repeat for each baseline as required):
• Template Calculation for Partial Measurement 
• Template Calculation for Full Measurement – Average Readings
• Template Calculation for Full Measurement – Regression Analysis
The spreadsheet should be named following the naming convention: "Application ID, record type, description of file, ddmmyy" e.g. "GHTT0708-876, baseline, B2, 030515"
Note that the 3 templates above for baseline calculations contain a “Reporting” tab, which is intended for use once your measures have been installed. Your baselines calculated using these templates should therefore be retained in order to report savings (see section 3. Post Installation Activities for further detail).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</si>
</sst>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quot;£&quot;#,##0.00"/>
  </numFmts>
  <fonts count="31" x14ac:knownFonts="1">
    <font>
      <sz val="11"/>
      <color theme="1"/>
      <name val="Calibri"/>
      <family val="2"/>
      <scheme val="minor"/>
    </font>
    <font>
      <i/>
      <sz val="11"/>
      <color indexed="8"/>
      <name val="Calibri"/>
      <family val="2"/>
    </font>
    <font>
      <sz val="11"/>
      <color indexed="8"/>
      <name val="Calibri"/>
      <family val="2"/>
    </font>
    <font>
      <sz val="8"/>
      <name val="Calibri"/>
      <family val="2"/>
    </font>
    <font>
      <sz val="11"/>
      <color theme="0"/>
      <name val="Calibri"/>
      <family val="2"/>
      <scheme val="minor"/>
    </font>
    <font>
      <b/>
      <sz val="12"/>
      <color indexed="8"/>
      <name val="Arial"/>
      <family val="2"/>
    </font>
    <font>
      <sz val="12"/>
      <color theme="1"/>
      <name val="Arial"/>
      <family val="2"/>
    </font>
    <font>
      <i/>
      <sz val="12"/>
      <color indexed="8"/>
      <name val="Arial"/>
      <family val="2"/>
    </font>
    <font>
      <sz val="12"/>
      <name val="Arial"/>
      <family val="2"/>
    </font>
    <font>
      <b/>
      <sz val="12"/>
      <name val="Arial"/>
      <family val="2"/>
    </font>
    <font>
      <i/>
      <sz val="12"/>
      <name val="Arial"/>
      <family val="2"/>
    </font>
    <font>
      <sz val="12"/>
      <color theme="0"/>
      <name val="Arial"/>
      <family val="2"/>
    </font>
    <font>
      <b/>
      <sz val="12"/>
      <color theme="1"/>
      <name val="Arial"/>
      <family val="2"/>
    </font>
    <font>
      <b/>
      <sz val="12"/>
      <color rgb="FF000000"/>
      <name val="Arial"/>
      <family val="2"/>
    </font>
    <font>
      <sz val="12"/>
      <color rgb="FF000000"/>
      <name val="Arial"/>
      <family val="2"/>
    </font>
    <font>
      <b/>
      <sz val="12"/>
      <color theme="6"/>
      <name val="Arial"/>
      <family val="2"/>
    </font>
    <font>
      <b/>
      <sz val="20"/>
      <color indexed="8"/>
      <name val="Arial"/>
      <family val="2"/>
    </font>
    <font>
      <sz val="11"/>
      <color rgb="FF000000"/>
      <name val="Calibri"/>
      <family val="2"/>
    </font>
    <font>
      <sz val="11"/>
      <color theme="0"/>
      <name val="Calibri"/>
      <family val="2"/>
    </font>
    <font>
      <sz val="11"/>
      <name val="Calibri"/>
      <family val="2"/>
      <scheme val="minor"/>
    </font>
    <font>
      <sz val="12"/>
      <color indexed="8"/>
      <name val="Arial"/>
      <family val="2"/>
    </font>
    <font>
      <b/>
      <sz val="11"/>
      <color theme="1"/>
      <name val="Calibri"/>
      <family val="2"/>
      <scheme val="minor"/>
    </font>
    <font>
      <sz val="12"/>
      <color theme="1" tint="0.499984740745262"/>
      <name val="Arial"/>
      <family val="2"/>
    </font>
    <font>
      <b/>
      <sz val="28"/>
      <color indexed="8"/>
      <name val="Arial"/>
      <family val="2"/>
    </font>
    <font>
      <b/>
      <sz val="36"/>
      <color indexed="8"/>
      <name val="Arial"/>
      <family val="2"/>
    </font>
    <font>
      <b/>
      <sz val="12"/>
      <color theme="8" tint="-0.249977111117893"/>
      <name val="Arial"/>
      <family val="2"/>
    </font>
    <font>
      <b/>
      <sz val="24"/>
      <color theme="8" tint="-0.249977111117893"/>
      <name val="Arial"/>
      <family val="2"/>
    </font>
    <font>
      <b/>
      <sz val="16"/>
      <color theme="1"/>
      <name val="Arial"/>
      <family val="2"/>
    </font>
    <font>
      <b/>
      <sz val="22"/>
      <color theme="8" tint="-0.249977111117893"/>
      <name val="Arial"/>
      <family val="2"/>
    </font>
    <font>
      <b/>
      <sz val="14"/>
      <color theme="1"/>
      <name val="Arial"/>
      <family val="2"/>
    </font>
    <font>
      <b/>
      <sz val="14"/>
      <color theme="1"/>
      <name val="Calibri"/>
      <family val="2"/>
      <scheme val="minor"/>
    </font>
  </fonts>
  <fills count="11">
    <fill>
      <patternFill patternType="none"/>
    </fill>
    <fill>
      <patternFill patternType="gray125"/>
    </fill>
    <fill>
      <patternFill patternType="solid">
        <fgColor indexed="31"/>
        <bgColor indexed="64"/>
      </patternFill>
    </fill>
    <fill>
      <patternFill patternType="solid">
        <fgColor indexed="29"/>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CCCCFF"/>
        <bgColor indexed="64"/>
      </patternFill>
    </fill>
    <fill>
      <patternFill patternType="lightUp">
        <bgColor indexed="31"/>
      </patternFill>
    </fill>
    <fill>
      <patternFill patternType="solid">
        <fgColor theme="5" tint="0.79998168889431442"/>
        <bgColor indexed="64"/>
      </patternFill>
    </fill>
  </fills>
  <borders count="3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top style="thick">
        <color theme="9"/>
      </top>
      <bottom/>
      <diagonal/>
    </border>
    <border>
      <left/>
      <right/>
      <top/>
      <bottom style="thick">
        <color theme="9"/>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ck">
        <color theme="9"/>
      </top>
      <bottom style="thin">
        <color theme="1" tint="0.499984740745262"/>
      </bottom>
      <diagonal/>
    </border>
    <border>
      <left/>
      <right style="thin">
        <color theme="1" tint="0.499984740745262"/>
      </right>
      <top style="thick">
        <color theme="9"/>
      </top>
      <bottom style="thin">
        <color theme="1" tint="0.499984740745262"/>
      </bottom>
      <diagonal/>
    </border>
    <border>
      <left style="thin">
        <color theme="1" tint="0.499984740745262"/>
      </left>
      <right style="thin">
        <color theme="1" tint="0.499984740745262"/>
      </right>
      <top style="thick">
        <color theme="9"/>
      </top>
      <bottom style="thin">
        <color theme="1" tint="0.499984740745262"/>
      </bottom>
      <diagonal/>
    </border>
    <border>
      <left style="thin">
        <color theme="1" tint="0.499984740745262"/>
      </left>
      <right/>
      <top style="thick">
        <color theme="9"/>
      </top>
      <bottom style="thin">
        <color theme="1" tint="0.499984740745262"/>
      </bottom>
      <diagonal/>
    </border>
    <border>
      <left style="thin">
        <color theme="1" tint="0.499984740745262"/>
      </left>
      <right/>
      <top/>
      <bottom/>
      <diagonal/>
    </border>
    <border>
      <left/>
      <right style="thin">
        <color theme="1" tint="0.499984740745262"/>
      </right>
      <top style="thin">
        <color theme="1" tint="0.499984740745262"/>
      </top>
      <bottom style="thick">
        <color theme="9"/>
      </bottom>
      <diagonal/>
    </border>
    <border>
      <left style="thin">
        <color theme="1" tint="0.499984740745262"/>
      </left>
      <right style="thin">
        <color theme="1" tint="0.499984740745262"/>
      </right>
      <top style="thin">
        <color theme="1" tint="0.499984740745262"/>
      </top>
      <bottom style="thick">
        <color theme="9"/>
      </bottom>
      <diagonal/>
    </border>
    <border>
      <left style="thin">
        <color theme="1" tint="0.499984740745262"/>
      </left>
      <right/>
      <top style="thin">
        <color theme="1" tint="0.499984740745262"/>
      </top>
      <bottom style="thick">
        <color theme="9"/>
      </bottom>
      <diagonal/>
    </border>
    <border>
      <left/>
      <right/>
      <top style="thin">
        <color theme="1" tint="0.499984740745262"/>
      </top>
      <bottom style="thick">
        <color theme="9"/>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250">
    <xf numFmtId="0" fontId="0" fillId="0" borderId="0" xfId="0"/>
    <xf numFmtId="0" fontId="1" fillId="0" borderId="0" xfId="0" applyFont="1"/>
    <xf numFmtId="0" fontId="0" fillId="0" borderId="0" xfId="0" applyFill="1"/>
    <xf numFmtId="0" fontId="0" fillId="0" borderId="0" xfId="0" applyFill="1" applyBorder="1" applyProtection="1">
      <protection locked="0"/>
    </xf>
    <xf numFmtId="0" fontId="0" fillId="0" borderId="0" xfId="0" applyFill="1" applyBorder="1" applyAlignment="1" applyProtection="1">
      <alignment horizontal="center" vertical="top"/>
      <protection locked="0"/>
    </xf>
    <xf numFmtId="0" fontId="0" fillId="0" borderId="0" xfId="0" applyFill="1" applyBorder="1" applyAlignment="1">
      <alignment vertical="top" wrapText="1"/>
    </xf>
    <xf numFmtId="0" fontId="17" fillId="0" borderId="0" xfId="0" applyFont="1" applyAlignment="1">
      <alignment vertical="center"/>
    </xf>
    <xf numFmtId="0" fontId="18" fillId="0" borderId="0" xfId="0" applyFont="1" applyAlignment="1">
      <alignment vertical="center"/>
    </xf>
    <xf numFmtId="0" fontId="19" fillId="0" borderId="0" xfId="0" applyFont="1"/>
    <xf numFmtId="0" fontId="0" fillId="0" borderId="0" xfId="0" applyFill="1" applyProtection="1">
      <protection locked="0"/>
    </xf>
    <xf numFmtId="0" fontId="6" fillId="0" borderId="0" xfId="0" applyFont="1" applyFill="1" applyBorder="1" applyProtection="1"/>
    <xf numFmtId="0" fontId="0" fillId="0" borderId="0" xfId="0" applyFill="1" applyBorder="1" applyProtection="1"/>
    <xf numFmtId="2" fontId="6" fillId="0" borderId="0" xfId="0" applyNumberFormat="1" applyFont="1" applyFill="1" applyBorder="1" applyProtection="1"/>
    <xf numFmtId="0" fontId="0" fillId="0" borderId="0" xfId="0" applyFill="1" applyProtection="1"/>
    <xf numFmtId="0" fontId="6" fillId="0" borderId="0" xfId="0" applyFont="1" applyProtection="1"/>
    <xf numFmtId="0" fontId="5" fillId="0" borderId="0" xfId="0" applyFont="1" applyFill="1" applyBorder="1" applyAlignment="1" applyProtection="1">
      <alignment vertical="center" wrapText="1"/>
    </xf>
    <xf numFmtId="0" fontId="0" fillId="0" borderId="0" xfId="0" applyProtection="1">
      <protection locked="0"/>
    </xf>
    <xf numFmtId="0" fontId="19" fillId="0" borderId="0" xfId="0" applyFont="1" applyProtection="1">
      <protection locked="0"/>
    </xf>
    <xf numFmtId="0" fontId="18" fillId="0" borderId="0" xfId="0" applyFont="1" applyAlignment="1" applyProtection="1">
      <alignment vertical="center"/>
      <protection locked="0"/>
    </xf>
    <xf numFmtId="0" fontId="1" fillId="0" borderId="0" xfId="0" applyFont="1" applyProtection="1">
      <protection locked="0"/>
    </xf>
    <xf numFmtId="0" fontId="0" fillId="0" borderId="0" xfId="0" applyAlignment="1" applyProtection="1">
      <protection locked="0"/>
    </xf>
    <xf numFmtId="0" fontId="0" fillId="0" borderId="0" xfId="0" applyFont="1" applyAlignment="1" applyProtection="1">
      <alignment vertical="top" wrapText="1"/>
      <protection locked="0"/>
    </xf>
    <xf numFmtId="0" fontId="0" fillId="0" borderId="0" xfId="0" applyAlignment="1" applyProtection="1">
      <alignment vertical="top"/>
      <protection locked="0"/>
    </xf>
    <xf numFmtId="0" fontId="6" fillId="6" borderId="0" xfId="0" applyFont="1" applyFill="1" applyBorder="1" applyProtection="1"/>
    <xf numFmtId="0" fontId="0" fillId="6" borderId="0" xfId="0" applyFill="1" applyBorder="1" applyProtection="1"/>
    <xf numFmtId="0" fontId="4" fillId="6" borderId="0" xfId="0" applyFont="1" applyFill="1" applyProtection="1"/>
    <xf numFmtId="0" fontId="4" fillId="6" borderId="0" xfId="0" applyFont="1" applyFill="1" applyBorder="1" applyProtection="1"/>
    <xf numFmtId="0" fontId="12" fillId="6" borderId="0" xfId="0" applyFont="1" applyFill="1" applyBorder="1" applyProtection="1"/>
    <xf numFmtId="0" fontId="6" fillId="2" borderId="11" xfId="0" applyFont="1" applyFill="1" applyBorder="1" applyAlignment="1" applyProtection="1">
      <protection locked="0"/>
    </xf>
    <xf numFmtId="0" fontId="22" fillId="6" borderId="0" xfId="0" applyFont="1" applyFill="1" applyBorder="1" applyProtection="1"/>
    <xf numFmtId="0" fontId="0" fillId="6" borderId="0" xfId="0" applyFill="1" applyBorder="1" applyProtection="1">
      <protection locked="0"/>
    </xf>
    <xf numFmtId="0" fontId="6" fillId="6" borderId="0" xfId="0" applyFont="1" applyFill="1" applyBorder="1" applyAlignment="1" applyProtection="1"/>
    <xf numFmtId="0" fontId="20" fillId="6" borderId="0" xfId="0" applyFont="1" applyFill="1" applyBorder="1" applyAlignment="1" applyProtection="1">
      <alignment wrapText="1"/>
    </xf>
    <xf numFmtId="0" fontId="6" fillId="6" borderId="0" xfId="0" applyFont="1" applyFill="1" applyBorder="1" applyAlignment="1" applyProtection="1">
      <alignment wrapText="1"/>
    </xf>
    <xf numFmtId="0" fontId="7" fillId="6" borderId="0" xfId="0" applyFont="1" applyFill="1" applyBorder="1" applyProtection="1"/>
    <xf numFmtId="0" fontId="5" fillId="6" borderId="0" xfId="0" applyFont="1" applyFill="1" applyBorder="1" applyProtection="1"/>
    <xf numFmtId="0" fontId="24" fillId="6" borderId="0" xfId="0" applyFont="1" applyFill="1" applyBorder="1" applyProtection="1"/>
    <xf numFmtId="0" fontId="12" fillId="2" borderId="0"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4" fillId="6" borderId="0" xfId="0" applyFont="1" applyFill="1" applyProtection="1">
      <protection locked="0"/>
    </xf>
    <xf numFmtId="0" fontId="4" fillId="6" borderId="0" xfId="0" applyFont="1" applyFill="1" applyBorder="1" applyProtection="1">
      <protection locked="0"/>
    </xf>
    <xf numFmtId="0" fontId="5" fillId="10" borderId="13" xfId="0" applyFont="1" applyFill="1" applyBorder="1" applyProtection="1"/>
    <xf numFmtId="0" fontId="9" fillId="10" borderId="13" xfId="0" applyFont="1" applyFill="1" applyBorder="1" applyProtection="1"/>
    <xf numFmtId="0" fontId="0" fillId="6" borderId="14" xfId="0" applyFill="1" applyBorder="1" applyProtection="1"/>
    <xf numFmtId="0" fontId="5" fillId="5" borderId="0" xfId="0" applyFont="1" applyFill="1" applyBorder="1" applyProtection="1"/>
    <xf numFmtId="0" fontId="26" fillId="5" borderId="0" xfId="0" applyFont="1" applyFill="1" applyBorder="1" applyAlignment="1" applyProtection="1">
      <alignment horizontal="left"/>
    </xf>
    <xf numFmtId="0" fontId="6" fillId="10" borderId="13" xfId="0" applyFont="1" applyFill="1" applyBorder="1" applyProtection="1"/>
    <xf numFmtId="0" fontId="6" fillId="6" borderId="14" xfId="0" applyFont="1" applyFill="1" applyBorder="1" applyProtection="1"/>
    <xf numFmtId="0" fontId="27" fillId="6" borderId="0" xfId="0" applyFont="1" applyFill="1" applyBorder="1" applyAlignment="1" applyProtection="1">
      <alignment horizontal="center"/>
    </xf>
    <xf numFmtId="0" fontId="23" fillId="0" borderId="0" xfId="0" applyFont="1" applyFill="1" applyBorder="1" applyProtection="1"/>
    <xf numFmtId="0" fontId="24" fillId="0" borderId="0" xfId="0" applyFont="1" applyFill="1" applyBorder="1" applyProtection="1"/>
    <xf numFmtId="0" fontId="0" fillId="7" borderId="13" xfId="0" applyFill="1" applyBorder="1" applyProtection="1"/>
    <xf numFmtId="0" fontId="21" fillId="7" borderId="13" xfId="0" applyFont="1" applyFill="1" applyBorder="1" applyProtection="1"/>
    <xf numFmtId="0" fontId="5" fillId="6" borderId="0" xfId="0" applyFont="1" applyFill="1" applyBorder="1" applyAlignment="1" applyProtection="1">
      <alignment horizontal="left" vertical="top"/>
    </xf>
    <xf numFmtId="0" fontId="7" fillId="6" borderId="0" xfId="0" applyFont="1" applyFill="1" applyBorder="1" applyAlignment="1" applyProtection="1">
      <alignment wrapText="1"/>
    </xf>
    <xf numFmtId="0" fontId="20" fillId="7" borderId="0" xfId="0" applyFont="1" applyFill="1" applyBorder="1" applyAlignment="1" applyProtection="1">
      <alignment horizontal="left" vertical="top" wrapText="1"/>
    </xf>
    <xf numFmtId="0" fontId="28" fillId="5" borderId="0" xfId="0" applyFont="1" applyFill="1" applyBorder="1" applyAlignment="1" applyProtection="1">
      <alignment horizontal="left"/>
    </xf>
    <xf numFmtId="0" fontId="6" fillId="6" borderId="0" xfId="0" applyFont="1" applyFill="1" applyProtection="1"/>
    <xf numFmtId="0" fontId="11" fillId="6" borderId="0" xfId="0" applyFont="1" applyFill="1" applyBorder="1" applyProtection="1"/>
    <xf numFmtId="0" fontId="6" fillId="6" borderId="0" xfId="0" applyFont="1" applyFill="1" applyBorder="1" applyAlignment="1" applyProtection="1">
      <alignment vertical="top"/>
    </xf>
    <xf numFmtId="0" fontId="6" fillId="6" borderId="0" xfId="0" applyFont="1" applyFill="1" applyBorder="1" applyAlignment="1" applyProtection="1">
      <alignment horizontal="left" vertical="top"/>
    </xf>
    <xf numFmtId="0" fontId="6" fillId="0" borderId="0" xfId="0" applyFont="1" applyBorder="1" applyProtection="1"/>
    <xf numFmtId="0" fontId="5" fillId="6" borderId="0" xfId="0" applyFont="1" applyFill="1" applyBorder="1" applyAlignment="1" applyProtection="1">
      <alignment vertical="center" wrapText="1"/>
    </xf>
    <xf numFmtId="0" fontId="0" fillId="6" borderId="0" xfId="0" applyFill="1" applyProtection="1">
      <protection locked="0"/>
    </xf>
    <xf numFmtId="1" fontId="6" fillId="6" borderId="0" xfId="0" applyNumberFormat="1" applyFont="1" applyFill="1" applyBorder="1" applyProtection="1"/>
    <xf numFmtId="0" fontId="20" fillId="6" borderId="0" xfId="0" applyFont="1" applyFill="1" applyBorder="1" applyAlignment="1" applyProtection="1">
      <alignment horizontal="left" vertical="top" wrapText="1"/>
    </xf>
    <xf numFmtId="0" fontId="8" fillId="2" borderId="19" xfId="0" applyFont="1" applyFill="1" applyBorder="1" applyProtection="1">
      <protection locked="0"/>
    </xf>
    <xf numFmtId="0" fontId="8" fillId="2" borderId="20" xfId="0" applyFont="1" applyFill="1" applyBorder="1" applyProtection="1">
      <protection locked="0"/>
    </xf>
    <xf numFmtId="0" fontId="6" fillId="2" borderId="20" xfId="0" applyFont="1" applyFill="1" applyBorder="1" applyProtection="1">
      <protection locked="0"/>
    </xf>
    <xf numFmtId="0" fontId="6" fillId="2" borderId="18" xfId="0" applyFont="1" applyFill="1" applyBorder="1" applyProtection="1">
      <protection locked="0"/>
    </xf>
    <xf numFmtId="0" fontId="8" fillId="2" borderId="18" xfId="0" applyFont="1" applyFill="1" applyBorder="1" applyProtection="1">
      <protection locked="0"/>
    </xf>
    <xf numFmtId="0" fontId="12" fillId="6" borderId="12" xfId="0" applyFont="1" applyFill="1" applyBorder="1" applyProtection="1"/>
    <xf numFmtId="0" fontId="20" fillId="2" borderId="17" xfId="0" applyFont="1" applyFill="1" applyBorder="1" applyAlignment="1" applyProtection="1">
      <alignment wrapText="1"/>
      <protection locked="0"/>
    </xf>
    <xf numFmtId="0" fontId="6" fillId="2" borderId="17" xfId="0" applyFont="1" applyFill="1" applyBorder="1" applyProtection="1">
      <protection locked="0"/>
    </xf>
    <xf numFmtId="0" fontId="12" fillId="6" borderId="21" xfId="0" applyFont="1" applyFill="1" applyBorder="1" applyProtection="1"/>
    <xf numFmtId="0" fontId="20" fillId="2" borderId="9" xfId="0" applyFont="1" applyFill="1" applyBorder="1" applyAlignment="1" applyProtection="1">
      <alignment wrapText="1"/>
      <protection locked="0"/>
    </xf>
    <xf numFmtId="0" fontId="6" fillId="2" borderId="9" xfId="0" applyFont="1" applyFill="1" applyBorder="1" applyProtection="1">
      <protection locked="0"/>
    </xf>
    <xf numFmtId="0" fontId="6" fillId="9" borderId="9" xfId="0" applyFont="1" applyFill="1" applyBorder="1" applyProtection="1">
      <protection locked="0"/>
    </xf>
    <xf numFmtId="0" fontId="12" fillId="6" borderId="11" xfId="0" applyFont="1" applyFill="1" applyBorder="1" applyProtection="1"/>
    <xf numFmtId="0" fontId="5" fillId="7" borderId="21" xfId="0" applyFont="1" applyFill="1" applyBorder="1" applyAlignment="1" applyProtection="1">
      <alignment horizontal="left" vertical="top"/>
    </xf>
    <xf numFmtId="0" fontId="20" fillId="7" borderId="9" xfId="0" applyFont="1" applyFill="1" applyBorder="1" applyAlignment="1" applyProtection="1">
      <alignment horizontal="left" vertical="top" wrapText="1"/>
    </xf>
    <xf numFmtId="0" fontId="8" fillId="7" borderId="9" xfId="0" applyFont="1" applyFill="1" applyBorder="1" applyAlignment="1" applyProtection="1">
      <alignment horizontal="left" vertical="top" wrapText="1"/>
    </xf>
    <xf numFmtId="0" fontId="20" fillId="7" borderId="22" xfId="0" applyFont="1" applyFill="1" applyBorder="1" applyAlignment="1" applyProtection="1">
      <alignment horizontal="left" vertical="top" wrapText="1"/>
    </xf>
    <xf numFmtId="0" fontId="6" fillId="6" borderId="21" xfId="0" applyFont="1" applyFill="1" applyBorder="1" applyProtection="1">
      <protection locked="0"/>
    </xf>
    <xf numFmtId="165" fontId="6" fillId="2" borderId="9" xfId="0" applyNumberFormat="1" applyFont="1" applyFill="1" applyBorder="1" applyProtection="1">
      <protection locked="0"/>
    </xf>
    <xf numFmtId="3" fontId="6" fillId="2" borderId="9" xfId="0" applyNumberFormat="1" applyFont="1" applyFill="1" applyBorder="1" applyProtection="1">
      <protection locked="0"/>
    </xf>
    <xf numFmtId="2" fontId="6" fillId="3" borderId="22" xfId="0" applyNumberFormat="1" applyFont="1" applyFill="1" applyBorder="1" applyProtection="1"/>
    <xf numFmtId="0" fontId="6" fillId="6" borderId="11" xfId="0" applyFont="1" applyFill="1" applyBorder="1" applyProtection="1">
      <protection locked="0"/>
    </xf>
    <xf numFmtId="0" fontId="6" fillId="2" borderId="15" xfId="0" applyFont="1" applyFill="1" applyBorder="1" applyProtection="1">
      <protection locked="0"/>
    </xf>
    <xf numFmtId="165" fontId="6" fillId="2" borderId="15" xfId="0" applyNumberFormat="1" applyFont="1" applyFill="1" applyBorder="1" applyProtection="1">
      <protection locked="0"/>
    </xf>
    <xf numFmtId="3" fontId="6" fillId="2" borderId="15" xfId="0" applyNumberFormat="1" applyFont="1" applyFill="1" applyBorder="1" applyProtection="1">
      <protection locked="0"/>
    </xf>
    <xf numFmtId="2" fontId="6" fillId="3" borderId="10" xfId="0" applyNumberFormat="1" applyFont="1" applyFill="1" applyBorder="1" applyProtection="1"/>
    <xf numFmtId="0" fontId="6" fillId="10" borderId="24" xfId="0" applyFont="1" applyFill="1" applyBorder="1" applyProtection="1"/>
    <xf numFmtId="0" fontId="7" fillId="10" borderId="25" xfId="0" applyFont="1" applyFill="1" applyBorder="1" applyAlignment="1" applyProtection="1">
      <alignment wrapText="1"/>
    </xf>
    <xf numFmtId="0" fontId="6" fillId="10" borderId="25" xfId="0" applyFont="1" applyFill="1" applyBorder="1" applyProtection="1"/>
    <xf numFmtId="0" fontId="5" fillId="10" borderId="25" xfId="0" applyFont="1" applyFill="1" applyBorder="1" applyAlignment="1" applyProtection="1">
      <alignment vertical="top" wrapText="1"/>
    </xf>
    <xf numFmtId="0" fontId="6" fillId="10" borderId="26" xfId="0" applyFont="1" applyFill="1" applyBorder="1" applyProtection="1"/>
    <xf numFmtId="0" fontId="6" fillId="10" borderId="21" xfId="0" applyFont="1" applyFill="1" applyBorder="1" applyProtection="1"/>
    <xf numFmtId="0" fontId="5" fillId="10" borderId="9" xfId="0" applyFont="1" applyFill="1" applyBorder="1" applyAlignment="1" applyProtection="1">
      <alignment horizontal="center" vertical="top"/>
    </xf>
    <xf numFmtId="0" fontId="5" fillId="10" borderId="9" xfId="0" applyFont="1" applyFill="1" applyBorder="1" applyAlignment="1" applyProtection="1">
      <alignment horizontal="center" vertical="top" wrapText="1"/>
    </xf>
    <xf numFmtId="0" fontId="5" fillId="10" borderId="22" xfId="0" applyFont="1" applyFill="1" applyBorder="1" applyAlignment="1" applyProtection="1">
      <alignment horizontal="center" vertical="top" wrapText="1"/>
    </xf>
    <xf numFmtId="0" fontId="6" fillId="2" borderId="22" xfId="0" applyFont="1" applyFill="1" applyBorder="1" applyProtection="1">
      <protection locked="0"/>
    </xf>
    <xf numFmtId="0" fontId="6" fillId="2" borderId="31" xfId="0" applyFont="1" applyFill="1" applyBorder="1" applyProtection="1">
      <protection locked="0"/>
    </xf>
    <xf numFmtId="0" fontId="5" fillId="4" borderId="21" xfId="0" applyFont="1" applyFill="1" applyBorder="1" applyAlignment="1" applyProtection="1">
      <alignment horizontal="left" vertical="top"/>
    </xf>
    <xf numFmtId="0" fontId="20" fillId="4" borderId="9" xfId="0" applyFont="1" applyFill="1" applyBorder="1" applyAlignment="1" applyProtection="1">
      <alignment horizontal="left" vertical="top"/>
    </xf>
    <xf numFmtId="0" fontId="20" fillId="4" borderId="9" xfId="0" applyFont="1" applyFill="1" applyBorder="1" applyAlignment="1" applyProtection="1">
      <alignment horizontal="left" vertical="top" wrapText="1"/>
    </xf>
    <xf numFmtId="0" fontId="8" fillId="4" borderId="9" xfId="0" applyFont="1" applyFill="1" applyBorder="1" applyAlignment="1" applyProtection="1">
      <alignment horizontal="left" vertical="top" wrapText="1"/>
    </xf>
    <xf numFmtId="165" fontId="8" fillId="4" borderId="9" xfId="2" applyNumberFormat="1" applyFont="1" applyFill="1" applyBorder="1" applyAlignment="1" applyProtection="1">
      <alignment horizontal="left" vertical="top"/>
    </xf>
    <xf numFmtId="3" fontId="8" fillId="4" borderId="9" xfId="1" applyNumberFormat="1" applyFont="1" applyFill="1" applyBorder="1" applyAlignment="1" applyProtection="1">
      <alignment horizontal="left" vertical="top"/>
    </xf>
    <xf numFmtId="2" fontId="8" fillId="4" borderId="22" xfId="1" applyNumberFormat="1" applyFont="1" applyFill="1" applyBorder="1" applyAlignment="1" applyProtection="1">
      <alignment horizontal="left" vertical="top"/>
    </xf>
    <xf numFmtId="0" fontId="5" fillId="10" borderId="24" xfId="0" applyFont="1" applyFill="1" applyBorder="1" applyAlignment="1" applyProtection="1">
      <alignment horizontal="center" vertical="top" wrapText="1"/>
    </xf>
    <xf numFmtId="0" fontId="6" fillId="10" borderId="25" xfId="0" applyFont="1" applyFill="1" applyBorder="1" applyAlignment="1" applyProtection="1">
      <alignment horizontal="center" vertical="top"/>
    </xf>
    <xf numFmtId="0" fontId="6" fillId="10" borderId="26" xfId="0" applyFont="1" applyFill="1" applyBorder="1" applyAlignment="1" applyProtection="1">
      <alignment horizontal="center"/>
    </xf>
    <xf numFmtId="0" fontId="6" fillId="10" borderId="21" xfId="0" applyFont="1" applyFill="1" applyBorder="1" applyAlignment="1" applyProtection="1">
      <alignment horizontal="center" vertical="top"/>
    </xf>
    <xf numFmtId="16" fontId="5" fillId="10" borderId="9" xfId="0" applyNumberFormat="1" applyFont="1" applyFill="1" applyBorder="1" applyAlignment="1" applyProtection="1">
      <alignment horizontal="center" vertical="top" wrapText="1"/>
    </xf>
    <xf numFmtId="0" fontId="20" fillId="7" borderId="22" xfId="0" applyFont="1" applyFill="1" applyBorder="1" applyAlignment="1" applyProtection="1">
      <alignment vertical="top" wrapText="1"/>
    </xf>
    <xf numFmtId="0" fontId="5" fillId="4" borderId="21" xfId="0" applyFont="1" applyFill="1" applyBorder="1" applyAlignment="1" applyProtection="1">
      <alignment horizontal="left" vertical="top" wrapText="1"/>
    </xf>
    <xf numFmtId="14" fontId="8" fillId="4" borderId="9" xfId="0" applyNumberFormat="1" applyFont="1" applyFill="1" applyBorder="1" applyAlignment="1" applyProtection="1">
      <alignment horizontal="left" vertical="top" wrapText="1"/>
    </xf>
    <xf numFmtId="164" fontId="8" fillId="4" borderId="9" xfId="0" applyNumberFormat="1" applyFont="1" applyFill="1" applyBorder="1" applyAlignment="1" applyProtection="1">
      <alignment horizontal="center" vertical="top" wrapText="1"/>
    </xf>
    <xf numFmtId="1" fontId="8" fillId="4" borderId="9" xfId="0" applyNumberFormat="1" applyFont="1" applyFill="1" applyBorder="1" applyAlignment="1" applyProtection="1">
      <alignment horizontal="center" vertical="top" wrapText="1"/>
    </xf>
    <xf numFmtId="0" fontId="20" fillId="4" borderId="9" xfId="0" applyFont="1" applyFill="1" applyBorder="1" applyAlignment="1" applyProtection="1">
      <alignment horizontal="center" vertical="top" wrapText="1"/>
    </xf>
    <xf numFmtId="0" fontId="8" fillId="4" borderId="9" xfId="0" applyFont="1" applyFill="1" applyBorder="1" applyAlignment="1" applyProtection="1">
      <alignment horizontal="center" vertical="top" wrapText="1"/>
    </xf>
    <xf numFmtId="0" fontId="20" fillId="4" borderId="22" xfId="0" applyFont="1" applyFill="1" applyBorder="1" applyAlignment="1" applyProtection="1">
      <alignment vertical="top" wrapText="1"/>
    </xf>
    <xf numFmtId="14" fontId="6" fillId="2" borderId="9" xfId="0" applyNumberFormat="1" applyFont="1" applyFill="1" applyBorder="1" applyProtection="1">
      <protection locked="0"/>
    </xf>
    <xf numFmtId="164" fontId="6" fillId="2" borderId="9" xfId="0" applyNumberFormat="1" applyFont="1" applyFill="1" applyBorder="1" applyProtection="1">
      <protection locked="0"/>
    </xf>
    <xf numFmtId="0" fontId="6" fillId="2" borderId="9" xfId="0" applyFont="1" applyFill="1" applyBorder="1" applyAlignment="1" applyProtection="1">
      <alignment horizontal="center"/>
      <protection locked="0"/>
    </xf>
    <xf numFmtId="0" fontId="8" fillId="3" borderId="9" xfId="0" applyFont="1" applyFill="1" applyBorder="1" applyAlignment="1" applyProtection="1">
      <alignment horizontal="center" vertical="center"/>
    </xf>
    <xf numFmtId="164" fontId="6" fillId="2" borderId="15" xfId="0" applyNumberFormat="1" applyFont="1" applyFill="1" applyBorder="1" applyProtection="1">
      <protection locked="0"/>
    </xf>
    <xf numFmtId="0" fontId="8" fillId="3" borderId="15" xfId="0" applyFont="1" applyFill="1" applyBorder="1" applyAlignment="1" applyProtection="1">
      <alignment horizontal="center" vertical="center"/>
    </xf>
    <xf numFmtId="0" fontId="5" fillId="6" borderId="21" xfId="0" applyFont="1" applyFill="1" applyBorder="1" applyAlignment="1" applyProtection="1">
      <alignment vertical="center" wrapText="1"/>
    </xf>
    <xf numFmtId="0" fontId="5" fillId="6" borderId="28" xfId="0" applyFont="1" applyFill="1" applyBorder="1" applyAlignment="1" applyProtection="1">
      <alignment vertical="center" wrapText="1"/>
    </xf>
    <xf numFmtId="1" fontId="6" fillId="3" borderId="29" xfId="0" applyNumberFormat="1" applyFont="1" applyFill="1" applyBorder="1" applyProtection="1"/>
    <xf numFmtId="0" fontId="20" fillId="7" borderId="30" xfId="0" applyFont="1" applyFill="1" applyBorder="1" applyAlignment="1" applyProtection="1">
      <alignment horizontal="left" vertical="top" wrapText="1"/>
    </xf>
    <xf numFmtId="1" fontId="6" fillId="3" borderId="9" xfId="0" applyNumberFormat="1" applyFont="1" applyFill="1" applyBorder="1" applyProtection="1"/>
    <xf numFmtId="0" fontId="0" fillId="6" borderId="0" xfId="0" applyFill="1" applyProtection="1"/>
    <xf numFmtId="0" fontId="7" fillId="6" borderId="0" xfId="0" applyFont="1" applyFill="1" applyBorder="1" applyAlignment="1" applyProtection="1">
      <alignment horizontal="left" vertical="top" wrapText="1"/>
    </xf>
    <xf numFmtId="0" fontId="20" fillId="4" borderId="22" xfId="0" applyFont="1" applyFill="1" applyBorder="1" applyAlignment="1" applyProtection="1">
      <alignment horizontal="left" vertical="top" wrapText="1"/>
    </xf>
    <xf numFmtId="0" fontId="6" fillId="4" borderId="21" xfId="0" applyFont="1" applyFill="1" applyBorder="1" applyAlignment="1" applyProtection="1">
      <alignment horizontal="left" vertical="center"/>
    </xf>
    <xf numFmtId="0" fontId="20" fillId="8" borderId="15" xfId="0" applyFont="1" applyFill="1" applyBorder="1" applyAlignment="1" applyProtection="1">
      <alignment horizontal="left"/>
      <protection locked="0"/>
    </xf>
    <xf numFmtId="0" fontId="6" fillId="4" borderId="14" xfId="0" applyFont="1" applyFill="1" applyBorder="1" applyAlignment="1" applyProtection="1">
      <alignment horizontal="left" vertical="center"/>
    </xf>
    <xf numFmtId="0" fontId="20" fillId="4" borderId="14" xfId="0" applyFont="1" applyFill="1" applyBorder="1" applyAlignment="1" applyProtection="1">
      <alignment horizontal="left" vertical="top" wrapText="1"/>
    </xf>
    <xf numFmtId="0" fontId="24" fillId="0" borderId="0" xfId="0" applyFont="1" applyProtection="1"/>
    <xf numFmtId="0" fontId="0" fillId="6" borderId="0" xfId="0" applyFill="1" applyBorder="1" applyAlignment="1" applyProtection="1">
      <alignment vertical="top"/>
    </xf>
    <xf numFmtId="0" fontId="5" fillId="10" borderId="25" xfId="0" applyFont="1" applyFill="1" applyBorder="1" applyAlignment="1" applyProtection="1">
      <alignment horizontal="center" vertical="top" wrapText="1"/>
    </xf>
    <xf numFmtId="0" fontId="5" fillId="10" borderId="26" xfId="0" applyFont="1" applyFill="1" applyBorder="1" applyAlignment="1" applyProtection="1">
      <alignment horizontal="center" vertical="top" wrapText="1"/>
    </xf>
    <xf numFmtId="0" fontId="20" fillId="7" borderId="9" xfId="0" applyFont="1" applyFill="1" applyBorder="1" applyAlignment="1" applyProtection="1">
      <alignment vertical="top" wrapText="1"/>
    </xf>
    <xf numFmtId="0" fontId="8" fillId="7" borderId="9" xfId="0" applyFont="1" applyFill="1" applyBorder="1" applyAlignment="1" applyProtection="1">
      <alignment vertical="top" wrapText="1"/>
    </xf>
    <xf numFmtId="0" fontId="8" fillId="7" borderId="22" xfId="0" applyFont="1" applyFill="1" applyBorder="1" applyAlignment="1" applyProtection="1">
      <alignment vertical="top" wrapText="1"/>
    </xf>
    <xf numFmtId="0" fontId="20" fillId="4" borderId="9" xfId="0" applyFont="1" applyFill="1" applyBorder="1" applyAlignment="1" applyProtection="1">
      <alignment vertical="top"/>
    </xf>
    <xf numFmtId="0" fontId="8" fillId="4" borderId="9" xfId="0" applyFont="1" applyFill="1" applyBorder="1" applyAlignment="1" applyProtection="1">
      <alignment vertical="top" wrapText="1"/>
    </xf>
    <xf numFmtId="0" fontId="8" fillId="4" borderId="22" xfId="0" applyFont="1" applyFill="1" applyBorder="1" applyAlignment="1" applyProtection="1">
      <alignment vertical="top" wrapText="1"/>
    </xf>
    <xf numFmtId="0" fontId="8" fillId="3" borderId="9" xfId="0" applyNumberFormat="1" applyFont="1" applyFill="1" applyBorder="1" applyAlignment="1" applyProtection="1">
      <alignment horizontal="center" vertical="center" wrapText="1"/>
    </xf>
    <xf numFmtId="0" fontId="6" fillId="2" borderId="9" xfId="0" applyFont="1" applyFill="1" applyBorder="1" applyAlignment="1" applyProtection="1">
      <alignment vertical="top" wrapText="1"/>
      <protection locked="0"/>
    </xf>
    <xf numFmtId="0" fontId="6" fillId="2" borderId="15" xfId="0" applyFont="1" applyFill="1" applyBorder="1" applyAlignment="1" applyProtection="1">
      <alignment vertical="top" wrapText="1"/>
      <protection locked="0"/>
    </xf>
    <xf numFmtId="0" fontId="8" fillId="3" borderId="15" xfId="0" applyNumberFormat="1" applyFont="1" applyFill="1" applyBorder="1" applyAlignment="1" applyProtection="1">
      <alignment horizontal="center" vertical="center" wrapText="1"/>
    </xf>
    <xf numFmtId="0" fontId="24" fillId="0" borderId="0" xfId="0" applyFont="1" applyBorder="1" applyProtection="1"/>
    <xf numFmtId="0" fontId="5" fillId="10" borderId="25" xfId="0" applyFont="1" applyFill="1" applyBorder="1" applyAlignment="1" applyProtection="1">
      <alignment horizontal="center" vertical="top"/>
    </xf>
    <xf numFmtId="0" fontId="9" fillId="10" borderId="25" xfId="0" applyFont="1" applyFill="1" applyBorder="1" applyAlignment="1" applyProtection="1">
      <alignment horizontal="center" vertical="top" wrapText="1"/>
    </xf>
    <xf numFmtId="0" fontId="12" fillId="10" borderId="25" xfId="0" applyFont="1" applyFill="1" applyBorder="1" applyAlignment="1" applyProtection="1">
      <alignment horizontal="center" vertical="top" wrapText="1"/>
    </xf>
    <xf numFmtId="0" fontId="12" fillId="10" borderId="26" xfId="0" applyFont="1" applyFill="1" applyBorder="1" applyAlignment="1" applyProtection="1">
      <alignment horizontal="center" vertical="top"/>
    </xf>
    <xf numFmtId="0" fontId="5" fillId="7" borderId="21" xfId="0" applyFont="1" applyFill="1" applyBorder="1" applyProtection="1"/>
    <xf numFmtId="0" fontId="5" fillId="4" borderId="21" xfId="0" applyFont="1" applyFill="1" applyBorder="1" applyAlignment="1" applyProtection="1">
      <alignment vertical="top"/>
    </xf>
    <xf numFmtId="0" fontId="20" fillId="4" borderId="9" xfId="0" applyFont="1" applyFill="1" applyBorder="1" applyAlignment="1" applyProtection="1">
      <alignment vertical="top" wrapText="1"/>
    </xf>
    <xf numFmtId="1" fontId="8" fillId="4" borderId="9" xfId="0" applyNumberFormat="1" applyFont="1" applyFill="1" applyBorder="1" applyAlignment="1" applyProtection="1">
      <alignment horizontal="center" vertical="top"/>
    </xf>
    <xf numFmtId="0" fontId="0" fillId="4" borderId="9" xfId="0" applyFont="1" applyFill="1" applyBorder="1" applyAlignment="1" applyProtection="1">
      <alignment vertical="top"/>
    </xf>
    <xf numFmtId="0" fontId="6" fillId="4" borderId="9" xfId="0" applyFont="1" applyFill="1" applyBorder="1" applyAlignment="1" applyProtection="1">
      <alignment vertical="top" wrapText="1"/>
    </xf>
    <xf numFmtId="0" fontId="6" fillId="4" borderId="22" xfId="0" applyFont="1" applyFill="1" applyBorder="1" applyAlignment="1" applyProtection="1">
      <alignment vertical="top" wrapText="1"/>
    </xf>
    <xf numFmtId="0" fontId="5" fillId="0" borderId="0" xfId="0" applyFont="1" applyBorder="1" applyAlignment="1" applyProtection="1">
      <alignment horizontal="left" vertical="top"/>
    </xf>
    <xf numFmtId="2" fontId="10" fillId="3" borderId="0" xfId="0" applyNumberFormat="1" applyFont="1" applyFill="1" applyBorder="1" applyAlignment="1" applyProtection="1">
      <alignment horizontal="center" vertical="center" wrapText="1"/>
    </xf>
    <xf numFmtId="0" fontId="5" fillId="10" borderId="24" xfId="0" applyFont="1" applyFill="1" applyBorder="1" applyProtection="1"/>
    <xf numFmtId="0" fontId="5" fillId="10" borderId="26" xfId="0" applyFont="1" applyFill="1" applyBorder="1" applyProtection="1"/>
    <xf numFmtId="0" fontId="0" fillId="2" borderId="21" xfId="0" applyFill="1" applyBorder="1" applyProtection="1">
      <protection locked="0"/>
    </xf>
    <xf numFmtId="0" fontId="0" fillId="2" borderId="22" xfId="0" applyFill="1" applyBorder="1" applyProtection="1">
      <protection locked="0"/>
    </xf>
    <xf numFmtId="0" fontId="0" fillId="2" borderId="11" xfId="0" applyFill="1" applyBorder="1" applyProtection="1">
      <protection locked="0"/>
    </xf>
    <xf numFmtId="0" fontId="0" fillId="2" borderId="10" xfId="0" applyFill="1" applyBorder="1" applyProtection="1">
      <protection locked="0"/>
    </xf>
    <xf numFmtId="0" fontId="0" fillId="6" borderId="0" xfId="0" applyFill="1" applyBorder="1" applyAlignment="1" applyProtection="1"/>
    <xf numFmtId="0" fontId="6" fillId="6" borderId="0" xfId="0" applyFont="1" applyFill="1" applyBorder="1" applyAlignment="1" applyProtection="1">
      <alignment horizontal="left" vertical="top" wrapText="1"/>
    </xf>
    <xf numFmtId="0" fontId="16" fillId="6" borderId="0" xfId="0" applyFont="1" applyFill="1" applyBorder="1" applyAlignment="1" applyProtection="1"/>
    <xf numFmtId="2" fontId="8" fillId="3" borderId="0" xfId="0" applyNumberFormat="1" applyFont="1" applyFill="1" applyBorder="1" applyAlignment="1" applyProtection="1">
      <alignment horizontal="center" vertical="center"/>
    </xf>
    <xf numFmtId="2" fontId="8" fillId="6" borderId="0" xfId="0" applyNumberFormat="1" applyFont="1" applyFill="1" applyBorder="1" applyAlignment="1" applyProtection="1">
      <alignment horizontal="center" vertical="center"/>
    </xf>
    <xf numFmtId="0" fontId="0" fillId="6" borderId="0" xfId="0" applyFill="1"/>
    <xf numFmtId="0" fontId="6" fillId="10" borderId="9" xfId="0" applyFont="1" applyFill="1" applyBorder="1" applyAlignment="1" applyProtection="1">
      <alignment horizontal="center" vertical="center" wrapText="1"/>
    </xf>
    <xf numFmtId="0" fontId="6" fillId="0" borderId="9" xfId="0" applyFont="1" applyBorder="1" applyProtection="1"/>
    <xf numFmtId="0" fontId="6" fillId="6" borderId="21" xfId="0" applyFont="1" applyFill="1" applyBorder="1"/>
    <xf numFmtId="0" fontId="6" fillId="0" borderId="9" xfId="0" applyFont="1" applyFill="1" applyBorder="1" applyProtection="1">
      <protection locked="0"/>
    </xf>
    <xf numFmtId="0" fontId="6" fillId="6" borderId="11" xfId="0" applyFont="1" applyFill="1" applyBorder="1"/>
    <xf numFmtId="0" fontId="6" fillId="0" borderId="15" xfId="0" applyFont="1" applyFill="1" applyBorder="1" applyProtection="1">
      <protection locked="0"/>
    </xf>
    <xf numFmtId="164" fontId="8" fillId="4" borderId="9" xfId="0" applyNumberFormat="1" applyFont="1" applyFill="1" applyBorder="1" applyAlignment="1" applyProtection="1">
      <alignment horizontal="center" vertical="center"/>
    </xf>
    <xf numFmtId="1" fontId="8" fillId="4" borderId="9" xfId="0" applyNumberFormat="1" applyFont="1" applyFill="1" applyBorder="1" applyAlignment="1" applyProtection="1">
      <alignment horizontal="center" vertical="center" wrapText="1"/>
    </xf>
    <xf numFmtId="0" fontId="20" fillId="4" borderId="9" xfId="0" applyFont="1" applyFill="1" applyBorder="1" applyAlignment="1" applyProtection="1">
      <alignment horizontal="center" vertical="center"/>
    </xf>
    <xf numFmtId="0" fontId="20" fillId="4" borderId="9"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xf>
    <xf numFmtId="0" fontId="20" fillId="0" borderId="9" xfId="0" applyFont="1" applyFill="1" applyBorder="1" applyAlignment="1" applyProtection="1">
      <alignment wrapText="1"/>
    </xf>
    <xf numFmtId="0" fontId="1" fillId="6" borderId="0" xfId="0" applyFont="1" applyFill="1"/>
    <xf numFmtId="2" fontId="8" fillId="3" borderId="9" xfId="0" applyNumberFormat="1" applyFont="1" applyFill="1" applyBorder="1" applyAlignment="1" applyProtection="1">
      <alignment horizontal="center" vertical="center" wrapText="1"/>
    </xf>
    <xf numFmtId="2" fontId="8" fillId="3" borderId="15" xfId="0" applyNumberFormat="1" applyFont="1" applyFill="1" applyBorder="1" applyAlignment="1" applyProtection="1">
      <alignment horizontal="center" vertical="center" wrapText="1"/>
    </xf>
    <xf numFmtId="0" fontId="12" fillId="6" borderId="32" xfId="0" applyFont="1" applyFill="1" applyBorder="1" applyAlignment="1" applyProtection="1">
      <alignment wrapText="1"/>
    </xf>
    <xf numFmtId="0" fontId="6" fillId="2" borderId="32" xfId="0" applyFont="1" applyFill="1" applyBorder="1" applyAlignment="1" applyProtection="1">
      <protection locked="0"/>
    </xf>
    <xf numFmtId="0" fontId="12" fillId="6" borderId="32" xfId="0" applyFont="1" applyFill="1" applyBorder="1" applyAlignment="1" applyProtection="1">
      <alignment horizontal="left" vertical="top" wrapText="1"/>
    </xf>
    <xf numFmtId="0" fontId="6" fillId="2" borderId="9" xfId="0" applyFont="1" applyFill="1" applyBorder="1" applyAlignment="1" applyProtection="1">
      <alignment wrapText="1"/>
      <protection locked="0"/>
    </xf>
    <xf numFmtId="0" fontId="6" fillId="2" borderId="15" xfId="0"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Alignment="1" applyProtection="1">
      <alignment wrapText="1"/>
      <protection locked="0"/>
    </xf>
    <xf numFmtId="0" fontId="6" fillId="2" borderId="22" xfId="0" applyFont="1" applyFill="1" applyBorder="1" applyAlignment="1" applyProtection="1">
      <alignment wrapText="1"/>
      <protection locked="0"/>
    </xf>
    <xf numFmtId="0" fontId="6" fillId="2" borderId="10" xfId="0" applyFont="1" applyFill="1" applyBorder="1" applyAlignment="1" applyProtection="1">
      <alignment wrapText="1"/>
      <protection locked="0"/>
    </xf>
    <xf numFmtId="0" fontId="0" fillId="0" borderId="0" xfId="0" applyAlignment="1">
      <alignment wrapText="1"/>
    </xf>
    <xf numFmtId="0" fontId="6" fillId="4" borderId="0" xfId="0" applyFont="1" applyFill="1" applyBorder="1" applyAlignment="1" applyProtection="1">
      <alignment vertical="top" wrapText="1"/>
    </xf>
    <xf numFmtId="0" fontId="6" fillId="4" borderId="14" xfId="0" applyFont="1" applyFill="1" applyBorder="1" applyAlignment="1" applyProtection="1">
      <alignment vertical="top" wrapText="1"/>
    </xf>
    <xf numFmtId="14" fontId="8" fillId="3" borderId="9" xfId="0" applyNumberFormat="1" applyFont="1" applyFill="1" applyBorder="1" applyAlignment="1" applyProtection="1">
      <alignment horizontal="center" vertical="center"/>
    </xf>
    <xf numFmtId="14" fontId="0" fillId="0" borderId="0" xfId="0" applyNumberFormat="1"/>
    <xf numFmtId="164" fontId="6" fillId="8" borderId="9" xfId="0" applyNumberFormat="1" applyFont="1" applyFill="1" applyBorder="1" applyProtection="1">
      <protection locked="0"/>
    </xf>
    <xf numFmtId="164" fontId="8" fillId="3" borderId="9" xfId="0" applyNumberFormat="1" applyFont="1" applyFill="1" applyBorder="1" applyAlignment="1" applyProtection="1">
      <alignment horizontal="center" vertical="center"/>
    </xf>
    <xf numFmtId="164" fontId="8" fillId="3" borderId="15" xfId="0" applyNumberFormat="1" applyFont="1" applyFill="1" applyBorder="1" applyAlignment="1" applyProtection="1">
      <alignment horizontal="center" vertical="center"/>
    </xf>
    <xf numFmtId="0" fontId="13" fillId="7" borderId="0" xfId="0" applyFont="1" applyFill="1" applyBorder="1" applyAlignment="1" applyProtection="1">
      <alignment horizontal="left" vertical="top" wrapText="1"/>
    </xf>
    <xf numFmtId="0" fontId="0" fillId="7" borderId="16" xfId="0" applyFill="1" applyBorder="1" applyAlignment="1" applyProtection="1">
      <alignment horizontal="left" vertical="top" wrapText="1"/>
    </xf>
    <xf numFmtId="0" fontId="0" fillId="7" borderId="27" xfId="0" applyFill="1" applyBorder="1" applyAlignment="1" applyProtection="1">
      <alignment horizontal="left" vertical="top" wrapText="1"/>
    </xf>
    <xf numFmtId="0" fontId="0" fillId="7" borderId="16" xfId="0" applyFill="1" applyBorder="1" applyAlignment="1" applyProtection="1">
      <alignment horizontal="left" wrapText="1"/>
    </xf>
    <xf numFmtId="0" fontId="0" fillId="7" borderId="27" xfId="0" applyFill="1" applyBorder="1" applyAlignment="1" applyProtection="1">
      <alignment horizontal="left" wrapText="1"/>
    </xf>
    <xf numFmtId="0" fontId="12" fillId="6" borderId="0" xfId="0" applyFont="1" applyFill="1" applyBorder="1" applyAlignment="1" applyProtection="1"/>
    <xf numFmtId="0" fontId="0" fillId="6" borderId="0" xfId="0" applyFill="1" applyBorder="1" applyAlignment="1" applyProtection="1"/>
    <xf numFmtId="0" fontId="0" fillId="7" borderId="16" xfId="0" applyFont="1" applyFill="1" applyBorder="1" applyAlignment="1" applyProtection="1">
      <alignment horizontal="left" vertical="top" wrapText="1"/>
    </xf>
    <xf numFmtId="0" fontId="0" fillId="7" borderId="27" xfId="0" applyFont="1" applyFill="1" applyBorder="1" applyAlignment="1" applyProtection="1">
      <alignment horizontal="left" vertical="top" wrapText="1"/>
    </xf>
    <xf numFmtId="0" fontId="0" fillId="7" borderId="0" xfId="0" applyFill="1" applyBorder="1" applyAlignment="1" applyProtection="1">
      <alignment horizontal="left" vertical="top" wrapText="1"/>
    </xf>
    <xf numFmtId="0" fontId="6" fillId="6" borderId="0" xfId="0" applyFont="1" applyFill="1" applyBorder="1" applyAlignment="1" applyProtection="1">
      <alignment horizontal="left" vertical="top"/>
    </xf>
    <xf numFmtId="0" fontId="5" fillId="7" borderId="0" xfId="0" applyFont="1" applyFill="1" applyBorder="1" applyAlignment="1" applyProtection="1">
      <alignment horizontal="left" vertical="top" wrapText="1"/>
    </xf>
    <xf numFmtId="0" fontId="5" fillId="10" borderId="25" xfId="0" applyFont="1" applyFill="1" applyBorder="1" applyAlignment="1" applyProtection="1">
      <alignment horizontal="center" vertical="top" wrapText="1"/>
    </xf>
    <xf numFmtId="0" fontId="20" fillId="7" borderId="0" xfId="0" applyFont="1" applyFill="1" applyBorder="1" applyAlignment="1" applyProtection="1">
      <alignment horizontal="left" vertical="top" wrapText="1"/>
    </xf>
    <xf numFmtId="0" fontId="6" fillId="10" borderId="26" xfId="0" applyFont="1" applyFill="1" applyBorder="1" applyAlignment="1" applyProtection="1">
      <alignment horizontal="center" vertical="top"/>
    </xf>
    <xf numFmtId="0" fontId="0" fillId="0" borderId="23" xfId="0" applyBorder="1" applyAlignment="1">
      <alignment horizontal="center"/>
    </xf>
    <xf numFmtId="0" fontId="5" fillId="10" borderId="25" xfId="0" applyFont="1" applyFill="1" applyBorder="1" applyAlignment="1" applyProtection="1">
      <alignment horizontal="center" vertical="top"/>
    </xf>
    <xf numFmtId="0" fontId="20" fillId="7" borderId="9" xfId="0" applyFont="1" applyFill="1" applyBorder="1" applyAlignment="1" applyProtection="1">
      <alignment horizontal="left" vertical="top" wrapText="1"/>
    </xf>
    <xf numFmtId="0" fontId="5" fillId="10" borderId="9" xfId="0" applyFont="1" applyFill="1" applyBorder="1" applyAlignment="1" applyProtection="1">
      <alignment horizontal="center" vertical="top" wrapText="1"/>
    </xf>
    <xf numFmtId="0" fontId="20" fillId="7" borderId="9" xfId="0" applyFont="1" applyFill="1" applyBorder="1" applyAlignment="1" applyProtection="1">
      <alignment horizontal="center" vertical="top" wrapText="1"/>
    </xf>
    <xf numFmtId="0" fontId="29" fillId="10" borderId="24" xfId="0" applyFont="1" applyFill="1" applyBorder="1" applyAlignment="1" applyProtection="1">
      <alignment horizontal="center" vertical="top"/>
    </xf>
    <xf numFmtId="0" fontId="30" fillId="0" borderId="25" xfId="0" applyFont="1" applyBorder="1" applyAlignment="1">
      <alignment horizontal="center"/>
    </xf>
    <xf numFmtId="0" fontId="30" fillId="0" borderId="26" xfId="0" applyFont="1" applyBorder="1" applyAlignment="1">
      <alignment horizontal="center"/>
    </xf>
    <xf numFmtId="0" fontId="5" fillId="10" borderId="23" xfId="0" applyFont="1" applyFill="1" applyBorder="1" applyAlignment="1" applyProtection="1">
      <alignment horizontal="center" vertical="top" wrapText="1"/>
    </xf>
    <xf numFmtId="0" fontId="0" fillId="0" borderId="23" xfId="0" applyBorder="1" applyAlignment="1"/>
    <xf numFmtId="0" fontId="0" fillId="0" borderId="24" xfId="0" applyBorder="1" applyAlignment="1"/>
    <xf numFmtId="0" fontId="6" fillId="7" borderId="0"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8" xfId="0" applyFont="1" applyFill="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CCFF"/>
      <color rgb="FF003399"/>
      <color rgb="FFFFFFCC"/>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748146</xdr:colOff>
      <xdr:row>4</xdr:row>
      <xdr:rowOff>129637</xdr:rowOff>
    </xdr:from>
    <xdr:to>
      <xdr:col>6</xdr:col>
      <xdr:colOff>207818</xdr:colOff>
      <xdr:row>9</xdr:row>
      <xdr:rowOff>13855</xdr:rowOff>
    </xdr:to>
    <xdr:sp macro="" textlink="">
      <xdr:nvSpPr>
        <xdr:cNvPr id="2" name="TextBox 1"/>
        <xdr:cNvSpPr txBox="1"/>
      </xdr:nvSpPr>
      <xdr:spPr>
        <a:xfrm>
          <a:off x="4336473" y="1556655"/>
          <a:ext cx="10557163" cy="192083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Use this text box if you would like to provide any additional information</a:t>
          </a:r>
          <a:r>
            <a:rPr lang="en-GB" sz="1200" baseline="0">
              <a:latin typeface="Arial" panose="020B0604020202020204" pitchFamily="34" charset="0"/>
              <a:cs typeface="Arial" panose="020B0604020202020204" pitchFamily="34" charset="0"/>
            </a:rPr>
            <a:t> about your project. </a:t>
          </a:r>
          <a:endParaRPr lang="en-GB"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221673</xdr:colOff>
      <xdr:row>2</xdr:row>
      <xdr:rowOff>263237</xdr:rowOff>
    </xdr:from>
    <xdr:to>
      <xdr:col>10</xdr:col>
      <xdr:colOff>0</xdr:colOff>
      <xdr:row>4</xdr:row>
      <xdr:rowOff>2164276</xdr:rowOff>
    </xdr:to>
    <xdr:sp macro="" textlink="">
      <xdr:nvSpPr>
        <xdr:cNvPr id="2" name="TextBox 1"/>
        <xdr:cNvSpPr txBox="1"/>
      </xdr:nvSpPr>
      <xdr:spPr>
        <a:xfrm>
          <a:off x="12261273" y="1011382"/>
          <a:ext cx="6539345" cy="24552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If you would like to provide any additional information about the payback</a:t>
          </a:r>
          <a:r>
            <a:rPr lang="en-GB" sz="1200" baseline="0">
              <a:latin typeface="Arial" panose="020B0604020202020204" pitchFamily="34" charset="0"/>
              <a:cs typeface="Arial" panose="020B0604020202020204" pitchFamily="34" charset="0"/>
            </a:rPr>
            <a:t> of measures included in the sites in your project please use this box. </a:t>
          </a:r>
          <a:endParaRPr lang="en-GB" sz="12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185057</xdr:colOff>
      <xdr:row>4</xdr:row>
      <xdr:rowOff>65314</xdr:rowOff>
    </xdr:from>
    <xdr:to>
      <xdr:col>13</xdr:col>
      <xdr:colOff>803564</xdr:colOff>
      <xdr:row>4</xdr:row>
      <xdr:rowOff>4281054</xdr:rowOff>
    </xdr:to>
    <xdr:sp macro="" textlink="">
      <xdr:nvSpPr>
        <xdr:cNvPr id="2" name="TextBox 1"/>
        <xdr:cNvSpPr txBox="1"/>
      </xdr:nvSpPr>
      <xdr:spPr>
        <a:xfrm>
          <a:off x="9232075" y="952005"/>
          <a:ext cx="9374580" cy="421574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Summary of peak</a:t>
          </a:r>
          <a:r>
            <a:rPr lang="en-GB" sz="1200" b="1" baseline="0">
              <a:latin typeface="Arial" panose="020B0604020202020204" pitchFamily="34" charset="0"/>
              <a:cs typeface="Arial" panose="020B0604020202020204" pitchFamily="34" charset="0"/>
            </a:rPr>
            <a:t> operational hours and times</a:t>
          </a:r>
          <a:endParaRPr lang="en-GB" sz="1200" b="1">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 use this text box to summarise the peak applicability</a:t>
          </a:r>
          <a:r>
            <a:rPr lang="en-GB" sz="1200" baseline="0">
              <a:latin typeface="Arial" panose="020B0604020202020204" pitchFamily="34" charset="0"/>
              <a:cs typeface="Arial" panose="020B0604020202020204" pitchFamily="34" charset="0"/>
            </a:rPr>
            <a:t> of your project and any other information you would like to provide regarding the peak operating hours of your project.</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The kinds of information you should provide include:</a:t>
          </a:r>
        </a:p>
        <a:p>
          <a:r>
            <a:rPr lang="en-GB" sz="1200" baseline="0">
              <a:latin typeface="Arial" panose="020B0604020202020204" pitchFamily="34" charset="0"/>
              <a:cs typeface="Arial" panose="020B0604020202020204" pitchFamily="34" charset="0"/>
            </a:rPr>
            <a:t>- the dates over which you expect your project to deliver peak relevant savings </a:t>
          </a:r>
        </a:p>
        <a:p>
          <a:r>
            <a:rPr lang="en-GB" sz="1200" baseline="0">
              <a:latin typeface="Arial" panose="020B0604020202020204" pitchFamily="34" charset="0"/>
              <a:cs typeface="Arial" panose="020B0604020202020204" pitchFamily="34" charset="0"/>
            </a:rPr>
            <a:t>- an overall description of the peak relevance of your project</a:t>
          </a:r>
        </a:p>
        <a:p>
          <a:r>
            <a:rPr lang="en-GB" sz="1200" baseline="0">
              <a:latin typeface="Arial" panose="020B0604020202020204" pitchFamily="34" charset="0"/>
              <a:cs typeface="Arial" panose="020B0604020202020204" pitchFamily="34" charset="0"/>
            </a:rPr>
            <a:t>- how peak applicability varies accross sites where you have more than one site</a:t>
          </a:r>
        </a:p>
        <a:p>
          <a:r>
            <a:rPr lang="en-GB" sz="1200" baseline="0">
              <a:latin typeface="Arial" panose="020B0604020202020204" pitchFamily="34" charset="0"/>
              <a:cs typeface="Arial" panose="020B0604020202020204" pitchFamily="34" charset="0"/>
            </a:rPr>
            <a:t>- if the pattern of peak applicability varies over time</a:t>
          </a:r>
        </a:p>
        <a:p>
          <a:r>
            <a:rPr lang="en-GB" sz="1200" baseline="0">
              <a:latin typeface="Arial" panose="020B0604020202020204" pitchFamily="34" charset="0"/>
              <a:cs typeface="Arial" panose="020B0604020202020204" pitchFamily="34" charset="0"/>
            </a:rPr>
            <a:t>- any other information you feel DECC should be aware of</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For example:</a:t>
          </a:r>
        </a:p>
        <a:p>
          <a:endParaRPr lang="en-GB" sz="1200" baseline="0">
            <a:latin typeface="Arial" panose="020B0604020202020204" pitchFamily="34" charset="0"/>
            <a:cs typeface="Arial" panose="020B0604020202020204" pitchFamily="34" charset="0"/>
          </a:endParaRPr>
        </a:p>
        <a:p>
          <a:r>
            <a:rPr lang="en-GB" sz="1200" b="0" i="1" baseline="0">
              <a:latin typeface="Arial" panose="020B0604020202020204" pitchFamily="34" charset="0"/>
              <a:cs typeface="Arial" panose="020B0604020202020204" pitchFamily="34" charset="0"/>
            </a:rPr>
            <a:t>"I expect to install all of the measures included in my project prior to the winter peak. Equipment will be operational as of 1st Novermber through to February 29th though some days equipment will not be operational as outlined below.</a:t>
          </a:r>
        </a:p>
        <a:p>
          <a:endParaRPr lang="en-GB" sz="1200" b="0" i="1" baseline="0">
            <a:latin typeface="Arial" panose="020B0604020202020204" pitchFamily="34" charset="0"/>
            <a:cs typeface="Arial" panose="020B0604020202020204" pitchFamily="34" charset="0"/>
          </a:endParaRPr>
        </a:p>
        <a:p>
          <a:r>
            <a:rPr lang="en-GB" sz="1200" b="0" i="1" baseline="0">
              <a:latin typeface="Arial" panose="020B0604020202020204" pitchFamily="34" charset="0"/>
              <a:cs typeface="Arial" panose="020B0604020202020204" pitchFamily="34" charset="0"/>
            </a:rPr>
            <a:t>There are a total of 7 sites included in the project. Six of the sites will have pumps installed with similar operating hours (4-7pm), 5 days a week. Site 7 will involve the installation of a variety of technologies (e.g. motors, HVAC and lighting controls) all of which have different hours of peak applicability and patterns of use as set out below."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97971</xdr:colOff>
      <xdr:row>3</xdr:row>
      <xdr:rowOff>21771</xdr:rowOff>
    </xdr:from>
    <xdr:to>
      <xdr:col>6</xdr:col>
      <xdr:colOff>5777345</xdr:colOff>
      <xdr:row>4</xdr:row>
      <xdr:rowOff>0</xdr:rowOff>
    </xdr:to>
    <xdr:sp macro="" textlink="">
      <xdr:nvSpPr>
        <xdr:cNvPr id="2" name="TextBox 1"/>
        <xdr:cNvSpPr txBox="1"/>
      </xdr:nvSpPr>
      <xdr:spPr>
        <a:xfrm>
          <a:off x="13426044" y="908462"/>
          <a:ext cx="5679374" cy="27907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If you would like to provide any additional information about operational verification for your</a:t>
          </a:r>
          <a:r>
            <a:rPr lang="en-GB" sz="1200" baseline="0">
              <a:latin typeface="Arial" panose="020B0604020202020204" pitchFamily="34" charset="0"/>
              <a:cs typeface="Arial" panose="020B0604020202020204" pitchFamily="34" charset="0"/>
            </a:rPr>
            <a:t> project please use this text box. </a:t>
          </a:r>
          <a:endParaRPr lang="en-GB" sz="12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221673</xdr:colOff>
      <xdr:row>4</xdr:row>
      <xdr:rowOff>27708</xdr:rowOff>
    </xdr:from>
    <xdr:to>
      <xdr:col>9</xdr:col>
      <xdr:colOff>13854</xdr:colOff>
      <xdr:row>4</xdr:row>
      <xdr:rowOff>3283527</xdr:rowOff>
    </xdr:to>
    <xdr:sp macro="" textlink="">
      <xdr:nvSpPr>
        <xdr:cNvPr id="2" name="TextBox 1"/>
        <xdr:cNvSpPr txBox="1"/>
      </xdr:nvSpPr>
      <xdr:spPr>
        <a:xfrm>
          <a:off x="11817928" y="914399"/>
          <a:ext cx="11679381" cy="325581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If you would</a:t>
          </a:r>
          <a:r>
            <a:rPr lang="en-GB" sz="1400" baseline="0">
              <a:latin typeface="Arial" panose="020B0604020202020204" pitchFamily="34" charset="0"/>
              <a:cs typeface="Arial" panose="020B0604020202020204" pitchFamily="34" charset="0"/>
            </a:rPr>
            <a:t> like to provide any additional information about the M&amp;V approach(es) used to measure the savings from your project or the measurement boundaries and associated baselines for each boundary please use this box.  </a:t>
          </a:r>
          <a:endParaRPr lang="en-GB" sz="14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379020</xdr:colOff>
      <xdr:row>4</xdr:row>
      <xdr:rowOff>79169</xdr:rowOff>
    </xdr:from>
    <xdr:to>
      <xdr:col>15</xdr:col>
      <xdr:colOff>180109</xdr:colOff>
      <xdr:row>4</xdr:row>
      <xdr:rowOff>1607128</xdr:rowOff>
    </xdr:to>
    <xdr:sp macro="" textlink="">
      <xdr:nvSpPr>
        <xdr:cNvPr id="2" name="TextBox 1"/>
        <xdr:cNvSpPr txBox="1"/>
      </xdr:nvSpPr>
      <xdr:spPr>
        <a:xfrm>
          <a:off x="10160329" y="1381496"/>
          <a:ext cx="9374580" cy="152795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Summary of peak</a:t>
          </a:r>
          <a:r>
            <a:rPr lang="en-GB" sz="1200" b="1" baseline="0">
              <a:latin typeface="Arial" panose="020B0604020202020204" pitchFamily="34" charset="0"/>
              <a:cs typeface="Arial" panose="020B0604020202020204" pitchFamily="34" charset="0"/>
            </a:rPr>
            <a:t> operational hours and times</a:t>
          </a:r>
          <a:endParaRPr lang="en-GB" sz="1200" b="1">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 use this text box describe the actual</a:t>
          </a:r>
          <a:r>
            <a:rPr lang="en-GB" sz="1200" baseline="0">
              <a:latin typeface="Arial" panose="020B0604020202020204" pitchFamily="34" charset="0"/>
              <a:cs typeface="Arial" panose="020B0604020202020204" pitchFamily="34" charset="0"/>
            </a:rPr>
            <a:t> time of use over the winter peak period and if it deviated from expectations.</a:t>
          </a:r>
        </a:p>
        <a:p>
          <a:endParaRPr lang="en-GB" sz="1200" baseline="0">
            <a:latin typeface="Arial" panose="020B0604020202020204" pitchFamily="34" charset="0"/>
            <a:cs typeface="Arial" panose="020B0604020202020204" pitchFamily="34" charset="0"/>
          </a:endParaRP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For example:</a:t>
          </a:r>
        </a:p>
        <a:p>
          <a:endParaRPr lang="en-GB" sz="1200" baseline="0">
            <a:latin typeface="Arial" panose="020B0604020202020204" pitchFamily="34" charset="0"/>
            <a:cs typeface="Arial" panose="020B0604020202020204" pitchFamily="34" charset="0"/>
          </a:endParaRPr>
        </a:p>
        <a:p>
          <a:r>
            <a:rPr lang="en-GB" sz="1200" b="0" i="1" baseline="0">
              <a:latin typeface="Arial" panose="020B0604020202020204" pitchFamily="34" charset="0"/>
              <a:cs typeface="Arial" panose="020B0604020202020204" pitchFamily="34" charset="0"/>
            </a:rPr>
            <a:t>"All measures operated as expected except the motors installed at site 2 as a result of a change in operating hours, details are set out below."</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alysis\EEVS\Clients\Public%20Sector\DECC\EDR%20MVA%20Manual%20tender%20Nov%202013\Part%20A%20-%20MVA%20Manual\Graham's%20temporary%20folder\Template%20Baseline%20Calculation%20for%20kW%20Readings%20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line"/>
      <sheetName val="Reporting"/>
      <sheetName val="Tables"/>
    </sheetNames>
    <sheetDataSet>
      <sheetData sheetId="0"/>
      <sheetData sheetId="1"/>
      <sheetData sheetId="2">
        <row r="1">
          <cell r="A1" t="str">
            <v>kW</v>
          </cell>
        </row>
        <row r="2">
          <cell r="A2" t="str">
            <v>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7"/>
  <sheetViews>
    <sheetView tabSelected="1" view="pageBreakPreview" zoomScale="85" zoomScaleNormal="55" zoomScaleSheetLayoutView="85" zoomScalePageLayoutView="85" workbookViewId="0">
      <selection activeCell="A3" sqref="A3"/>
    </sheetView>
  </sheetViews>
  <sheetFormatPr defaultColWidth="9.109375" defaultRowHeight="14.4" x14ac:dyDescent="0.3"/>
  <cols>
    <col min="1" max="1" width="50.33203125" style="3" customWidth="1"/>
    <col min="2" max="2" width="44.88671875" style="3" customWidth="1"/>
    <col min="3" max="3" width="53.44140625" style="3" customWidth="1"/>
    <col min="4" max="4" width="36.33203125" style="3" customWidth="1"/>
    <col min="5" max="5" width="18" style="3" customWidth="1"/>
    <col min="6" max="6" width="9.109375" style="3"/>
    <col min="7" max="7" width="10" style="3" bestFit="1" customWidth="1"/>
    <col min="8" max="8" width="9.109375" style="3"/>
    <col min="9" max="9" width="36.6640625" style="3" bestFit="1" customWidth="1"/>
    <col min="10" max="10" width="28.109375" style="3" customWidth="1"/>
    <col min="11" max="11" width="10" style="3" bestFit="1" customWidth="1"/>
    <col min="12" max="12" width="9.109375" style="3"/>
    <col min="13" max="13" width="10" style="3" bestFit="1" customWidth="1"/>
    <col min="14" max="14" width="9.109375" style="3"/>
    <col min="15" max="15" width="10" style="3" bestFit="1" customWidth="1"/>
    <col min="16" max="16" width="9.109375" style="3"/>
    <col min="17" max="17" width="10" style="3" bestFit="1" customWidth="1"/>
    <col min="18" max="16384" width="9.109375" style="3"/>
  </cols>
  <sheetData>
    <row r="1" spans="1:40" ht="9.6" customHeight="1" x14ac:dyDescent="0.3">
      <c r="A1" s="24"/>
      <c r="B1" s="11"/>
      <c r="C1" s="11"/>
      <c r="D1" s="11"/>
      <c r="F1" s="11"/>
      <c r="G1" s="11"/>
      <c r="H1" s="11"/>
      <c r="I1" s="24"/>
      <c r="J1" s="24"/>
      <c r="K1" s="24"/>
      <c r="L1" s="24"/>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40" ht="72" customHeight="1" x14ac:dyDescent="0.75">
      <c r="A2" s="36" t="s">
        <v>527</v>
      </c>
      <c r="B2" s="23"/>
      <c r="C2" s="23"/>
      <c r="D2" s="198" t="s">
        <v>129</v>
      </c>
      <c r="E2" s="28"/>
      <c r="F2" s="24"/>
      <c r="G2" s="25"/>
      <c r="H2" s="26"/>
      <c r="I2" s="24"/>
      <c r="J2" s="24"/>
      <c r="K2" s="25"/>
      <c r="L2" s="26"/>
      <c r="M2" s="41"/>
      <c r="N2" s="42"/>
      <c r="O2" s="41"/>
      <c r="P2" s="42"/>
      <c r="Q2" s="41"/>
      <c r="R2" s="30"/>
      <c r="S2" s="30"/>
      <c r="T2" s="30"/>
      <c r="U2" s="30"/>
      <c r="V2" s="30"/>
      <c r="W2" s="30"/>
      <c r="X2" s="30"/>
      <c r="Y2" s="30"/>
      <c r="Z2" s="30"/>
      <c r="AA2" s="30"/>
      <c r="AB2" s="30"/>
      <c r="AC2" s="30"/>
      <c r="AD2" s="30"/>
      <c r="AE2" s="30"/>
      <c r="AF2" s="30"/>
      <c r="AG2" s="30"/>
      <c r="AH2" s="30"/>
      <c r="AI2" s="30"/>
      <c r="AJ2" s="30"/>
      <c r="AK2" s="30"/>
      <c r="AL2" s="30"/>
      <c r="AM2" s="30"/>
      <c r="AN2" s="30"/>
    </row>
    <row r="3" spans="1:40" ht="70.95" customHeight="1" x14ac:dyDescent="0.3">
      <c r="A3" s="29" t="s">
        <v>584</v>
      </c>
      <c r="B3" s="23"/>
      <c r="C3" s="23"/>
      <c r="D3" s="200" t="s">
        <v>565</v>
      </c>
      <c r="E3" s="199"/>
      <c r="F3" s="24"/>
      <c r="G3" s="25"/>
      <c r="H3" s="26"/>
      <c r="I3" s="24"/>
      <c r="J3" s="24"/>
      <c r="K3" s="25"/>
      <c r="L3" s="26"/>
      <c r="M3" s="41"/>
      <c r="N3" s="42"/>
      <c r="O3" s="41"/>
      <c r="P3" s="42"/>
      <c r="Q3" s="41"/>
      <c r="R3" s="30"/>
      <c r="S3" s="30"/>
      <c r="T3" s="30"/>
      <c r="U3" s="30"/>
      <c r="V3" s="30"/>
      <c r="W3" s="30"/>
      <c r="X3" s="30"/>
      <c r="Y3" s="30"/>
      <c r="Z3" s="30"/>
      <c r="AA3" s="30"/>
      <c r="AB3" s="30"/>
      <c r="AC3" s="30"/>
      <c r="AD3" s="30"/>
      <c r="AE3" s="30"/>
      <c r="AF3" s="30"/>
      <c r="AG3" s="30"/>
      <c r="AH3" s="30"/>
      <c r="AI3" s="30"/>
      <c r="AJ3" s="30"/>
      <c r="AK3" s="30"/>
      <c r="AL3" s="30"/>
      <c r="AM3" s="30"/>
      <c r="AN3" s="30"/>
    </row>
    <row r="4" spans="1:40" ht="15.6" x14ac:dyDescent="0.3">
      <c r="A4" s="29"/>
      <c r="B4" s="23"/>
      <c r="C4" s="23"/>
      <c r="D4" s="27"/>
      <c r="E4" s="23"/>
      <c r="F4" s="24"/>
      <c r="G4" s="25"/>
      <c r="H4" s="26"/>
      <c r="I4" s="24"/>
      <c r="J4" s="24"/>
      <c r="K4" s="25"/>
      <c r="L4" s="26"/>
      <c r="M4" s="41"/>
      <c r="N4" s="42"/>
      <c r="O4" s="41"/>
      <c r="P4" s="42"/>
      <c r="Q4" s="41"/>
      <c r="R4" s="30"/>
      <c r="S4" s="30"/>
      <c r="T4" s="30"/>
      <c r="U4" s="30"/>
      <c r="V4" s="30"/>
      <c r="W4" s="30"/>
      <c r="X4" s="30"/>
      <c r="Y4" s="30"/>
      <c r="Z4" s="30"/>
      <c r="AA4" s="30"/>
      <c r="AB4" s="30"/>
      <c r="AC4" s="30"/>
      <c r="AD4" s="30"/>
      <c r="AE4" s="30"/>
      <c r="AF4" s="30"/>
      <c r="AG4" s="30"/>
      <c r="AH4" s="30"/>
      <c r="AI4" s="30"/>
      <c r="AJ4" s="30"/>
      <c r="AK4" s="30"/>
      <c r="AL4" s="30"/>
      <c r="AM4" s="30"/>
      <c r="AN4" s="30"/>
    </row>
    <row r="5" spans="1:40" ht="21" x14ac:dyDescent="0.4">
      <c r="A5" s="50" t="s">
        <v>531</v>
      </c>
      <c r="B5" s="23"/>
      <c r="C5" s="23"/>
      <c r="D5" s="23"/>
      <c r="E5" s="24"/>
      <c r="F5" s="24"/>
      <c r="G5" s="25"/>
      <c r="H5" s="26"/>
      <c r="I5" s="25"/>
      <c r="J5" s="26"/>
      <c r="K5" s="25"/>
      <c r="L5" s="26"/>
      <c r="M5" s="41"/>
      <c r="N5" s="42"/>
      <c r="O5" s="41"/>
      <c r="P5" s="42"/>
      <c r="Q5" s="41"/>
      <c r="R5" s="30"/>
      <c r="S5" s="30"/>
      <c r="T5" s="30"/>
      <c r="U5" s="30"/>
      <c r="V5" s="30"/>
      <c r="W5" s="30"/>
      <c r="X5" s="30"/>
      <c r="Y5" s="30"/>
      <c r="Z5" s="30"/>
      <c r="AA5" s="30"/>
      <c r="AB5" s="30"/>
      <c r="AC5" s="30"/>
      <c r="AD5" s="30"/>
      <c r="AE5" s="30"/>
      <c r="AF5" s="30"/>
      <c r="AG5" s="30"/>
      <c r="AH5" s="30"/>
      <c r="AI5" s="30"/>
      <c r="AJ5" s="30"/>
      <c r="AK5" s="30"/>
      <c r="AL5" s="30"/>
      <c r="AM5" s="30"/>
      <c r="AN5" s="30"/>
    </row>
    <row r="6" spans="1:40" ht="45" customHeight="1" x14ac:dyDescent="0.3">
      <c r="A6" s="37" t="s">
        <v>17</v>
      </c>
      <c r="B6" s="32"/>
      <c r="C6" s="24"/>
      <c r="D6" s="24"/>
      <c r="E6" s="24"/>
      <c r="F6" s="24"/>
      <c r="G6" s="25"/>
      <c r="H6" s="26"/>
      <c r="I6" s="25"/>
      <c r="J6" s="26"/>
      <c r="K6" s="25"/>
      <c r="L6" s="26"/>
      <c r="M6" s="41"/>
      <c r="N6" s="42"/>
      <c r="O6" s="41"/>
      <c r="P6" s="42"/>
      <c r="Q6" s="41"/>
      <c r="R6" s="30"/>
      <c r="S6" s="30"/>
      <c r="T6" s="30"/>
      <c r="U6" s="30"/>
      <c r="V6" s="30"/>
      <c r="W6" s="30"/>
      <c r="X6" s="30"/>
      <c r="Y6" s="30"/>
      <c r="Z6" s="30"/>
      <c r="AA6" s="30"/>
      <c r="AB6" s="30"/>
      <c r="AC6" s="30"/>
      <c r="AD6" s="30"/>
      <c r="AE6" s="30"/>
      <c r="AF6" s="30"/>
      <c r="AG6" s="30"/>
      <c r="AH6" s="30"/>
      <c r="AI6" s="30"/>
      <c r="AJ6" s="30"/>
      <c r="AK6" s="30"/>
      <c r="AL6" s="30"/>
      <c r="AM6" s="30"/>
      <c r="AN6" s="30"/>
    </row>
    <row r="7" spans="1:40" ht="31.2" x14ac:dyDescent="0.3">
      <c r="A7" s="38" t="s">
        <v>528</v>
      </c>
      <c r="B7" s="32"/>
      <c r="C7" s="23"/>
      <c r="D7" s="23"/>
      <c r="E7" s="24"/>
      <c r="F7" s="24"/>
      <c r="G7" s="25"/>
      <c r="H7" s="26"/>
      <c r="I7" s="25"/>
      <c r="J7" s="26"/>
      <c r="K7" s="25"/>
      <c r="L7" s="26"/>
      <c r="M7" s="41"/>
      <c r="N7" s="42"/>
      <c r="O7" s="41"/>
      <c r="P7" s="42"/>
      <c r="Q7" s="41"/>
      <c r="R7" s="30"/>
      <c r="S7" s="30"/>
      <c r="T7" s="30"/>
      <c r="U7" s="30"/>
      <c r="V7" s="30"/>
      <c r="W7" s="30"/>
      <c r="X7" s="30"/>
      <c r="Y7" s="30"/>
      <c r="Z7" s="30"/>
      <c r="AA7" s="30"/>
      <c r="AB7" s="30"/>
      <c r="AC7" s="30"/>
      <c r="AD7" s="30"/>
      <c r="AE7" s="30"/>
      <c r="AF7" s="30"/>
      <c r="AG7" s="30"/>
      <c r="AH7" s="30"/>
      <c r="AI7" s="30"/>
      <c r="AJ7" s="30"/>
      <c r="AK7" s="30"/>
      <c r="AL7" s="30"/>
      <c r="AM7" s="30"/>
      <c r="AN7" s="30"/>
    </row>
    <row r="8" spans="1:40" ht="40.950000000000003" customHeight="1" x14ac:dyDescent="0.3">
      <c r="A8" s="39" t="s">
        <v>529</v>
      </c>
      <c r="B8" s="33"/>
      <c r="C8" s="23"/>
      <c r="D8" s="23"/>
      <c r="E8" s="24"/>
      <c r="F8" s="24"/>
      <c r="G8" s="25"/>
      <c r="H8" s="26"/>
      <c r="I8" s="25"/>
      <c r="J8" s="26"/>
      <c r="K8" s="25"/>
      <c r="L8" s="26"/>
      <c r="M8" s="41"/>
      <c r="N8" s="42"/>
      <c r="O8" s="41"/>
      <c r="P8" s="42"/>
      <c r="Q8" s="41"/>
      <c r="R8" s="30"/>
      <c r="S8" s="30"/>
      <c r="T8" s="30"/>
      <c r="U8" s="30"/>
      <c r="V8" s="30"/>
      <c r="W8" s="30"/>
      <c r="X8" s="30"/>
      <c r="Y8" s="30"/>
      <c r="Z8" s="30"/>
      <c r="AA8" s="30"/>
      <c r="AB8" s="30"/>
      <c r="AC8" s="30"/>
      <c r="AD8" s="30"/>
      <c r="AE8" s="30"/>
      <c r="AF8" s="30"/>
      <c r="AG8" s="30"/>
      <c r="AH8" s="30"/>
      <c r="AI8" s="30"/>
      <c r="AJ8" s="30"/>
      <c r="AK8" s="30"/>
      <c r="AL8" s="30"/>
      <c r="AM8" s="30"/>
      <c r="AN8" s="30"/>
    </row>
    <row r="9" spans="1:40" ht="31.2" x14ac:dyDescent="0.3">
      <c r="A9" s="40" t="s">
        <v>530</v>
      </c>
      <c r="B9" s="33"/>
      <c r="C9" s="31"/>
      <c r="D9" s="23"/>
      <c r="E9" s="24"/>
      <c r="F9" s="24"/>
      <c r="G9" s="24"/>
      <c r="H9" s="24"/>
      <c r="I9" s="24"/>
      <c r="J9" s="24"/>
      <c r="K9" s="24"/>
      <c r="L9" s="24"/>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row>
    <row r="10" spans="1:40" ht="13.2" customHeight="1" x14ac:dyDescent="0.3">
      <c r="A10" s="24"/>
      <c r="B10" s="24"/>
      <c r="C10" s="31"/>
      <c r="D10" s="23"/>
      <c r="E10" s="24"/>
      <c r="F10" s="24"/>
      <c r="G10" s="24"/>
      <c r="H10" s="24"/>
      <c r="I10" s="24"/>
      <c r="J10" s="24"/>
      <c r="K10" s="24"/>
      <c r="L10" s="24"/>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row>
    <row r="11" spans="1:40" ht="16.2" hidden="1" customHeight="1" thickBot="1" x14ac:dyDescent="0.3">
      <c r="A11" s="30"/>
      <c r="B11" s="30"/>
      <c r="C11" s="31"/>
      <c r="D11" s="34"/>
      <c r="E11" s="24"/>
      <c r="F11" s="24"/>
      <c r="G11" s="24"/>
      <c r="H11" s="24"/>
      <c r="I11" s="24"/>
      <c r="J11" s="24"/>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row>
    <row r="12" spans="1:40" ht="16.2" hidden="1" customHeight="1" thickBot="1" x14ac:dyDescent="0.3">
      <c r="A12" s="30"/>
      <c r="B12" s="30"/>
      <c r="C12" s="31"/>
      <c r="D12" s="34"/>
      <c r="E12" s="24"/>
      <c r="F12" s="24"/>
      <c r="G12" s="24"/>
      <c r="H12" s="24"/>
      <c r="I12" s="24"/>
      <c r="J12" s="24"/>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row>
    <row r="13" spans="1:40" ht="391.2" customHeight="1" x14ac:dyDescent="0.3">
      <c r="A13" s="215" t="s">
        <v>554</v>
      </c>
      <c r="B13" s="215"/>
      <c r="C13" s="215"/>
      <c r="D13" s="215"/>
      <c r="E13" s="215"/>
      <c r="F13" s="215"/>
      <c r="G13" s="24"/>
      <c r="H13" s="24"/>
      <c r="I13" s="24"/>
      <c r="J13" s="24"/>
      <c r="K13" s="24"/>
      <c r="L13" s="24"/>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row>
    <row r="14" spans="1:40" ht="15.6" x14ac:dyDescent="0.3">
      <c r="A14" s="23"/>
      <c r="B14" s="23"/>
      <c r="C14" s="23"/>
      <c r="D14" s="23"/>
      <c r="E14" s="24"/>
      <c r="F14" s="24"/>
      <c r="G14" s="24"/>
      <c r="H14" s="24"/>
      <c r="I14" s="24"/>
      <c r="J14" s="24"/>
      <c r="K14" s="24"/>
      <c r="L14" s="24"/>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row>
    <row r="15" spans="1:40" ht="15.6" x14ac:dyDescent="0.3">
      <c r="A15" s="23"/>
      <c r="B15" s="23"/>
      <c r="C15" s="23"/>
      <c r="D15" s="23"/>
      <c r="E15" s="24"/>
      <c r="F15" s="24"/>
      <c r="G15" s="24"/>
      <c r="H15" s="24"/>
      <c r="I15" s="24"/>
      <c r="J15" s="24"/>
      <c r="K15" s="24"/>
      <c r="L15" s="24"/>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row>
    <row r="16" spans="1:40" ht="31.2" thickBot="1" x14ac:dyDescent="0.35">
      <c r="A16" s="33" t="s">
        <v>165</v>
      </c>
      <c r="B16" s="220" t="s">
        <v>566</v>
      </c>
      <c r="C16" s="221"/>
      <c r="D16" s="221"/>
      <c r="E16" s="24"/>
      <c r="F16" s="24"/>
      <c r="G16" s="24"/>
      <c r="H16" s="24"/>
      <c r="I16" s="24"/>
      <c r="J16" s="24"/>
      <c r="K16" s="24"/>
      <c r="L16" s="24"/>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row>
    <row r="17" spans="1:40" ht="16.2" thickTop="1" x14ac:dyDescent="0.3">
      <c r="A17" s="43" t="s">
        <v>21</v>
      </c>
      <c r="B17" s="44" t="s">
        <v>22</v>
      </c>
      <c r="C17" s="43" t="s">
        <v>23</v>
      </c>
      <c r="D17" s="43" t="s">
        <v>532</v>
      </c>
      <c r="E17" s="54" t="s">
        <v>36</v>
      </c>
      <c r="F17" s="53"/>
      <c r="G17" s="53"/>
      <c r="H17" s="53"/>
      <c r="I17" s="53"/>
      <c r="J17" s="53"/>
      <c r="K17" s="24"/>
      <c r="L17" s="24"/>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row>
    <row r="18" spans="1:40" ht="37.950000000000003" customHeight="1" x14ac:dyDescent="0.3">
      <c r="A18" s="73" t="s">
        <v>110</v>
      </c>
      <c r="B18" s="74"/>
      <c r="C18" s="75"/>
      <c r="D18" s="75"/>
      <c r="E18" s="222" t="s">
        <v>514</v>
      </c>
      <c r="F18" s="222"/>
      <c r="G18" s="222"/>
      <c r="H18" s="222"/>
      <c r="I18" s="222"/>
      <c r="J18" s="223"/>
      <c r="K18" s="24"/>
      <c r="L18" s="24"/>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row>
    <row r="19" spans="1:40" ht="64.2" customHeight="1" x14ac:dyDescent="0.3">
      <c r="A19" s="139" t="s">
        <v>37</v>
      </c>
      <c r="B19" s="208" t="s">
        <v>544</v>
      </c>
      <c r="C19" s="107" t="s">
        <v>567</v>
      </c>
      <c r="D19" s="138" t="s">
        <v>543</v>
      </c>
      <c r="E19" s="24"/>
      <c r="F19" s="24"/>
      <c r="G19" s="24"/>
      <c r="H19" s="24"/>
      <c r="I19" s="24"/>
      <c r="J19" s="24"/>
      <c r="K19" s="24"/>
      <c r="L19" s="24"/>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row>
    <row r="20" spans="1:40" ht="36" customHeight="1" x14ac:dyDescent="0.3">
      <c r="A20" s="76" t="s">
        <v>161</v>
      </c>
      <c r="B20" s="77"/>
      <c r="C20" s="78"/>
      <c r="D20" s="78"/>
      <c r="E20" s="216" t="s">
        <v>533</v>
      </c>
      <c r="F20" s="216"/>
      <c r="G20" s="216"/>
      <c r="H20" s="216"/>
      <c r="I20" s="216"/>
      <c r="J20" s="217"/>
      <c r="K20" s="24"/>
      <c r="L20" s="24"/>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row>
    <row r="21" spans="1:40" ht="50.4" customHeight="1" x14ac:dyDescent="0.3">
      <c r="A21" s="139" t="s">
        <v>37</v>
      </c>
      <c r="B21" s="208" t="s">
        <v>545</v>
      </c>
      <c r="C21" s="107" t="s">
        <v>568</v>
      </c>
      <c r="D21" s="138" t="s">
        <v>546</v>
      </c>
      <c r="E21" s="24"/>
      <c r="F21" s="24"/>
      <c r="G21" s="24"/>
      <c r="H21" s="24"/>
      <c r="I21" s="24"/>
      <c r="J21" s="24"/>
      <c r="K21" s="24"/>
      <c r="L21" s="24"/>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row>
    <row r="22" spans="1:40" ht="15.6" x14ac:dyDescent="0.3">
      <c r="A22" s="76" t="s">
        <v>163</v>
      </c>
      <c r="B22" s="77"/>
      <c r="C22" s="79"/>
      <c r="D22" s="78"/>
      <c r="E22" s="218" t="s">
        <v>562</v>
      </c>
      <c r="F22" s="218"/>
      <c r="G22" s="218"/>
      <c r="H22" s="218"/>
      <c r="I22" s="218"/>
      <c r="J22" s="219"/>
      <c r="K22" s="24"/>
      <c r="L22" s="24"/>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row>
    <row r="23" spans="1:40" ht="91.2" customHeight="1" x14ac:dyDescent="0.3">
      <c r="A23" s="139" t="s">
        <v>37</v>
      </c>
      <c r="B23" s="208" t="s">
        <v>547</v>
      </c>
      <c r="C23" s="107" t="s">
        <v>569</v>
      </c>
      <c r="D23" s="138" t="s">
        <v>548</v>
      </c>
      <c r="E23" s="24"/>
      <c r="F23" s="24"/>
      <c r="G23" s="24"/>
      <c r="H23" s="24"/>
      <c r="I23" s="24"/>
      <c r="J23" s="24"/>
      <c r="K23" s="24"/>
      <c r="L23" s="24"/>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row>
    <row r="24" spans="1:40" ht="45.6" customHeight="1" x14ac:dyDescent="0.3">
      <c r="A24" s="76" t="s">
        <v>162</v>
      </c>
      <c r="B24" s="77"/>
      <c r="C24" s="78"/>
      <c r="D24" s="78"/>
      <c r="E24" s="216" t="s">
        <v>563</v>
      </c>
      <c r="F24" s="216"/>
      <c r="G24" s="216"/>
      <c r="H24" s="216"/>
      <c r="I24" s="216"/>
      <c r="J24" s="217"/>
      <c r="K24" s="24"/>
      <c r="L24" s="24"/>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row>
    <row r="25" spans="1:40" ht="63.6" customHeight="1" x14ac:dyDescent="0.3">
      <c r="A25" s="139" t="s">
        <v>37</v>
      </c>
      <c r="B25" s="208" t="s">
        <v>552</v>
      </c>
      <c r="C25" s="107" t="s">
        <v>570</v>
      </c>
      <c r="D25" s="138" t="s">
        <v>553</v>
      </c>
      <c r="E25" s="24"/>
      <c r="F25" s="24"/>
      <c r="G25" s="24"/>
      <c r="H25" s="24"/>
      <c r="I25" s="24"/>
      <c r="J25" s="24"/>
      <c r="K25" s="24"/>
      <c r="L25" s="24"/>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row>
    <row r="26" spans="1:40" ht="32.4" customHeight="1" x14ac:dyDescent="0.3">
      <c r="A26" s="76" t="s">
        <v>164</v>
      </c>
      <c r="B26" s="77"/>
      <c r="C26" s="78"/>
      <c r="D26" s="103"/>
      <c r="E26" s="224" t="s">
        <v>535</v>
      </c>
      <c r="F26" s="224"/>
      <c r="G26" s="224"/>
      <c r="H26" s="224"/>
      <c r="I26" s="224"/>
      <c r="J26" s="224"/>
      <c r="K26" s="24"/>
      <c r="L26" s="24"/>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row>
    <row r="27" spans="1:40" ht="60.6" customHeight="1" x14ac:dyDescent="0.3">
      <c r="A27" s="139" t="s">
        <v>37</v>
      </c>
      <c r="B27" s="208" t="s">
        <v>549</v>
      </c>
      <c r="C27" s="107" t="s">
        <v>571</v>
      </c>
      <c r="D27" s="138"/>
      <c r="E27" s="24"/>
      <c r="F27" s="24"/>
      <c r="G27" s="24"/>
      <c r="H27" s="24"/>
      <c r="I27" s="24"/>
      <c r="J27" s="24"/>
      <c r="K27" s="24"/>
      <c r="L27" s="24"/>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row>
    <row r="28" spans="1:40" ht="15" customHeight="1" x14ac:dyDescent="0.3">
      <c r="A28" s="80" t="s">
        <v>156</v>
      </c>
      <c r="B28" s="140"/>
      <c r="C28" s="140"/>
      <c r="D28" s="140"/>
      <c r="E28" s="216" t="s">
        <v>564</v>
      </c>
      <c r="F28" s="216"/>
      <c r="G28" s="216"/>
      <c r="H28" s="216"/>
      <c r="I28" s="216"/>
      <c r="J28" s="217"/>
      <c r="K28" s="24"/>
      <c r="L28" s="24"/>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row>
    <row r="29" spans="1:40" ht="50.4" customHeight="1" thickBot="1" x14ac:dyDescent="0.35">
      <c r="A29" s="141" t="s">
        <v>37</v>
      </c>
      <c r="B29" s="209" t="s">
        <v>550</v>
      </c>
      <c r="C29" s="142" t="s">
        <v>572</v>
      </c>
      <c r="D29" s="142" t="s">
        <v>551</v>
      </c>
      <c r="E29" s="45"/>
      <c r="F29" s="45"/>
      <c r="G29" s="45"/>
      <c r="H29" s="45"/>
      <c r="I29" s="45"/>
      <c r="J29" s="45"/>
      <c r="K29" s="24"/>
      <c r="L29" s="24"/>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row>
    <row r="30" spans="1:40" ht="15" thickTop="1" x14ac:dyDescent="0.3">
      <c r="A30" s="24"/>
      <c r="B30" s="24"/>
      <c r="C30" s="24"/>
      <c r="D30" s="24"/>
      <c r="E30" s="24"/>
      <c r="F30" s="24"/>
      <c r="G30" s="24"/>
      <c r="H30" s="24"/>
      <c r="I30" s="24"/>
      <c r="J30" s="24"/>
      <c r="K30" s="24"/>
      <c r="L30" s="24"/>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row>
    <row r="31" spans="1:40" x14ac:dyDescent="0.3">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row>
    <row r="32" spans="1:40" x14ac:dyDescent="0.3">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row>
    <row r="33" spans="1:40" x14ac:dyDescent="0.3">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row>
    <row r="34" spans="1:40" x14ac:dyDescent="0.3">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row>
    <row r="35" spans="1:40" x14ac:dyDescent="0.3">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row>
    <row r="36" spans="1:40" x14ac:dyDescent="0.3">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pans="1:40" x14ac:dyDescent="0.3">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row>
    <row r="38" spans="1:40" x14ac:dyDescent="0.3">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row>
    <row r="39" spans="1:40" x14ac:dyDescent="0.3">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row>
    <row r="40" spans="1:40" x14ac:dyDescent="0.3">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row>
    <row r="41" spans="1:40" x14ac:dyDescent="0.3">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row>
    <row r="42" spans="1:40" x14ac:dyDescent="0.3">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row>
    <row r="43" spans="1:40" x14ac:dyDescent="0.3">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row>
    <row r="44" spans="1:40" x14ac:dyDescent="0.3">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row>
    <row r="45" spans="1:40" x14ac:dyDescent="0.3">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row>
    <row r="46" spans="1:40" x14ac:dyDescent="0.3">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row>
    <row r="47" spans="1:40" x14ac:dyDescent="0.3">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row>
    <row r="48" spans="1:40" x14ac:dyDescent="0.3">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row>
    <row r="49" spans="1:40" x14ac:dyDescent="0.3">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row>
    <row r="50" spans="1:40" x14ac:dyDescent="0.3">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row>
    <row r="51" spans="1:40" x14ac:dyDescent="0.3">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row>
    <row r="52" spans="1:40" x14ac:dyDescent="0.3">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row>
    <row r="53" spans="1:40" x14ac:dyDescent="0.3">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row>
    <row r="54" spans="1:40" x14ac:dyDescent="0.3">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row>
    <row r="55" spans="1:40" x14ac:dyDescent="0.3">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row>
    <row r="56" spans="1:40" x14ac:dyDescent="0.3">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row>
    <row r="57" spans="1:40" x14ac:dyDescent="0.3">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row>
    <row r="58" spans="1:40" x14ac:dyDescent="0.3">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row>
    <row r="59" spans="1:40"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row>
    <row r="60" spans="1:40"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row r="61" spans="1:40"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row>
    <row r="62" spans="1:40"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row>
    <row r="63" spans="1:40"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row>
    <row r="64" spans="1:40"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row>
    <row r="65" spans="1:40"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row>
    <row r="66" spans="1:40"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row>
    <row r="67" spans="1:40"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row>
    <row r="68" spans="1:40"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row>
    <row r="69" spans="1:40"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row>
    <row r="70" spans="1:40"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row>
    <row r="71" spans="1:40"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row>
    <row r="72" spans="1:40"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row>
    <row r="73" spans="1:40"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row>
    <row r="74" spans="1:40"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row>
    <row r="75" spans="1:40"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row>
    <row r="76" spans="1:40"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row>
    <row r="77" spans="1:40"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row>
    <row r="78" spans="1:40"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row>
    <row r="79" spans="1:40"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row>
    <row r="80" spans="1:40"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row>
    <row r="81" spans="1:40"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row>
    <row r="82" spans="1:40"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row>
    <row r="83" spans="1:40"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row>
    <row r="84" spans="1:40"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row>
    <row r="85" spans="1:40"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row>
    <row r="86" spans="1:40"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row>
    <row r="87" spans="1:40"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row>
    <row r="88" spans="1:40"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row>
    <row r="89" spans="1:40"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row>
    <row r="90" spans="1:40"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row>
    <row r="91" spans="1:40"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row>
    <row r="92" spans="1:40"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row>
    <row r="93" spans="1:40"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row>
    <row r="94" spans="1:40"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row>
    <row r="95" spans="1:40"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row>
    <row r="96" spans="1:40"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row>
    <row r="97" spans="1:40"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row>
    <row r="98" spans="1:40"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row>
    <row r="99" spans="1:40"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row>
    <row r="100" spans="1:40"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row>
    <row r="101" spans="1:40"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row>
    <row r="102" spans="1:40"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row>
    <row r="103" spans="1:40"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row>
    <row r="104" spans="1:40"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row>
    <row r="105" spans="1:40"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row>
    <row r="106" spans="1:40"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row>
    <row r="107" spans="1:40"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row>
  </sheetData>
  <sheetProtection password="ED28" sheet="1" scenarios="1"/>
  <mergeCells count="8">
    <mergeCell ref="A13:F13"/>
    <mergeCell ref="E28:J28"/>
    <mergeCell ref="E22:J22"/>
    <mergeCell ref="B16:D16"/>
    <mergeCell ref="E18:J18"/>
    <mergeCell ref="E20:J20"/>
    <mergeCell ref="E24:J24"/>
    <mergeCell ref="E26:J26"/>
  </mergeCells>
  <phoneticPr fontId="3"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2"/>
  <sheetViews>
    <sheetView view="pageBreakPreview" zoomScale="85" zoomScaleNormal="100" zoomScaleSheetLayoutView="85" workbookViewId="0">
      <selection activeCell="B5" sqref="B5:G5"/>
    </sheetView>
  </sheetViews>
  <sheetFormatPr defaultRowHeight="14.4" x14ac:dyDescent="0.3"/>
  <cols>
    <col min="1" max="1" width="3.6640625" style="182" customWidth="1"/>
    <col min="2" max="2" width="38.5546875" customWidth="1"/>
    <col min="3" max="3" width="14.5546875" customWidth="1"/>
    <col min="4" max="4" width="24.33203125" customWidth="1"/>
    <col min="5" max="5" width="23.6640625" customWidth="1"/>
    <col min="6" max="6" width="16.5546875" style="2" customWidth="1"/>
    <col min="7" max="8" width="21.33203125" style="211" customWidth="1"/>
    <col min="9" max="9" width="29.33203125" customWidth="1"/>
    <col min="10" max="10" width="28.33203125" customWidth="1"/>
    <col min="11" max="11" width="22.109375" customWidth="1"/>
    <col min="15" max="15" width="11.88671875" customWidth="1"/>
    <col min="16" max="16" width="21.6640625" customWidth="1"/>
    <col min="17" max="17" width="22.88671875" customWidth="1"/>
    <col min="18" max="18" width="4.88671875" customWidth="1"/>
    <col min="19" max="19" width="61" style="207" customWidth="1"/>
    <col min="41" max="41" width="8.88671875" style="8"/>
  </cols>
  <sheetData>
    <row r="1" spans="1:41" x14ac:dyDescent="0.3">
      <c r="B1" s="182"/>
      <c r="C1" s="182"/>
      <c r="D1" s="182"/>
      <c r="E1" s="182"/>
      <c r="F1" s="182"/>
      <c r="G1" s="182"/>
      <c r="H1" s="182"/>
      <c r="I1" s="182"/>
      <c r="J1" s="182"/>
      <c r="K1" s="182"/>
      <c r="L1" s="182"/>
      <c r="M1" s="182"/>
      <c r="N1" s="182"/>
      <c r="O1" s="182"/>
      <c r="P1" s="182"/>
      <c r="Q1" s="182"/>
      <c r="R1" s="182"/>
      <c r="S1" s="182"/>
    </row>
    <row r="2" spans="1:41" ht="45" x14ac:dyDescent="0.75">
      <c r="B2" s="52" t="s">
        <v>561</v>
      </c>
      <c r="C2" s="10"/>
      <c r="D2" s="23"/>
      <c r="E2" s="23"/>
      <c r="F2" s="23"/>
      <c r="G2" s="60" t="s">
        <v>14</v>
      </c>
      <c r="H2" s="23"/>
      <c r="I2" s="23"/>
      <c r="J2" s="23"/>
      <c r="K2" s="23"/>
      <c r="L2" s="23"/>
      <c r="M2" s="23"/>
      <c r="N2" s="23"/>
      <c r="O2" s="23"/>
      <c r="P2" s="23"/>
      <c r="Q2" s="23"/>
      <c r="R2" s="23"/>
      <c r="S2" s="23"/>
    </row>
    <row r="3" spans="1:41" ht="28.2" x14ac:dyDescent="0.5">
      <c r="B3" s="46" t="s">
        <v>111</v>
      </c>
      <c r="C3" s="58">
        <v>3.2</v>
      </c>
      <c r="D3" s="23"/>
      <c r="E3" s="23"/>
      <c r="F3" s="23"/>
      <c r="G3" s="60" t="s">
        <v>15</v>
      </c>
      <c r="H3" s="23"/>
      <c r="I3" s="23"/>
      <c r="J3" s="23"/>
      <c r="K3" s="23"/>
      <c r="L3" s="23"/>
      <c r="M3" s="23"/>
      <c r="N3" s="23"/>
      <c r="O3" s="23"/>
      <c r="P3" s="23"/>
      <c r="Q3" s="23"/>
      <c r="R3" s="23"/>
      <c r="S3" s="23"/>
    </row>
    <row r="4" spans="1:41" ht="15.6" x14ac:dyDescent="0.3">
      <c r="B4" s="35"/>
      <c r="C4" s="23"/>
      <c r="D4" s="23"/>
      <c r="E4" s="23"/>
      <c r="F4" s="23"/>
      <c r="G4" s="23"/>
      <c r="H4" s="23"/>
      <c r="I4" s="23"/>
      <c r="J4" s="23"/>
      <c r="K4" s="23"/>
      <c r="L4" s="23"/>
      <c r="M4" s="23"/>
      <c r="N4" s="23"/>
      <c r="O4" s="23"/>
      <c r="P4" s="23"/>
      <c r="Q4" s="23"/>
      <c r="R4" s="61"/>
      <c r="S4" s="23"/>
    </row>
    <row r="5" spans="1:41" ht="337.95" customHeight="1" x14ac:dyDescent="0.3">
      <c r="B5" s="228" t="s">
        <v>560</v>
      </c>
      <c r="C5" s="228"/>
      <c r="D5" s="228"/>
      <c r="E5" s="228"/>
      <c r="F5" s="228"/>
      <c r="G5" s="228"/>
      <c r="H5" s="23"/>
      <c r="I5" s="23"/>
      <c r="J5" s="23"/>
      <c r="K5" s="23"/>
      <c r="L5" s="23"/>
      <c r="M5" s="23"/>
      <c r="N5" s="23"/>
      <c r="O5" s="23"/>
      <c r="P5" s="23"/>
      <c r="Q5" s="23"/>
      <c r="R5" s="23"/>
      <c r="S5" s="23"/>
    </row>
    <row r="6" spans="1:41" ht="24.6" customHeight="1" x14ac:dyDescent="0.3">
      <c r="B6" s="62"/>
      <c r="C6" s="62"/>
      <c r="D6" s="62"/>
      <c r="E6" s="62"/>
      <c r="F6" s="23"/>
      <c r="G6" s="23"/>
      <c r="H6" s="23"/>
      <c r="I6" s="23"/>
      <c r="J6" s="23"/>
      <c r="K6" s="23"/>
      <c r="L6" s="23"/>
      <c r="M6" s="23"/>
      <c r="N6" s="23"/>
      <c r="O6" s="23"/>
      <c r="P6" s="23"/>
      <c r="Q6" s="23"/>
      <c r="R6" s="23"/>
      <c r="S6" s="23"/>
    </row>
    <row r="7" spans="1:41" ht="46.8" x14ac:dyDescent="0.3">
      <c r="B7" s="15" t="s">
        <v>70</v>
      </c>
      <c r="C7" s="180">
        <f>SUM(K13:K2002)</f>
        <v>0</v>
      </c>
      <c r="D7" s="57" t="s">
        <v>526</v>
      </c>
      <c r="E7" s="62"/>
      <c r="F7" s="23"/>
      <c r="G7" s="23"/>
      <c r="H7" s="23"/>
      <c r="I7" s="23"/>
      <c r="J7" s="23"/>
      <c r="K7" s="23"/>
      <c r="L7" s="23"/>
      <c r="M7" s="23"/>
      <c r="N7" s="23"/>
      <c r="O7" s="23"/>
      <c r="P7" s="23"/>
      <c r="Q7" s="23"/>
      <c r="R7" s="23"/>
      <c r="S7" s="23"/>
    </row>
    <row r="8" spans="1:41" ht="16.2" thickBot="1" x14ac:dyDescent="0.35">
      <c r="B8" s="64"/>
      <c r="C8" s="181"/>
      <c r="D8" s="67"/>
      <c r="E8" s="62"/>
      <c r="F8" s="23"/>
      <c r="G8" s="23"/>
      <c r="H8" s="23"/>
      <c r="I8" s="23"/>
      <c r="J8" s="23"/>
      <c r="K8" s="23"/>
      <c r="L8" s="23"/>
      <c r="M8" s="23"/>
      <c r="N8" s="23"/>
      <c r="O8" s="23"/>
      <c r="P8" s="23"/>
      <c r="Q8" s="23"/>
      <c r="R8" s="23"/>
      <c r="S8" s="23"/>
    </row>
    <row r="9" spans="1:41" ht="33.6" customHeight="1" thickTop="1" x14ac:dyDescent="0.3">
      <c r="B9" s="112"/>
      <c r="C9" s="113"/>
      <c r="D9" s="113"/>
      <c r="E9" s="113"/>
      <c r="F9" s="96"/>
      <c r="G9" s="113"/>
      <c r="H9" s="113"/>
      <c r="I9" s="227" t="s">
        <v>112</v>
      </c>
      <c r="J9" s="227"/>
      <c r="K9" s="113"/>
      <c r="L9" s="231" t="s">
        <v>4</v>
      </c>
      <c r="M9" s="231"/>
      <c r="N9" s="231"/>
      <c r="O9" s="231"/>
      <c r="P9" s="113"/>
      <c r="Q9" s="113"/>
      <c r="R9" s="113"/>
      <c r="S9" s="114"/>
      <c r="T9" s="4"/>
    </row>
    <row r="10" spans="1:41" ht="62.4" x14ac:dyDescent="0.3">
      <c r="B10" s="115"/>
      <c r="C10" s="101" t="s">
        <v>45</v>
      </c>
      <c r="D10" s="101" t="s">
        <v>96</v>
      </c>
      <c r="E10" s="101" t="s">
        <v>97</v>
      </c>
      <c r="F10" s="101" t="s">
        <v>107</v>
      </c>
      <c r="G10" s="233" t="s">
        <v>109</v>
      </c>
      <c r="H10" s="233"/>
      <c r="I10" s="101" t="s">
        <v>30</v>
      </c>
      <c r="J10" s="101" t="s">
        <v>31</v>
      </c>
      <c r="K10" s="101" t="s">
        <v>32</v>
      </c>
      <c r="L10" s="116" t="s">
        <v>125</v>
      </c>
      <c r="M10" s="101" t="s">
        <v>126</v>
      </c>
      <c r="N10" s="101" t="s">
        <v>127</v>
      </c>
      <c r="O10" s="101" t="s">
        <v>128</v>
      </c>
      <c r="P10" s="101" t="s">
        <v>29</v>
      </c>
      <c r="Q10" s="101" t="s">
        <v>13</v>
      </c>
      <c r="R10" s="183"/>
      <c r="S10" s="102" t="s">
        <v>113</v>
      </c>
    </row>
    <row r="11" spans="1:41" ht="120" x14ac:dyDescent="0.3">
      <c r="B11" s="81" t="s">
        <v>36</v>
      </c>
      <c r="C11" s="82" t="s">
        <v>521</v>
      </c>
      <c r="D11" s="82" t="s">
        <v>521</v>
      </c>
      <c r="E11" s="82" t="s">
        <v>521</v>
      </c>
      <c r="F11" s="82" t="s">
        <v>521</v>
      </c>
      <c r="G11" s="234" t="s">
        <v>521</v>
      </c>
      <c r="H11" s="234"/>
      <c r="I11" s="82" t="s">
        <v>521</v>
      </c>
      <c r="J11" s="82" t="s">
        <v>521</v>
      </c>
      <c r="K11" s="82" t="s">
        <v>159</v>
      </c>
      <c r="L11" s="232" t="s">
        <v>160</v>
      </c>
      <c r="M11" s="232"/>
      <c r="N11" s="232"/>
      <c r="O11" s="232"/>
      <c r="P11" s="82" t="s">
        <v>39</v>
      </c>
      <c r="Q11" s="82" t="s">
        <v>103</v>
      </c>
      <c r="R11" s="184"/>
      <c r="S11" s="117" t="s">
        <v>538</v>
      </c>
      <c r="AO11" s="7"/>
    </row>
    <row r="12" spans="1:41" s="1" customFormat="1" ht="75" x14ac:dyDescent="0.3">
      <c r="A12" s="195"/>
      <c r="B12" s="105" t="s">
        <v>37</v>
      </c>
      <c r="C12" s="107" t="s">
        <v>47</v>
      </c>
      <c r="D12" s="108" t="s">
        <v>100</v>
      </c>
      <c r="E12" s="108" t="s">
        <v>101</v>
      </c>
      <c r="F12" s="107" t="s">
        <v>136</v>
      </c>
      <c r="G12" s="119">
        <v>42064</v>
      </c>
      <c r="H12" s="108" t="s">
        <v>108</v>
      </c>
      <c r="I12" s="189">
        <f>1.1*50</f>
        <v>55.000000000000007</v>
      </c>
      <c r="J12" s="189">
        <f>2.2*50</f>
        <v>110.00000000000001</v>
      </c>
      <c r="K12" s="190">
        <f>IF(ISNUMBER(J12),J12*((COUNTIF(L12:O12,"Yes"))*P12/(83*4)),"")</f>
        <v>48.373493975903621</v>
      </c>
      <c r="L12" s="191" t="s">
        <v>14</v>
      </c>
      <c r="M12" s="191" t="s">
        <v>14</v>
      </c>
      <c r="N12" s="191" t="s">
        <v>15</v>
      </c>
      <c r="O12" s="191" t="s">
        <v>15</v>
      </c>
      <c r="P12" s="192">
        <v>73</v>
      </c>
      <c r="Q12" s="193">
        <f>COUNTIF(L12:O12,"Yes")</f>
        <v>2</v>
      </c>
      <c r="R12" s="194"/>
      <c r="S12" s="124" t="s">
        <v>114</v>
      </c>
      <c r="AO12" s="7"/>
    </row>
    <row r="13" spans="1:41" ht="15.6" x14ac:dyDescent="0.3">
      <c r="B13" s="185"/>
      <c r="C13" s="128">
        <f>'Project detail and peak savings'!B17</f>
        <v>0</v>
      </c>
      <c r="D13" s="128">
        <f>'Project detail and peak savings'!C17</f>
        <v>0</v>
      </c>
      <c r="E13" s="128">
        <f>'Project detail and peak savings'!D17</f>
        <v>0</v>
      </c>
      <c r="F13" s="128">
        <f>'Project detail and peak savings'!E17</f>
        <v>0</v>
      </c>
      <c r="G13" s="210" t="str">
        <f>IF(ISNUMBER('Project detail and peak savings'!F17),'Project detail and peak savings'!F17,"")</f>
        <v/>
      </c>
      <c r="H13" s="210" t="str">
        <f>IF(ISNUMBER('Project detail and peak savings'!G17),'Project detail and peak savings'!G17,"")</f>
        <v/>
      </c>
      <c r="I13" s="128">
        <f>'Project detail and peak savings'!H17</f>
        <v>0</v>
      </c>
      <c r="J13" s="128">
        <f>'Project detail and peak savings'!I17</f>
        <v>0</v>
      </c>
      <c r="K13" s="196">
        <f t="shared" ref="K13:K32" si="0">IF(ISNUMBER(J13),J13*((COUNTIF(L13:O13,"Yes"))*P13/(83*4)),"")</f>
        <v>0</v>
      </c>
      <c r="L13" s="78"/>
      <c r="M13" s="78"/>
      <c r="N13" s="78"/>
      <c r="O13" s="78"/>
      <c r="P13" s="127"/>
      <c r="Q13" s="128">
        <f t="shared" ref="Q13:Q32" si="1">COUNTIF(L13:O13,"Yes")</f>
        <v>0</v>
      </c>
      <c r="R13" s="186"/>
      <c r="S13" s="205"/>
      <c r="AO13" s="7"/>
    </row>
    <row r="14" spans="1:41" ht="15.6" x14ac:dyDescent="0.3">
      <c r="B14" s="185"/>
      <c r="C14" s="128">
        <f>'Project detail and peak savings'!B18</f>
        <v>0</v>
      </c>
      <c r="D14" s="128">
        <f>'Project detail and peak savings'!C18</f>
        <v>0</v>
      </c>
      <c r="E14" s="128">
        <f>'Project detail and peak savings'!D18</f>
        <v>0</v>
      </c>
      <c r="F14" s="128">
        <f>'Project detail and peak savings'!E18</f>
        <v>0</v>
      </c>
      <c r="G14" s="210" t="str">
        <f>IF(ISNUMBER('Project detail and peak savings'!F18),'Project detail and peak savings'!F18,"")</f>
        <v/>
      </c>
      <c r="H14" s="210" t="str">
        <f>IF(ISNUMBER('Project detail and peak savings'!G18),'Project detail and peak savings'!G18,"")</f>
        <v/>
      </c>
      <c r="I14" s="128">
        <f>'Project detail and peak savings'!H18</f>
        <v>0</v>
      </c>
      <c r="J14" s="128">
        <f>'Project detail and peak savings'!I18</f>
        <v>0</v>
      </c>
      <c r="K14" s="196">
        <f t="shared" si="0"/>
        <v>0</v>
      </c>
      <c r="L14" s="78"/>
      <c r="M14" s="78"/>
      <c r="N14" s="78"/>
      <c r="O14" s="78"/>
      <c r="P14" s="127"/>
      <c r="Q14" s="128">
        <f t="shared" si="1"/>
        <v>0</v>
      </c>
      <c r="R14" s="186"/>
      <c r="S14" s="205"/>
      <c r="AO14" s="7"/>
    </row>
    <row r="15" spans="1:41" ht="15.6" x14ac:dyDescent="0.3">
      <c r="B15" s="185"/>
      <c r="C15" s="128">
        <f>'Project detail and peak savings'!B19</f>
        <v>0</v>
      </c>
      <c r="D15" s="128">
        <f>'Project detail and peak savings'!C19</f>
        <v>0</v>
      </c>
      <c r="E15" s="128">
        <f>'Project detail and peak savings'!D19</f>
        <v>0</v>
      </c>
      <c r="F15" s="128">
        <f>'Project detail and peak savings'!E19</f>
        <v>0</v>
      </c>
      <c r="G15" s="210" t="str">
        <f>IF(ISNUMBER('Project detail and peak savings'!F19),'Project detail and peak savings'!F19,"")</f>
        <v/>
      </c>
      <c r="H15" s="210" t="str">
        <f>IF(ISNUMBER('Project detail and peak savings'!G19),'Project detail and peak savings'!G19,"")</f>
        <v/>
      </c>
      <c r="I15" s="128">
        <f>'Project detail and peak savings'!H19</f>
        <v>0</v>
      </c>
      <c r="J15" s="128">
        <f>'Project detail and peak savings'!I19</f>
        <v>0</v>
      </c>
      <c r="K15" s="196">
        <f t="shared" si="0"/>
        <v>0</v>
      </c>
      <c r="L15" s="78"/>
      <c r="M15" s="78"/>
      <c r="N15" s="78"/>
      <c r="O15" s="78"/>
      <c r="P15" s="127"/>
      <c r="Q15" s="128">
        <f t="shared" si="1"/>
        <v>0</v>
      </c>
      <c r="R15" s="186"/>
      <c r="S15" s="205"/>
      <c r="AO15" s="7"/>
    </row>
    <row r="16" spans="1:41" ht="15.6" x14ac:dyDescent="0.3">
      <c r="B16" s="185"/>
      <c r="C16" s="128">
        <f>'Project detail and peak savings'!B20</f>
        <v>0</v>
      </c>
      <c r="D16" s="128">
        <f>'Project detail and peak savings'!C20</f>
        <v>0</v>
      </c>
      <c r="E16" s="128">
        <f>'Project detail and peak savings'!D20</f>
        <v>0</v>
      </c>
      <c r="F16" s="128">
        <f>'Project detail and peak savings'!E20</f>
        <v>0</v>
      </c>
      <c r="G16" s="210" t="str">
        <f>IF(ISNUMBER('Project detail and peak savings'!F20),'Project detail and peak savings'!F20,"")</f>
        <v/>
      </c>
      <c r="H16" s="210" t="str">
        <f>IF(ISNUMBER('Project detail and peak savings'!G20),'Project detail and peak savings'!G20,"")</f>
        <v/>
      </c>
      <c r="I16" s="128">
        <f>'Project detail and peak savings'!H20</f>
        <v>0</v>
      </c>
      <c r="J16" s="128">
        <f>'Project detail and peak savings'!I20</f>
        <v>0</v>
      </c>
      <c r="K16" s="196">
        <f t="shared" si="0"/>
        <v>0</v>
      </c>
      <c r="L16" s="78"/>
      <c r="M16" s="78"/>
      <c r="N16" s="78"/>
      <c r="O16" s="78"/>
      <c r="P16" s="127"/>
      <c r="Q16" s="128">
        <f t="shared" si="1"/>
        <v>0</v>
      </c>
      <c r="R16" s="186"/>
      <c r="S16" s="205"/>
      <c r="AO16" s="7"/>
    </row>
    <row r="17" spans="2:41" ht="15.6" x14ac:dyDescent="0.3">
      <c r="B17" s="185"/>
      <c r="C17" s="128">
        <f>'Project detail and peak savings'!B21</f>
        <v>0</v>
      </c>
      <c r="D17" s="128">
        <f>'Project detail and peak savings'!C21</f>
        <v>0</v>
      </c>
      <c r="E17" s="128">
        <f>'Project detail and peak savings'!D21</f>
        <v>0</v>
      </c>
      <c r="F17" s="128">
        <f>'Project detail and peak savings'!E21</f>
        <v>0</v>
      </c>
      <c r="G17" s="210" t="str">
        <f>IF(ISNUMBER('Project detail and peak savings'!F21),'Project detail and peak savings'!F21,"")</f>
        <v/>
      </c>
      <c r="H17" s="210" t="str">
        <f>IF(ISNUMBER('Project detail and peak savings'!G21),'Project detail and peak savings'!G21,"")</f>
        <v/>
      </c>
      <c r="I17" s="128">
        <f>'Project detail and peak savings'!H21</f>
        <v>0</v>
      </c>
      <c r="J17" s="128">
        <f>'Project detail and peak savings'!I21</f>
        <v>0</v>
      </c>
      <c r="K17" s="196">
        <f t="shared" si="0"/>
        <v>0</v>
      </c>
      <c r="L17" s="78"/>
      <c r="M17" s="78"/>
      <c r="N17" s="78"/>
      <c r="O17" s="78"/>
      <c r="P17" s="127"/>
      <c r="Q17" s="128">
        <f t="shared" si="1"/>
        <v>0</v>
      </c>
      <c r="R17" s="186"/>
      <c r="S17" s="205"/>
      <c r="AO17" s="7"/>
    </row>
    <row r="18" spans="2:41" ht="15.6" x14ac:dyDescent="0.3">
      <c r="B18" s="185"/>
      <c r="C18" s="128">
        <f>'Project detail and peak savings'!B22</f>
        <v>0</v>
      </c>
      <c r="D18" s="128">
        <f>'Project detail and peak savings'!C22</f>
        <v>0</v>
      </c>
      <c r="E18" s="128">
        <f>'Project detail and peak savings'!D22</f>
        <v>0</v>
      </c>
      <c r="F18" s="128">
        <f>'Project detail and peak savings'!E22</f>
        <v>0</v>
      </c>
      <c r="G18" s="210" t="str">
        <f>IF(ISNUMBER('Project detail and peak savings'!F22),'Project detail and peak savings'!F22,"")</f>
        <v/>
      </c>
      <c r="H18" s="210" t="str">
        <f>IF(ISNUMBER('Project detail and peak savings'!G22),'Project detail and peak savings'!G22,"")</f>
        <v/>
      </c>
      <c r="I18" s="128">
        <f>'Project detail and peak savings'!H22</f>
        <v>0</v>
      </c>
      <c r="J18" s="128">
        <f>'Project detail and peak savings'!I22</f>
        <v>0</v>
      </c>
      <c r="K18" s="196">
        <f t="shared" si="0"/>
        <v>0</v>
      </c>
      <c r="L18" s="78"/>
      <c r="M18" s="78"/>
      <c r="N18" s="78"/>
      <c r="O18" s="78"/>
      <c r="P18" s="127"/>
      <c r="Q18" s="128">
        <f t="shared" si="1"/>
        <v>0</v>
      </c>
      <c r="R18" s="186"/>
      <c r="S18" s="205"/>
      <c r="AO18" s="7"/>
    </row>
    <row r="19" spans="2:41" ht="15.6" x14ac:dyDescent="0.3">
      <c r="B19" s="185"/>
      <c r="C19" s="128">
        <f>'Project detail and peak savings'!B23</f>
        <v>0</v>
      </c>
      <c r="D19" s="128">
        <f>'Project detail and peak savings'!C23</f>
        <v>0</v>
      </c>
      <c r="E19" s="128">
        <f>'Project detail and peak savings'!D23</f>
        <v>0</v>
      </c>
      <c r="F19" s="128">
        <f>'Project detail and peak savings'!E23</f>
        <v>0</v>
      </c>
      <c r="G19" s="210" t="str">
        <f>IF(ISNUMBER('Project detail and peak savings'!F23),'Project detail and peak savings'!F23,"")</f>
        <v/>
      </c>
      <c r="H19" s="210" t="str">
        <f>IF(ISNUMBER('Project detail and peak savings'!G23),'Project detail and peak savings'!G23,"")</f>
        <v/>
      </c>
      <c r="I19" s="128">
        <f>'Project detail and peak savings'!H23</f>
        <v>0</v>
      </c>
      <c r="J19" s="128">
        <f>'Project detail and peak savings'!I23</f>
        <v>0</v>
      </c>
      <c r="K19" s="196">
        <f t="shared" si="0"/>
        <v>0</v>
      </c>
      <c r="L19" s="78"/>
      <c r="M19" s="78"/>
      <c r="N19" s="78"/>
      <c r="O19" s="78"/>
      <c r="P19" s="127"/>
      <c r="Q19" s="128">
        <f t="shared" si="1"/>
        <v>0</v>
      </c>
      <c r="R19" s="186"/>
      <c r="S19" s="205"/>
      <c r="AO19" s="7"/>
    </row>
    <row r="20" spans="2:41" ht="15.6" x14ac:dyDescent="0.3">
      <c r="B20" s="185"/>
      <c r="C20" s="128">
        <f>'Project detail and peak savings'!B24</f>
        <v>0</v>
      </c>
      <c r="D20" s="128">
        <f>'Project detail and peak savings'!C24</f>
        <v>0</v>
      </c>
      <c r="E20" s="128">
        <f>'Project detail and peak savings'!D24</f>
        <v>0</v>
      </c>
      <c r="F20" s="128">
        <f>'Project detail and peak savings'!E24</f>
        <v>0</v>
      </c>
      <c r="G20" s="210" t="str">
        <f>IF(ISNUMBER('Project detail and peak savings'!F24),'Project detail and peak savings'!F24,"")</f>
        <v/>
      </c>
      <c r="H20" s="210" t="str">
        <f>IF(ISNUMBER('Project detail and peak savings'!G24),'Project detail and peak savings'!G24,"")</f>
        <v/>
      </c>
      <c r="I20" s="128">
        <f>'Project detail and peak savings'!H24</f>
        <v>0</v>
      </c>
      <c r="J20" s="128">
        <f>'Project detail and peak savings'!I24</f>
        <v>0</v>
      </c>
      <c r="K20" s="196">
        <f t="shared" si="0"/>
        <v>0</v>
      </c>
      <c r="L20" s="78"/>
      <c r="M20" s="78"/>
      <c r="N20" s="78"/>
      <c r="O20" s="78"/>
      <c r="P20" s="127"/>
      <c r="Q20" s="128">
        <f t="shared" si="1"/>
        <v>0</v>
      </c>
      <c r="R20" s="186"/>
      <c r="S20" s="205"/>
      <c r="AO20" s="7"/>
    </row>
    <row r="21" spans="2:41" ht="15.6" x14ac:dyDescent="0.3">
      <c r="B21" s="185"/>
      <c r="C21" s="128">
        <f>'Project detail and peak savings'!B25</f>
        <v>0</v>
      </c>
      <c r="D21" s="128">
        <f>'Project detail and peak savings'!C25</f>
        <v>0</v>
      </c>
      <c r="E21" s="128">
        <f>'Project detail and peak savings'!D25</f>
        <v>0</v>
      </c>
      <c r="F21" s="128">
        <f>'Project detail and peak savings'!E25</f>
        <v>0</v>
      </c>
      <c r="G21" s="210" t="str">
        <f>IF(ISNUMBER('Project detail and peak savings'!F25),'Project detail and peak savings'!F25,"")</f>
        <v/>
      </c>
      <c r="H21" s="210" t="str">
        <f>IF(ISNUMBER('Project detail and peak savings'!G25),'Project detail and peak savings'!G25,"")</f>
        <v/>
      </c>
      <c r="I21" s="128">
        <f>'Project detail and peak savings'!H25</f>
        <v>0</v>
      </c>
      <c r="J21" s="128">
        <f>'Project detail and peak savings'!I25</f>
        <v>0</v>
      </c>
      <c r="K21" s="196">
        <f t="shared" si="0"/>
        <v>0</v>
      </c>
      <c r="L21" s="78"/>
      <c r="M21" s="78"/>
      <c r="N21" s="78"/>
      <c r="O21" s="78"/>
      <c r="P21" s="127"/>
      <c r="Q21" s="128">
        <f t="shared" si="1"/>
        <v>0</v>
      </c>
      <c r="R21" s="186"/>
      <c r="S21" s="205"/>
      <c r="AO21" s="7"/>
    </row>
    <row r="22" spans="2:41" ht="15.6" x14ac:dyDescent="0.3">
      <c r="B22" s="185"/>
      <c r="C22" s="128">
        <f>'Project detail and peak savings'!B26</f>
        <v>0</v>
      </c>
      <c r="D22" s="128">
        <f>'Project detail and peak savings'!C26</f>
        <v>0</v>
      </c>
      <c r="E22" s="128">
        <f>'Project detail and peak savings'!D26</f>
        <v>0</v>
      </c>
      <c r="F22" s="128">
        <f>'Project detail and peak savings'!E26</f>
        <v>0</v>
      </c>
      <c r="G22" s="210" t="str">
        <f>IF(ISNUMBER('Project detail and peak savings'!F26),'Project detail and peak savings'!F26,"")</f>
        <v/>
      </c>
      <c r="H22" s="210" t="str">
        <f>IF(ISNUMBER('Project detail and peak savings'!G26),'Project detail and peak savings'!G26,"")</f>
        <v/>
      </c>
      <c r="I22" s="128">
        <f>'Project detail and peak savings'!H26</f>
        <v>0</v>
      </c>
      <c r="J22" s="128">
        <f>'Project detail and peak savings'!I26</f>
        <v>0</v>
      </c>
      <c r="K22" s="196">
        <f t="shared" si="0"/>
        <v>0</v>
      </c>
      <c r="L22" s="78"/>
      <c r="M22" s="78"/>
      <c r="N22" s="78"/>
      <c r="O22" s="78"/>
      <c r="P22" s="127"/>
      <c r="Q22" s="128">
        <f t="shared" si="1"/>
        <v>0</v>
      </c>
      <c r="R22" s="186"/>
      <c r="S22" s="205"/>
      <c r="AO22" s="7"/>
    </row>
    <row r="23" spans="2:41" ht="15.6" x14ac:dyDescent="0.3">
      <c r="B23" s="185"/>
      <c r="C23" s="128">
        <f>'Project detail and peak savings'!B27</f>
        <v>0</v>
      </c>
      <c r="D23" s="128">
        <f>'Project detail and peak savings'!C27</f>
        <v>0</v>
      </c>
      <c r="E23" s="128">
        <f>'Project detail and peak savings'!D27</f>
        <v>0</v>
      </c>
      <c r="F23" s="128">
        <f>'Project detail and peak savings'!E27</f>
        <v>0</v>
      </c>
      <c r="G23" s="210" t="str">
        <f>IF(ISNUMBER('Project detail and peak savings'!F27),'Project detail and peak savings'!F27,"")</f>
        <v/>
      </c>
      <c r="H23" s="210" t="str">
        <f>IF(ISNUMBER('Project detail and peak savings'!G27),'Project detail and peak savings'!G27,"")</f>
        <v/>
      </c>
      <c r="I23" s="128">
        <f>'Project detail and peak savings'!H27</f>
        <v>0</v>
      </c>
      <c r="J23" s="128">
        <f>'Project detail and peak savings'!I27</f>
        <v>0</v>
      </c>
      <c r="K23" s="196">
        <f t="shared" si="0"/>
        <v>0</v>
      </c>
      <c r="L23" s="78"/>
      <c r="M23" s="78"/>
      <c r="N23" s="78"/>
      <c r="O23" s="78"/>
      <c r="P23" s="127"/>
      <c r="Q23" s="128">
        <f t="shared" si="1"/>
        <v>0</v>
      </c>
      <c r="R23" s="186"/>
      <c r="S23" s="205"/>
      <c r="AO23" s="7"/>
    </row>
    <row r="24" spans="2:41" ht="15.6" x14ac:dyDescent="0.3">
      <c r="B24" s="185"/>
      <c r="C24" s="128">
        <f>'Project detail and peak savings'!B28</f>
        <v>0</v>
      </c>
      <c r="D24" s="128">
        <f>'Project detail and peak savings'!C28</f>
        <v>0</v>
      </c>
      <c r="E24" s="128">
        <f>'Project detail and peak savings'!D28</f>
        <v>0</v>
      </c>
      <c r="F24" s="128">
        <f>'Project detail and peak savings'!E28</f>
        <v>0</v>
      </c>
      <c r="G24" s="210" t="str">
        <f>IF(ISNUMBER('Project detail and peak savings'!F28),'Project detail and peak savings'!F28,"")</f>
        <v/>
      </c>
      <c r="H24" s="210" t="str">
        <f>IF(ISNUMBER('Project detail and peak savings'!G28),'Project detail and peak savings'!G28,"")</f>
        <v/>
      </c>
      <c r="I24" s="128">
        <f>'Project detail and peak savings'!H28</f>
        <v>0</v>
      </c>
      <c r="J24" s="128">
        <f>'Project detail and peak savings'!I28</f>
        <v>0</v>
      </c>
      <c r="K24" s="196">
        <f t="shared" si="0"/>
        <v>0</v>
      </c>
      <c r="L24" s="78"/>
      <c r="M24" s="78"/>
      <c r="N24" s="78"/>
      <c r="O24" s="78"/>
      <c r="P24" s="127"/>
      <c r="Q24" s="128">
        <f t="shared" si="1"/>
        <v>0</v>
      </c>
      <c r="R24" s="186"/>
      <c r="S24" s="205"/>
      <c r="AO24" s="7"/>
    </row>
    <row r="25" spans="2:41" ht="15.6" x14ac:dyDescent="0.3">
      <c r="B25" s="185"/>
      <c r="C25" s="128">
        <f>'Project detail and peak savings'!B29</f>
        <v>0</v>
      </c>
      <c r="D25" s="128">
        <f>'Project detail and peak savings'!C29</f>
        <v>0</v>
      </c>
      <c r="E25" s="128">
        <f>'Project detail and peak savings'!D29</f>
        <v>0</v>
      </c>
      <c r="F25" s="128">
        <f>'Project detail and peak savings'!E29</f>
        <v>0</v>
      </c>
      <c r="G25" s="210" t="str">
        <f>IF(ISNUMBER('Project detail and peak savings'!F29),'Project detail and peak savings'!F29,"")</f>
        <v/>
      </c>
      <c r="H25" s="210" t="str">
        <f>IF(ISNUMBER('Project detail and peak savings'!G29),'Project detail and peak savings'!G29,"")</f>
        <v/>
      </c>
      <c r="I25" s="128">
        <f>'Project detail and peak savings'!H29</f>
        <v>0</v>
      </c>
      <c r="J25" s="128">
        <f>'Project detail and peak savings'!I29</f>
        <v>0</v>
      </c>
      <c r="K25" s="196">
        <f t="shared" si="0"/>
        <v>0</v>
      </c>
      <c r="L25" s="78"/>
      <c r="M25" s="78"/>
      <c r="N25" s="78"/>
      <c r="O25" s="78"/>
      <c r="P25" s="78"/>
      <c r="Q25" s="128">
        <f t="shared" si="1"/>
        <v>0</v>
      </c>
      <c r="R25" s="186"/>
      <c r="S25" s="205"/>
      <c r="AO25" s="7"/>
    </row>
    <row r="26" spans="2:41" ht="15.6" x14ac:dyDescent="0.3">
      <c r="B26" s="185"/>
      <c r="C26" s="128">
        <f>'Project detail and peak savings'!B30</f>
        <v>0</v>
      </c>
      <c r="D26" s="128">
        <f>'Project detail and peak savings'!C30</f>
        <v>0</v>
      </c>
      <c r="E26" s="128">
        <f>'Project detail and peak savings'!D30</f>
        <v>0</v>
      </c>
      <c r="F26" s="128">
        <f>'Project detail and peak savings'!E30</f>
        <v>0</v>
      </c>
      <c r="G26" s="210" t="str">
        <f>IF(ISNUMBER('Project detail and peak savings'!F30),'Project detail and peak savings'!F30,"")</f>
        <v/>
      </c>
      <c r="H26" s="210" t="str">
        <f>IF(ISNUMBER('Project detail and peak savings'!G30),'Project detail and peak savings'!G30,"")</f>
        <v/>
      </c>
      <c r="I26" s="128">
        <f>'Project detail and peak savings'!H30</f>
        <v>0</v>
      </c>
      <c r="J26" s="128">
        <f>'Project detail and peak savings'!I30</f>
        <v>0</v>
      </c>
      <c r="K26" s="196">
        <f t="shared" si="0"/>
        <v>0</v>
      </c>
      <c r="L26" s="78"/>
      <c r="M26" s="78"/>
      <c r="N26" s="78"/>
      <c r="O26" s="78"/>
      <c r="P26" s="78"/>
      <c r="Q26" s="128">
        <f t="shared" si="1"/>
        <v>0</v>
      </c>
      <c r="R26" s="186"/>
      <c r="S26" s="205"/>
      <c r="AO26" s="7"/>
    </row>
    <row r="27" spans="2:41" ht="15.6" x14ac:dyDescent="0.3">
      <c r="B27" s="185"/>
      <c r="C27" s="128">
        <f>'Project detail and peak savings'!B31</f>
        <v>0</v>
      </c>
      <c r="D27" s="128">
        <f>'Project detail and peak savings'!C31</f>
        <v>0</v>
      </c>
      <c r="E27" s="128">
        <f>'Project detail and peak savings'!D31</f>
        <v>0</v>
      </c>
      <c r="F27" s="128">
        <f>'Project detail and peak savings'!E31</f>
        <v>0</v>
      </c>
      <c r="G27" s="210" t="str">
        <f>IF(ISNUMBER('Project detail and peak savings'!F31),'Project detail and peak savings'!F31,"")</f>
        <v/>
      </c>
      <c r="H27" s="210" t="str">
        <f>IF(ISNUMBER('Project detail and peak savings'!G31),'Project detail and peak savings'!G31,"")</f>
        <v/>
      </c>
      <c r="I27" s="128">
        <f>'Project detail and peak savings'!H31</f>
        <v>0</v>
      </c>
      <c r="J27" s="128">
        <f>'Project detail and peak savings'!I31</f>
        <v>0</v>
      </c>
      <c r="K27" s="196">
        <f t="shared" si="0"/>
        <v>0</v>
      </c>
      <c r="L27" s="78"/>
      <c r="M27" s="78"/>
      <c r="N27" s="78"/>
      <c r="O27" s="78"/>
      <c r="P27" s="78"/>
      <c r="Q27" s="128">
        <f t="shared" si="1"/>
        <v>0</v>
      </c>
      <c r="R27" s="186"/>
      <c r="S27" s="205"/>
      <c r="AO27" s="7"/>
    </row>
    <row r="28" spans="2:41" ht="15.6" x14ac:dyDescent="0.3">
      <c r="B28" s="185"/>
      <c r="C28" s="128">
        <f>'Project detail and peak savings'!B32</f>
        <v>0</v>
      </c>
      <c r="D28" s="128">
        <f>'Project detail and peak savings'!C32</f>
        <v>0</v>
      </c>
      <c r="E28" s="128">
        <f>'Project detail and peak savings'!D32</f>
        <v>0</v>
      </c>
      <c r="F28" s="128">
        <f>'Project detail and peak savings'!E32</f>
        <v>0</v>
      </c>
      <c r="G28" s="210" t="str">
        <f>IF(ISNUMBER('Project detail and peak savings'!F32),'Project detail and peak savings'!F32,"")</f>
        <v/>
      </c>
      <c r="H28" s="210" t="str">
        <f>IF(ISNUMBER('Project detail and peak savings'!G32),'Project detail and peak savings'!G32,"")</f>
        <v/>
      </c>
      <c r="I28" s="128">
        <f>'Project detail and peak savings'!H32</f>
        <v>0</v>
      </c>
      <c r="J28" s="128">
        <f>'Project detail and peak savings'!I32</f>
        <v>0</v>
      </c>
      <c r="K28" s="196">
        <f t="shared" si="0"/>
        <v>0</v>
      </c>
      <c r="L28" s="78"/>
      <c r="M28" s="78"/>
      <c r="N28" s="78"/>
      <c r="O28" s="78"/>
      <c r="P28" s="78"/>
      <c r="Q28" s="128">
        <f t="shared" si="1"/>
        <v>0</v>
      </c>
      <c r="R28" s="186"/>
      <c r="S28" s="205"/>
      <c r="AO28" s="7"/>
    </row>
    <row r="29" spans="2:41" ht="15.6" x14ac:dyDescent="0.3">
      <c r="B29" s="185"/>
      <c r="C29" s="128">
        <f>'Project detail and peak savings'!B33</f>
        <v>0</v>
      </c>
      <c r="D29" s="128">
        <f>'Project detail and peak savings'!C33</f>
        <v>0</v>
      </c>
      <c r="E29" s="128">
        <f>'Project detail and peak savings'!D33</f>
        <v>0</v>
      </c>
      <c r="F29" s="128">
        <f>'Project detail and peak savings'!E33</f>
        <v>0</v>
      </c>
      <c r="G29" s="210" t="str">
        <f>IF(ISNUMBER('Project detail and peak savings'!F33),'Project detail and peak savings'!F33,"")</f>
        <v/>
      </c>
      <c r="H29" s="210" t="str">
        <f>IF(ISNUMBER('Project detail and peak savings'!G33),'Project detail and peak savings'!G33,"")</f>
        <v/>
      </c>
      <c r="I29" s="128">
        <f>'Project detail and peak savings'!H33</f>
        <v>0</v>
      </c>
      <c r="J29" s="128">
        <f>'Project detail and peak savings'!I33</f>
        <v>0</v>
      </c>
      <c r="K29" s="196">
        <f t="shared" si="0"/>
        <v>0</v>
      </c>
      <c r="L29" s="78"/>
      <c r="M29" s="78"/>
      <c r="N29" s="78"/>
      <c r="O29" s="78"/>
      <c r="P29" s="78"/>
      <c r="Q29" s="128">
        <f t="shared" si="1"/>
        <v>0</v>
      </c>
      <c r="R29" s="186"/>
      <c r="S29" s="205"/>
      <c r="AO29" s="7"/>
    </row>
    <row r="30" spans="2:41" ht="15.6" x14ac:dyDescent="0.3">
      <c r="B30" s="185"/>
      <c r="C30" s="128">
        <f>'Project detail and peak savings'!B34</f>
        <v>0</v>
      </c>
      <c r="D30" s="128">
        <f>'Project detail and peak savings'!C34</f>
        <v>0</v>
      </c>
      <c r="E30" s="128">
        <f>'Project detail and peak savings'!D34</f>
        <v>0</v>
      </c>
      <c r="F30" s="128">
        <f>'Project detail and peak savings'!E34</f>
        <v>0</v>
      </c>
      <c r="G30" s="210" t="str">
        <f>IF(ISNUMBER('Project detail and peak savings'!F34),'Project detail and peak savings'!F34,"")</f>
        <v/>
      </c>
      <c r="H30" s="210" t="str">
        <f>IF(ISNUMBER('Project detail and peak savings'!G34),'Project detail and peak savings'!G34,"")</f>
        <v/>
      </c>
      <c r="I30" s="128">
        <f>'Project detail and peak savings'!H34</f>
        <v>0</v>
      </c>
      <c r="J30" s="128">
        <f>'Project detail and peak savings'!I34</f>
        <v>0</v>
      </c>
      <c r="K30" s="196">
        <f t="shared" si="0"/>
        <v>0</v>
      </c>
      <c r="L30" s="78"/>
      <c r="M30" s="78"/>
      <c r="N30" s="78"/>
      <c r="O30" s="78"/>
      <c r="P30" s="78"/>
      <c r="Q30" s="128">
        <f t="shared" si="1"/>
        <v>0</v>
      </c>
      <c r="R30" s="186"/>
      <c r="S30" s="205"/>
      <c r="AO30" s="7"/>
    </row>
    <row r="31" spans="2:41" ht="15.6" x14ac:dyDescent="0.3">
      <c r="B31" s="185"/>
      <c r="C31" s="128">
        <f>'Project detail and peak savings'!B35</f>
        <v>0</v>
      </c>
      <c r="D31" s="128">
        <f>'Project detail and peak savings'!C35</f>
        <v>0</v>
      </c>
      <c r="E31" s="128">
        <f>'Project detail and peak savings'!D35</f>
        <v>0</v>
      </c>
      <c r="F31" s="128">
        <f>'Project detail and peak savings'!E35</f>
        <v>0</v>
      </c>
      <c r="G31" s="210" t="str">
        <f>IF(ISNUMBER('Project detail and peak savings'!F35),'Project detail and peak savings'!F35,"")</f>
        <v/>
      </c>
      <c r="H31" s="210" t="str">
        <f>IF(ISNUMBER('Project detail and peak savings'!G35),'Project detail and peak savings'!G35,"")</f>
        <v/>
      </c>
      <c r="I31" s="128">
        <f>'Project detail and peak savings'!H35</f>
        <v>0</v>
      </c>
      <c r="J31" s="128">
        <f>'Project detail and peak savings'!I35</f>
        <v>0</v>
      </c>
      <c r="K31" s="196">
        <f t="shared" si="0"/>
        <v>0</v>
      </c>
      <c r="L31" s="78"/>
      <c r="M31" s="78"/>
      <c r="N31" s="78"/>
      <c r="O31" s="78"/>
      <c r="P31" s="78"/>
      <c r="Q31" s="128">
        <f t="shared" si="1"/>
        <v>0</v>
      </c>
      <c r="R31" s="186"/>
      <c r="S31" s="205"/>
      <c r="AO31" s="7"/>
    </row>
    <row r="32" spans="2:41" ht="15.6" x14ac:dyDescent="0.3">
      <c r="B32" s="185"/>
      <c r="C32" s="128">
        <f>'Project detail and peak savings'!B36</f>
        <v>0</v>
      </c>
      <c r="D32" s="128">
        <f>'Project detail and peak savings'!C36</f>
        <v>0</v>
      </c>
      <c r="E32" s="128">
        <f>'Project detail and peak savings'!D36</f>
        <v>0</v>
      </c>
      <c r="F32" s="128">
        <f>'Project detail and peak savings'!E36</f>
        <v>0</v>
      </c>
      <c r="G32" s="210" t="str">
        <f>IF(ISNUMBER('Project detail and peak savings'!F36),'Project detail and peak savings'!F36,"")</f>
        <v/>
      </c>
      <c r="H32" s="210" t="str">
        <f>IF(ISNUMBER('Project detail and peak savings'!G36),'Project detail and peak savings'!G36,"")</f>
        <v/>
      </c>
      <c r="I32" s="128">
        <f>'Project detail and peak savings'!H36</f>
        <v>0</v>
      </c>
      <c r="J32" s="128">
        <f>'Project detail and peak savings'!I36</f>
        <v>0</v>
      </c>
      <c r="K32" s="196">
        <f t="shared" si="0"/>
        <v>0</v>
      </c>
      <c r="L32" s="78"/>
      <c r="M32" s="78"/>
      <c r="N32" s="78"/>
      <c r="O32" s="78"/>
      <c r="P32" s="78"/>
      <c r="Q32" s="128">
        <f t="shared" si="1"/>
        <v>0</v>
      </c>
      <c r="R32" s="186"/>
      <c r="S32" s="205"/>
      <c r="AO32" s="7"/>
    </row>
    <row r="33" spans="2:41" ht="15.6" x14ac:dyDescent="0.3">
      <c r="B33" s="185"/>
      <c r="C33" s="128">
        <f>'Project detail and peak savings'!B37</f>
        <v>0</v>
      </c>
      <c r="D33" s="128">
        <f>'Project detail and peak savings'!C37</f>
        <v>0</v>
      </c>
      <c r="E33" s="128">
        <f>'Project detail and peak savings'!D37</f>
        <v>0</v>
      </c>
      <c r="F33" s="128">
        <f>'Project detail and peak savings'!E37</f>
        <v>0</v>
      </c>
      <c r="G33" s="210" t="str">
        <f>IF(ISNUMBER('Project detail and peak savings'!F37),'Project detail and peak savings'!F37,"")</f>
        <v/>
      </c>
      <c r="H33" s="210" t="str">
        <f>IF(ISNUMBER('Project detail and peak savings'!G37),'Project detail and peak savings'!G37,"")</f>
        <v/>
      </c>
      <c r="I33" s="128">
        <f>'Project detail and peak savings'!H37</f>
        <v>0</v>
      </c>
      <c r="J33" s="128">
        <f>'Project detail and peak savings'!I37</f>
        <v>0</v>
      </c>
      <c r="K33" s="196">
        <f t="shared" ref="K33:K96" si="2">IF(ISNUMBER(J33),J33*((COUNTIF(L33:O33,"Yes"))*P33/(83*4)),"")</f>
        <v>0</v>
      </c>
      <c r="L33" s="78"/>
      <c r="M33" s="78"/>
      <c r="N33" s="78"/>
      <c r="O33" s="78"/>
      <c r="P33" s="78"/>
      <c r="Q33" s="128">
        <f t="shared" ref="Q33:Q96" si="3">COUNTIF(L33:O33,"Yes")</f>
        <v>0</v>
      </c>
      <c r="R33" s="186"/>
      <c r="S33" s="205"/>
      <c r="AO33" s="7"/>
    </row>
    <row r="34" spans="2:41" ht="15.6" x14ac:dyDescent="0.3">
      <c r="B34" s="185"/>
      <c r="C34" s="128">
        <f>'Project detail and peak savings'!B38</f>
        <v>0</v>
      </c>
      <c r="D34" s="128">
        <f>'Project detail and peak savings'!C38</f>
        <v>0</v>
      </c>
      <c r="E34" s="128">
        <f>'Project detail and peak savings'!D38</f>
        <v>0</v>
      </c>
      <c r="F34" s="128">
        <f>'Project detail and peak savings'!E38</f>
        <v>0</v>
      </c>
      <c r="G34" s="210" t="str">
        <f>IF(ISNUMBER('Project detail and peak savings'!F38),'Project detail and peak savings'!F38,"")</f>
        <v/>
      </c>
      <c r="H34" s="210" t="str">
        <f>IF(ISNUMBER('Project detail and peak savings'!G38),'Project detail and peak savings'!G38,"")</f>
        <v/>
      </c>
      <c r="I34" s="128">
        <f>'Project detail and peak savings'!H38</f>
        <v>0</v>
      </c>
      <c r="J34" s="128">
        <f>'Project detail and peak savings'!I38</f>
        <v>0</v>
      </c>
      <c r="K34" s="196">
        <f t="shared" si="2"/>
        <v>0</v>
      </c>
      <c r="L34" s="78"/>
      <c r="M34" s="78"/>
      <c r="N34" s="78"/>
      <c r="O34" s="78"/>
      <c r="P34" s="78"/>
      <c r="Q34" s="128">
        <f t="shared" si="3"/>
        <v>0</v>
      </c>
      <c r="R34" s="186"/>
      <c r="S34" s="205"/>
      <c r="AO34" s="7"/>
    </row>
    <row r="35" spans="2:41" ht="15.6" x14ac:dyDescent="0.3">
      <c r="B35" s="185"/>
      <c r="C35" s="128">
        <f>'Project detail and peak savings'!B39</f>
        <v>0</v>
      </c>
      <c r="D35" s="128">
        <f>'Project detail and peak savings'!C39</f>
        <v>0</v>
      </c>
      <c r="E35" s="128">
        <f>'Project detail and peak savings'!D39</f>
        <v>0</v>
      </c>
      <c r="F35" s="128">
        <f>'Project detail and peak savings'!E39</f>
        <v>0</v>
      </c>
      <c r="G35" s="210" t="str">
        <f>IF(ISNUMBER('Project detail and peak savings'!F39),'Project detail and peak savings'!F39,"")</f>
        <v/>
      </c>
      <c r="H35" s="210" t="str">
        <f>IF(ISNUMBER('Project detail and peak savings'!G39),'Project detail and peak savings'!G39,"")</f>
        <v/>
      </c>
      <c r="I35" s="128">
        <f>'Project detail and peak savings'!H39</f>
        <v>0</v>
      </c>
      <c r="J35" s="128">
        <f>'Project detail and peak savings'!I39</f>
        <v>0</v>
      </c>
      <c r="K35" s="196">
        <f t="shared" si="2"/>
        <v>0</v>
      </c>
      <c r="L35" s="78"/>
      <c r="M35" s="78"/>
      <c r="N35" s="78"/>
      <c r="O35" s="78"/>
      <c r="P35" s="78"/>
      <c r="Q35" s="128">
        <f t="shared" si="3"/>
        <v>0</v>
      </c>
      <c r="R35" s="186"/>
      <c r="S35" s="205"/>
      <c r="AO35" s="7"/>
    </row>
    <row r="36" spans="2:41" ht="15.6" x14ac:dyDescent="0.3">
      <c r="B36" s="185"/>
      <c r="C36" s="128">
        <f>'Project detail and peak savings'!B40</f>
        <v>0</v>
      </c>
      <c r="D36" s="128">
        <f>'Project detail and peak savings'!C40</f>
        <v>0</v>
      </c>
      <c r="E36" s="128">
        <f>'Project detail and peak savings'!D40</f>
        <v>0</v>
      </c>
      <c r="F36" s="128">
        <f>'Project detail and peak savings'!E40</f>
        <v>0</v>
      </c>
      <c r="G36" s="210" t="str">
        <f>IF(ISNUMBER('Project detail and peak savings'!F40),'Project detail and peak savings'!F40,"")</f>
        <v/>
      </c>
      <c r="H36" s="210" t="str">
        <f>IF(ISNUMBER('Project detail and peak savings'!G40),'Project detail and peak savings'!G40,"")</f>
        <v/>
      </c>
      <c r="I36" s="128">
        <f>'Project detail and peak savings'!H40</f>
        <v>0</v>
      </c>
      <c r="J36" s="128">
        <f>'Project detail and peak savings'!I40</f>
        <v>0</v>
      </c>
      <c r="K36" s="196">
        <f t="shared" si="2"/>
        <v>0</v>
      </c>
      <c r="L36" s="78"/>
      <c r="M36" s="78"/>
      <c r="N36" s="78"/>
      <c r="O36" s="78"/>
      <c r="P36" s="78"/>
      <c r="Q36" s="128">
        <f t="shared" si="3"/>
        <v>0</v>
      </c>
      <c r="R36" s="186"/>
      <c r="S36" s="205"/>
      <c r="AO36" s="7"/>
    </row>
    <row r="37" spans="2:41" ht="15.6" x14ac:dyDescent="0.3">
      <c r="B37" s="185"/>
      <c r="C37" s="128">
        <f>'Project detail and peak savings'!B41</f>
        <v>0</v>
      </c>
      <c r="D37" s="128">
        <f>'Project detail and peak savings'!C41</f>
        <v>0</v>
      </c>
      <c r="E37" s="128">
        <f>'Project detail and peak savings'!D41</f>
        <v>0</v>
      </c>
      <c r="F37" s="128">
        <f>'Project detail and peak savings'!E41</f>
        <v>0</v>
      </c>
      <c r="G37" s="210" t="str">
        <f>IF(ISNUMBER('Project detail and peak savings'!F41),'Project detail and peak savings'!F41,"")</f>
        <v/>
      </c>
      <c r="H37" s="210" t="str">
        <f>IF(ISNUMBER('Project detail and peak savings'!G41),'Project detail and peak savings'!G41,"")</f>
        <v/>
      </c>
      <c r="I37" s="128">
        <f>'Project detail and peak savings'!H41</f>
        <v>0</v>
      </c>
      <c r="J37" s="128">
        <f>'Project detail and peak savings'!I41</f>
        <v>0</v>
      </c>
      <c r="K37" s="196">
        <f t="shared" si="2"/>
        <v>0</v>
      </c>
      <c r="L37" s="78"/>
      <c r="M37" s="78"/>
      <c r="N37" s="78"/>
      <c r="O37" s="78"/>
      <c r="P37" s="78"/>
      <c r="Q37" s="128">
        <f t="shared" si="3"/>
        <v>0</v>
      </c>
      <c r="R37" s="186"/>
      <c r="S37" s="205"/>
    </row>
    <row r="38" spans="2:41" ht="15.6" x14ac:dyDescent="0.3">
      <c r="B38" s="185"/>
      <c r="C38" s="128">
        <f>'Project detail and peak savings'!B42</f>
        <v>0</v>
      </c>
      <c r="D38" s="128">
        <f>'Project detail and peak savings'!C42</f>
        <v>0</v>
      </c>
      <c r="E38" s="128">
        <f>'Project detail and peak savings'!D42</f>
        <v>0</v>
      </c>
      <c r="F38" s="128">
        <f>'Project detail and peak savings'!E42</f>
        <v>0</v>
      </c>
      <c r="G38" s="210" t="str">
        <f>IF(ISNUMBER('Project detail and peak savings'!F42),'Project detail and peak savings'!F42,"")</f>
        <v/>
      </c>
      <c r="H38" s="210" t="str">
        <f>IF(ISNUMBER('Project detail and peak savings'!G42),'Project detail and peak savings'!G42,"")</f>
        <v/>
      </c>
      <c r="I38" s="128">
        <f>'Project detail and peak savings'!H42</f>
        <v>0</v>
      </c>
      <c r="J38" s="128">
        <f>'Project detail and peak savings'!I42</f>
        <v>0</v>
      </c>
      <c r="K38" s="196">
        <f t="shared" si="2"/>
        <v>0</v>
      </c>
      <c r="L38" s="78"/>
      <c r="M38" s="78"/>
      <c r="N38" s="78"/>
      <c r="O38" s="78"/>
      <c r="P38" s="78"/>
      <c r="Q38" s="128">
        <f t="shared" si="3"/>
        <v>0</v>
      </c>
      <c r="R38" s="186"/>
      <c r="S38" s="205"/>
    </row>
    <row r="39" spans="2:41" ht="15.6" x14ac:dyDescent="0.3">
      <c r="B39" s="185"/>
      <c r="C39" s="128">
        <f>'Project detail and peak savings'!B43</f>
        <v>0</v>
      </c>
      <c r="D39" s="128">
        <f>'Project detail and peak savings'!C43</f>
        <v>0</v>
      </c>
      <c r="E39" s="128">
        <f>'Project detail and peak savings'!D43</f>
        <v>0</v>
      </c>
      <c r="F39" s="128">
        <f>'Project detail and peak savings'!E43</f>
        <v>0</v>
      </c>
      <c r="G39" s="210" t="str">
        <f>IF(ISNUMBER('Project detail and peak savings'!F43),'Project detail and peak savings'!F43,"")</f>
        <v/>
      </c>
      <c r="H39" s="210" t="str">
        <f>IF(ISNUMBER('Project detail and peak savings'!G43),'Project detail and peak savings'!G43,"")</f>
        <v/>
      </c>
      <c r="I39" s="128">
        <f>'Project detail and peak savings'!H43</f>
        <v>0</v>
      </c>
      <c r="J39" s="128">
        <f>'Project detail and peak savings'!I43</f>
        <v>0</v>
      </c>
      <c r="K39" s="196">
        <f t="shared" si="2"/>
        <v>0</v>
      </c>
      <c r="L39" s="78"/>
      <c r="M39" s="78"/>
      <c r="N39" s="78"/>
      <c r="O39" s="78"/>
      <c r="P39" s="78"/>
      <c r="Q39" s="128">
        <f t="shared" si="3"/>
        <v>0</v>
      </c>
      <c r="R39" s="186"/>
      <c r="S39" s="205"/>
    </row>
    <row r="40" spans="2:41" ht="15.6" x14ac:dyDescent="0.3">
      <c r="B40" s="185"/>
      <c r="C40" s="128">
        <f>'Project detail and peak savings'!B44</f>
        <v>0</v>
      </c>
      <c r="D40" s="128">
        <f>'Project detail and peak savings'!C44</f>
        <v>0</v>
      </c>
      <c r="E40" s="128">
        <f>'Project detail and peak savings'!D44</f>
        <v>0</v>
      </c>
      <c r="F40" s="128">
        <f>'Project detail and peak savings'!E44</f>
        <v>0</v>
      </c>
      <c r="G40" s="210" t="str">
        <f>IF(ISNUMBER('Project detail and peak savings'!F44),'Project detail and peak savings'!F44,"")</f>
        <v/>
      </c>
      <c r="H40" s="210" t="str">
        <f>IF(ISNUMBER('Project detail and peak savings'!G44),'Project detail and peak savings'!G44,"")</f>
        <v/>
      </c>
      <c r="I40" s="128">
        <f>'Project detail and peak savings'!H44</f>
        <v>0</v>
      </c>
      <c r="J40" s="128">
        <f>'Project detail and peak savings'!I44</f>
        <v>0</v>
      </c>
      <c r="K40" s="196">
        <f t="shared" si="2"/>
        <v>0</v>
      </c>
      <c r="L40" s="78"/>
      <c r="M40" s="78"/>
      <c r="N40" s="78"/>
      <c r="O40" s="78"/>
      <c r="P40" s="78"/>
      <c r="Q40" s="128">
        <f t="shared" si="3"/>
        <v>0</v>
      </c>
      <c r="R40" s="186"/>
      <c r="S40" s="205"/>
    </row>
    <row r="41" spans="2:41" ht="15.6" x14ac:dyDescent="0.3">
      <c r="B41" s="185"/>
      <c r="C41" s="128">
        <f>'Project detail and peak savings'!B45</f>
        <v>0</v>
      </c>
      <c r="D41" s="128">
        <f>'Project detail and peak savings'!C45</f>
        <v>0</v>
      </c>
      <c r="E41" s="128">
        <f>'Project detail and peak savings'!D45</f>
        <v>0</v>
      </c>
      <c r="F41" s="128">
        <f>'Project detail and peak savings'!E45</f>
        <v>0</v>
      </c>
      <c r="G41" s="210" t="str">
        <f>IF(ISNUMBER('Project detail and peak savings'!F45),'Project detail and peak savings'!F45,"")</f>
        <v/>
      </c>
      <c r="H41" s="210" t="str">
        <f>IF(ISNUMBER('Project detail and peak savings'!G45),'Project detail and peak savings'!G45,"")</f>
        <v/>
      </c>
      <c r="I41" s="128">
        <f>'Project detail and peak savings'!H45</f>
        <v>0</v>
      </c>
      <c r="J41" s="128">
        <f>'Project detail and peak savings'!I45</f>
        <v>0</v>
      </c>
      <c r="K41" s="196">
        <f t="shared" si="2"/>
        <v>0</v>
      </c>
      <c r="L41" s="78"/>
      <c r="M41" s="78"/>
      <c r="N41" s="78"/>
      <c r="O41" s="78"/>
      <c r="P41" s="78"/>
      <c r="Q41" s="128">
        <f t="shared" si="3"/>
        <v>0</v>
      </c>
      <c r="R41" s="186"/>
      <c r="S41" s="205"/>
    </row>
    <row r="42" spans="2:41" ht="15.6" x14ac:dyDescent="0.3">
      <c r="B42" s="185"/>
      <c r="C42" s="128">
        <f>'Project detail and peak savings'!B46</f>
        <v>0</v>
      </c>
      <c r="D42" s="128">
        <f>'Project detail and peak savings'!C46</f>
        <v>0</v>
      </c>
      <c r="E42" s="128">
        <f>'Project detail and peak savings'!D46</f>
        <v>0</v>
      </c>
      <c r="F42" s="128">
        <f>'Project detail and peak savings'!E46</f>
        <v>0</v>
      </c>
      <c r="G42" s="210" t="str">
        <f>IF(ISNUMBER('Project detail and peak savings'!F46),'Project detail and peak savings'!F46,"")</f>
        <v/>
      </c>
      <c r="H42" s="210" t="str">
        <f>IF(ISNUMBER('Project detail and peak savings'!G46),'Project detail and peak savings'!G46,"")</f>
        <v/>
      </c>
      <c r="I42" s="128">
        <f>'Project detail and peak savings'!H46</f>
        <v>0</v>
      </c>
      <c r="J42" s="128">
        <f>'Project detail and peak savings'!I46</f>
        <v>0</v>
      </c>
      <c r="K42" s="196">
        <f t="shared" si="2"/>
        <v>0</v>
      </c>
      <c r="L42" s="78"/>
      <c r="M42" s="78"/>
      <c r="N42" s="78"/>
      <c r="O42" s="78"/>
      <c r="P42" s="78"/>
      <c r="Q42" s="128">
        <f t="shared" si="3"/>
        <v>0</v>
      </c>
      <c r="R42" s="186"/>
      <c r="S42" s="205"/>
    </row>
    <row r="43" spans="2:41" ht="15.6" x14ac:dyDescent="0.3">
      <c r="B43" s="185"/>
      <c r="C43" s="128">
        <f>'Project detail and peak savings'!B47</f>
        <v>0</v>
      </c>
      <c r="D43" s="128">
        <f>'Project detail and peak savings'!C47</f>
        <v>0</v>
      </c>
      <c r="E43" s="128">
        <f>'Project detail and peak savings'!D47</f>
        <v>0</v>
      </c>
      <c r="F43" s="128">
        <f>'Project detail and peak savings'!E47</f>
        <v>0</v>
      </c>
      <c r="G43" s="210" t="str">
        <f>IF(ISNUMBER('Project detail and peak savings'!F47),'Project detail and peak savings'!F47,"")</f>
        <v/>
      </c>
      <c r="H43" s="210" t="str">
        <f>IF(ISNUMBER('Project detail and peak savings'!G47),'Project detail and peak savings'!G47,"")</f>
        <v/>
      </c>
      <c r="I43" s="128">
        <f>'Project detail and peak savings'!H47</f>
        <v>0</v>
      </c>
      <c r="J43" s="128">
        <f>'Project detail and peak savings'!I47</f>
        <v>0</v>
      </c>
      <c r="K43" s="196">
        <f t="shared" si="2"/>
        <v>0</v>
      </c>
      <c r="L43" s="78"/>
      <c r="M43" s="78"/>
      <c r="N43" s="78"/>
      <c r="O43" s="78"/>
      <c r="P43" s="78"/>
      <c r="Q43" s="128">
        <f t="shared" si="3"/>
        <v>0</v>
      </c>
      <c r="R43" s="186"/>
      <c r="S43" s="205"/>
    </row>
    <row r="44" spans="2:41" ht="15.6" x14ac:dyDescent="0.3">
      <c r="B44" s="185"/>
      <c r="C44" s="128">
        <f>'Project detail and peak savings'!B48</f>
        <v>0</v>
      </c>
      <c r="D44" s="128">
        <f>'Project detail and peak savings'!C48</f>
        <v>0</v>
      </c>
      <c r="E44" s="128">
        <f>'Project detail and peak savings'!D48</f>
        <v>0</v>
      </c>
      <c r="F44" s="128">
        <f>'Project detail and peak savings'!E48</f>
        <v>0</v>
      </c>
      <c r="G44" s="210" t="str">
        <f>IF(ISNUMBER('Project detail and peak savings'!F48),'Project detail and peak savings'!F48,"")</f>
        <v/>
      </c>
      <c r="H44" s="210" t="str">
        <f>IF(ISNUMBER('Project detail and peak savings'!G48),'Project detail and peak savings'!G48,"")</f>
        <v/>
      </c>
      <c r="I44" s="128">
        <f>'Project detail and peak savings'!H48</f>
        <v>0</v>
      </c>
      <c r="J44" s="128">
        <f>'Project detail and peak savings'!I48</f>
        <v>0</v>
      </c>
      <c r="K44" s="196">
        <f t="shared" si="2"/>
        <v>0</v>
      </c>
      <c r="L44" s="78"/>
      <c r="M44" s="78"/>
      <c r="N44" s="78"/>
      <c r="O44" s="78"/>
      <c r="P44" s="78"/>
      <c r="Q44" s="128">
        <f t="shared" si="3"/>
        <v>0</v>
      </c>
      <c r="R44" s="186"/>
      <c r="S44" s="205"/>
    </row>
    <row r="45" spans="2:41" ht="15.6" x14ac:dyDescent="0.3">
      <c r="B45" s="185"/>
      <c r="C45" s="128">
        <f>'Project detail and peak savings'!B49</f>
        <v>0</v>
      </c>
      <c r="D45" s="128">
        <f>'Project detail and peak savings'!C49</f>
        <v>0</v>
      </c>
      <c r="E45" s="128">
        <f>'Project detail and peak savings'!D49</f>
        <v>0</v>
      </c>
      <c r="F45" s="128">
        <f>'Project detail and peak savings'!E49</f>
        <v>0</v>
      </c>
      <c r="G45" s="210" t="str">
        <f>IF(ISNUMBER('Project detail and peak savings'!F49),'Project detail and peak savings'!F49,"")</f>
        <v/>
      </c>
      <c r="H45" s="210" t="str">
        <f>IF(ISNUMBER('Project detail and peak savings'!G49),'Project detail and peak savings'!G49,"")</f>
        <v/>
      </c>
      <c r="I45" s="128">
        <f>'Project detail and peak savings'!H49</f>
        <v>0</v>
      </c>
      <c r="J45" s="128">
        <f>'Project detail and peak savings'!I49</f>
        <v>0</v>
      </c>
      <c r="K45" s="196">
        <f t="shared" si="2"/>
        <v>0</v>
      </c>
      <c r="L45" s="78"/>
      <c r="M45" s="78"/>
      <c r="N45" s="78"/>
      <c r="O45" s="78"/>
      <c r="P45" s="78"/>
      <c r="Q45" s="128">
        <f t="shared" si="3"/>
        <v>0</v>
      </c>
      <c r="R45" s="186"/>
      <c r="S45" s="205"/>
    </row>
    <row r="46" spans="2:41" ht="15.6" x14ac:dyDescent="0.3">
      <c r="B46" s="185"/>
      <c r="C46" s="128">
        <f>'Project detail and peak savings'!B50</f>
        <v>0</v>
      </c>
      <c r="D46" s="128">
        <f>'Project detail and peak savings'!C50</f>
        <v>0</v>
      </c>
      <c r="E46" s="128">
        <f>'Project detail and peak savings'!D50</f>
        <v>0</v>
      </c>
      <c r="F46" s="128">
        <f>'Project detail and peak savings'!E50</f>
        <v>0</v>
      </c>
      <c r="G46" s="210" t="str">
        <f>IF(ISNUMBER('Project detail and peak savings'!F50),'Project detail and peak savings'!F50,"")</f>
        <v/>
      </c>
      <c r="H46" s="210" t="str">
        <f>IF(ISNUMBER('Project detail and peak savings'!G50),'Project detail and peak savings'!G50,"")</f>
        <v/>
      </c>
      <c r="I46" s="128">
        <f>'Project detail and peak savings'!H50</f>
        <v>0</v>
      </c>
      <c r="J46" s="128">
        <f>'Project detail and peak savings'!I50</f>
        <v>0</v>
      </c>
      <c r="K46" s="196">
        <f t="shared" si="2"/>
        <v>0</v>
      </c>
      <c r="L46" s="78"/>
      <c r="M46" s="78"/>
      <c r="N46" s="78"/>
      <c r="O46" s="78"/>
      <c r="P46" s="78"/>
      <c r="Q46" s="128">
        <f t="shared" si="3"/>
        <v>0</v>
      </c>
      <c r="R46" s="186"/>
      <c r="S46" s="205"/>
    </row>
    <row r="47" spans="2:41" ht="15.6" x14ac:dyDescent="0.3">
      <c r="B47" s="185"/>
      <c r="C47" s="128">
        <f>'Project detail and peak savings'!B51</f>
        <v>0</v>
      </c>
      <c r="D47" s="128">
        <f>'Project detail and peak savings'!C51</f>
        <v>0</v>
      </c>
      <c r="E47" s="128">
        <f>'Project detail and peak savings'!D51</f>
        <v>0</v>
      </c>
      <c r="F47" s="128">
        <f>'Project detail and peak savings'!E51</f>
        <v>0</v>
      </c>
      <c r="G47" s="210" t="str">
        <f>IF(ISNUMBER('Project detail and peak savings'!F51),'Project detail and peak savings'!F51,"")</f>
        <v/>
      </c>
      <c r="H47" s="210" t="str">
        <f>IF(ISNUMBER('Project detail and peak savings'!G51),'Project detail and peak savings'!G51,"")</f>
        <v/>
      </c>
      <c r="I47" s="128">
        <f>'Project detail and peak savings'!H51</f>
        <v>0</v>
      </c>
      <c r="J47" s="128">
        <f>'Project detail and peak savings'!I51</f>
        <v>0</v>
      </c>
      <c r="K47" s="196">
        <f t="shared" si="2"/>
        <v>0</v>
      </c>
      <c r="L47" s="78"/>
      <c r="M47" s="78"/>
      <c r="N47" s="78"/>
      <c r="O47" s="78"/>
      <c r="P47" s="78"/>
      <c r="Q47" s="128">
        <f t="shared" si="3"/>
        <v>0</v>
      </c>
      <c r="R47" s="186"/>
      <c r="S47" s="205"/>
    </row>
    <row r="48" spans="2:41" ht="15.6" x14ac:dyDescent="0.3">
      <c r="B48" s="185"/>
      <c r="C48" s="128">
        <f>'Project detail and peak savings'!B52</f>
        <v>0</v>
      </c>
      <c r="D48" s="128">
        <f>'Project detail and peak savings'!C52</f>
        <v>0</v>
      </c>
      <c r="E48" s="128">
        <f>'Project detail and peak savings'!D52</f>
        <v>0</v>
      </c>
      <c r="F48" s="128">
        <f>'Project detail and peak savings'!E52</f>
        <v>0</v>
      </c>
      <c r="G48" s="210" t="str">
        <f>IF(ISNUMBER('Project detail and peak savings'!F52),'Project detail and peak savings'!F52,"")</f>
        <v/>
      </c>
      <c r="H48" s="210" t="str">
        <f>IF(ISNUMBER('Project detail and peak savings'!G52),'Project detail and peak savings'!G52,"")</f>
        <v/>
      </c>
      <c r="I48" s="128">
        <f>'Project detail and peak savings'!H52</f>
        <v>0</v>
      </c>
      <c r="J48" s="128">
        <f>'Project detail and peak savings'!I52</f>
        <v>0</v>
      </c>
      <c r="K48" s="196">
        <f t="shared" si="2"/>
        <v>0</v>
      </c>
      <c r="L48" s="78"/>
      <c r="M48" s="78"/>
      <c r="N48" s="78"/>
      <c r="O48" s="78"/>
      <c r="P48" s="78"/>
      <c r="Q48" s="128">
        <f t="shared" si="3"/>
        <v>0</v>
      </c>
      <c r="R48" s="186"/>
      <c r="S48" s="205"/>
    </row>
    <row r="49" spans="2:19" ht="15.6" x14ac:dyDescent="0.3">
      <c r="B49" s="185"/>
      <c r="C49" s="128">
        <f>'Project detail and peak savings'!B53</f>
        <v>0</v>
      </c>
      <c r="D49" s="128">
        <f>'Project detail and peak savings'!C53</f>
        <v>0</v>
      </c>
      <c r="E49" s="128">
        <f>'Project detail and peak savings'!D53</f>
        <v>0</v>
      </c>
      <c r="F49" s="128">
        <f>'Project detail and peak savings'!E53</f>
        <v>0</v>
      </c>
      <c r="G49" s="210" t="str">
        <f>IF(ISNUMBER('Project detail and peak savings'!F53),'Project detail and peak savings'!F53,"")</f>
        <v/>
      </c>
      <c r="H49" s="210" t="str">
        <f>IF(ISNUMBER('Project detail and peak savings'!G53),'Project detail and peak savings'!G53,"")</f>
        <v/>
      </c>
      <c r="I49" s="128">
        <f>'Project detail and peak savings'!H53</f>
        <v>0</v>
      </c>
      <c r="J49" s="128">
        <f>'Project detail and peak savings'!I53</f>
        <v>0</v>
      </c>
      <c r="K49" s="196">
        <f t="shared" si="2"/>
        <v>0</v>
      </c>
      <c r="L49" s="78"/>
      <c r="M49" s="78"/>
      <c r="N49" s="78"/>
      <c r="O49" s="78"/>
      <c r="P49" s="78"/>
      <c r="Q49" s="128">
        <f t="shared" si="3"/>
        <v>0</v>
      </c>
      <c r="R49" s="186"/>
      <c r="S49" s="205"/>
    </row>
    <row r="50" spans="2:19" ht="15.6" x14ac:dyDescent="0.3">
      <c r="B50" s="185"/>
      <c r="C50" s="128">
        <f>'Project detail and peak savings'!B54</f>
        <v>0</v>
      </c>
      <c r="D50" s="128">
        <f>'Project detail and peak savings'!C54</f>
        <v>0</v>
      </c>
      <c r="E50" s="128">
        <f>'Project detail and peak savings'!D54</f>
        <v>0</v>
      </c>
      <c r="F50" s="128">
        <f>'Project detail and peak savings'!E54</f>
        <v>0</v>
      </c>
      <c r="G50" s="210" t="str">
        <f>IF(ISNUMBER('Project detail and peak savings'!F54),'Project detail and peak savings'!F54,"")</f>
        <v/>
      </c>
      <c r="H50" s="210" t="str">
        <f>IF(ISNUMBER('Project detail and peak savings'!G54),'Project detail and peak savings'!G54,"")</f>
        <v/>
      </c>
      <c r="I50" s="128">
        <f>'Project detail and peak savings'!H54</f>
        <v>0</v>
      </c>
      <c r="J50" s="128">
        <f>'Project detail and peak savings'!I54</f>
        <v>0</v>
      </c>
      <c r="K50" s="196">
        <f t="shared" si="2"/>
        <v>0</v>
      </c>
      <c r="L50" s="78"/>
      <c r="M50" s="78"/>
      <c r="N50" s="78"/>
      <c r="O50" s="78"/>
      <c r="P50" s="78"/>
      <c r="Q50" s="128">
        <f t="shared" si="3"/>
        <v>0</v>
      </c>
      <c r="R50" s="186"/>
      <c r="S50" s="205"/>
    </row>
    <row r="51" spans="2:19" ht="15.6" x14ac:dyDescent="0.3">
      <c r="B51" s="185"/>
      <c r="C51" s="128">
        <f>'Project detail and peak savings'!B55</f>
        <v>0</v>
      </c>
      <c r="D51" s="128">
        <f>'Project detail and peak savings'!C55</f>
        <v>0</v>
      </c>
      <c r="E51" s="128">
        <f>'Project detail and peak savings'!D55</f>
        <v>0</v>
      </c>
      <c r="F51" s="128">
        <f>'Project detail and peak savings'!E55</f>
        <v>0</v>
      </c>
      <c r="G51" s="210" t="str">
        <f>IF(ISNUMBER('Project detail and peak savings'!F55),'Project detail and peak savings'!F55,"")</f>
        <v/>
      </c>
      <c r="H51" s="210" t="str">
        <f>IF(ISNUMBER('Project detail and peak savings'!G55),'Project detail and peak savings'!G55,"")</f>
        <v/>
      </c>
      <c r="I51" s="128">
        <f>'Project detail and peak savings'!H55</f>
        <v>0</v>
      </c>
      <c r="J51" s="128">
        <f>'Project detail and peak savings'!I55</f>
        <v>0</v>
      </c>
      <c r="K51" s="196">
        <f t="shared" si="2"/>
        <v>0</v>
      </c>
      <c r="L51" s="78"/>
      <c r="M51" s="78"/>
      <c r="N51" s="78"/>
      <c r="O51" s="78"/>
      <c r="P51" s="78"/>
      <c r="Q51" s="128">
        <f t="shared" si="3"/>
        <v>0</v>
      </c>
      <c r="R51" s="186"/>
      <c r="S51" s="205"/>
    </row>
    <row r="52" spans="2:19" ht="15.6" x14ac:dyDescent="0.3">
      <c r="B52" s="185"/>
      <c r="C52" s="128">
        <f>'Project detail and peak savings'!B56</f>
        <v>0</v>
      </c>
      <c r="D52" s="128">
        <f>'Project detail and peak savings'!C56</f>
        <v>0</v>
      </c>
      <c r="E52" s="128">
        <f>'Project detail and peak savings'!D56</f>
        <v>0</v>
      </c>
      <c r="F52" s="128">
        <f>'Project detail and peak savings'!E56</f>
        <v>0</v>
      </c>
      <c r="G52" s="210" t="str">
        <f>IF(ISNUMBER('Project detail and peak savings'!F56),'Project detail and peak savings'!F56,"")</f>
        <v/>
      </c>
      <c r="H52" s="210" t="str">
        <f>IF(ISNUMBER('Project detail and peak savings'!G56),'Project detail and peak savings'!G56,"")</f>
        <v/>
      </c>
      <c r="I52" s="128">
        <f>'Project detail and peak savings'!H56</f>
        <v>0</v>
      </c>
      <c r="J52" s="128">
        <f>'Project detail and peak savings'!I56</f>
        <v>0</v>
      </c>
      <c r="K52" s="196">
        <f t="shared" si="2"/>
        <v>0</v>
      </c>
      <c r="L52" s="78"/>
      <c r="M52" s="78"/>
      <c r="N52" s="78"/>
      <c r="O52" s="78"/>
      <c r="P52" s="78"/>
      <c r="Q52" s="128">
        <f t="shared" si="3"/>
        <v>0</v>
      </c>
      <c r="R52" s="186"/>
      <c r="S52" s="205"/>
    </row>
    <row r="53" spans="2:19" ht="15.6" x14ac:dyDescent="0.3">
      <c r="B53" s="185"/>
      <c r="C53" s="128">
        <f>'Project detail and peak savings'!B57</f>
        <v>0</v>
      </c>
      <c r="D53" s="128">
        <f>'Project detail and peak savings'!C57</f>
        <v>0</v>
      </c>
      <c r="E53" s="128">
        <f>'Project detail and peak savings'!D57</f>
        <v>0</v>
      </c>
      <c r="F53" s="128">
        <f>'Project detail and peak savings'!E57</f>
        <v>0</v>
      </c>
      <c r="G53" s="210" t="str">
        <f>IF(ISNUMBER('Project detail and peak savings'!F57),'Project detail and peak savings'!F57,"")</f>
        <v/>
      </c>
      <c r="H53" s="210" t="str">
        <f>IF(ISNUMBER('Project detail and peak savings'!G57),'Project detail and peak savings'!G57,"")</f>
        <v/>
      </c>
      <c r="I53" s="128">
        <f>'Project detail and peak savings'!H57</f>
        <v>0</v>
      </c>
      <c r="J53" s="128">
        <f>'Project detail and peak savings'!I57</f>
        <v>0</v>
      </c>
      <c r="K53" s="196">
        <f t="shared" si="2"/>
        <v>0</v>
      </c>
      <c r="L53" s="78"/>
      <c r="M53" s="78"/>
      <c r="N53" s="78"/>
      <c r="O53" s="78"/>
      <c r="P53" s="78"/>
      <c r="Q53" s="128">
        <f t="shared" si="3"/>
        <v>0</v>
      </c>
      <c r="R53" s="186"/>
      <c r="S53" s="205"/>
    </row>
    <row r="54" spans="2:19" ht="15.6" x14ac:dyDescent="0.3">
      <c r="B54" s="185"/>
      <c r="C54" s="128">
        <f>'Project detail and peak savings'!B58</f>
        <v>0</v>
      </c>
      <c r="D54" s="128">
        <f>'Project detail and peak savings'!C58</f>
        <v>0</v>
      </c>
      <c r="E54" s="128">
        <f>'Project detail and peak savings'!D58</f>
        <v>0</v>
      </c>
      <c r="F54" s="128">
        <f>'Project detail and peak savings'!E58</f>
        <v>0</v>
      </c>
      <c r="G54" s="210" t="str">
        <f>IF(ISNUMBER('Project detail and peak savings'!F58),'Project detail and peak savings'!F58,"")</f>
        <v/>
      </c>
      <c r="H54" s="210" t="str">
        <f>IF(ISNUMBER('Project detail and peak savings'!G58),'Project detail and peak savings'!G58,"")</f>
        <v/>
      </c>
      <c r="I54" s="128">
        <f>'Project detail and peak savings'!H58</f>
        <v>0</v>
      </c>
      <c r="J54" s="128">
        <f>'Project detail and peak savings'!I58</f>
        <v>0</v>
      </c>
      <c r="K54" s="196">
        <f t="shared" si="2"/>
        <v>0</v>
      </c>
      <c r="L54" s="78"/>
      <c r="M54" s="78"/>
      <c r="N54" s="78"/>
      <c r="O54" s="78"/>
      <c r="P54" s="78"/>
      <c r="Q54" s="128">
        <f t="shared" si="3"/>
        <v>0</v>
      </c>
      <c r="R54" s="186"/>
      <c r="S54" s="205"/>
    </row>
    <row r="55" spans="2:19" ht="15.6" x14ac:dyDescent="0.3">
      <c r="B55" s="185"/>
      <c r="C55" s="128">
        <f>'Project detail and peak savings'!B59</f>
        <v>0</v>
      </c>
      <c r="D55" s="128">
        <f>'Project detail and peak savings'!C59</f>
        <v>0</v>
      </c>
      <c r="E55" s="128">
        <f>'Project detail and peak savings'!D59</f>
        <v>0</v>
      </c>
      <c r="F55" s="128">
        <f>'Project detail and peak savings'!E59</f>
        <v>0</v>
      </c>
      <c r="G55" s="210" t="str">
        <f>IF(ISNUMBER('Project detail and peak savings'!F59),'Project detail and peak savings'!F59,"")</f>
        <v/>
      </c>
      <c r="H55" s="210" t="str">
        <f>IF(ISNUMBER('Project detail and peak savings'!G59),'Project detail and peak savings'!G59,"")</f>
        <v/>
      </c>
      <c r="I55" s="128">
        <f>'Project detail and peak savings'!H59</f>
        <v>0</v>
      </c>
      <c r="J55" s="128">
        <f>'Project detail and peak savings'!I59</f>
        <v>0</v>
      </c>
      <c r="K55" s="196">
        <f t="shared" si="2"/>
        <v>0</v>
      </c>
      <c r="L55" s="78"/>
      <c r="M55" s="78"/>
      <c r="N55" s="78"/>
      <c r="O55" s="78"/>
      <c r="P55" s="78"/>
      <c r="Q55" s="128">
        <f t="shared" si="3"/>
        <v>0</v>
      </c>
      <c r="R55" s="186"/>
      <c r="S55" s="205"/>
    </row>
    <row r="56" spans="2:19" ht="15.6" x14ac:dyDescent="0.3">
      <c r="B56" s="185"/>
      <c r="C56" s="128">
        <f>'Project detail and peak savings'!B60</f>
        <v>0</v>
      </c>
      <c r="D56" s="128">
        <f>'Project detail and peak savings'!C60</f>
        <v>0</v>
      </c>
      <c r="E56" s="128">
        <f>'Project detail and peak savings'!D60</f>
        <v>0</v>
      </c>
      <c r="F56" s="128">
        <f>'Project detail and peak savings'!E60</f>
        <v>0</v>
      </c>
      <c r="G56" s="210" t="str">
        <f>IF(ISNUMBER('Project detail and peak savings'!F60),'Project detail and peak savings'!F60,"")</f>
        <v/>
      </c>
      <c r="H56" s="210" t="str">
        <f>IF(ISNUMBER('Project detail and peak savings'!G60),'Project detail and peak savings'!G60,"")</f>
        <v/>
      </c>
      <c r="I56" s="128">
        <f>'Project detail and peak savings'!H60</f>
        <v>0</v>
      </c>
      <c r="J56" s="128">
        <f>'Project detail and peak savings'!I60</f>
        <v>0</v>
      </c>
      <c r="K56" s="196">
        <f t="shared" si="2"/>
        <v>0</v>
      </c>
      <c r="L56" s="78"/>
      <c r="M56" s="78"/>
      <c r="N56" s="78"/>
      <c r="O56" s="78"/>
      <c r="P56" s="78"/>
      <c r="Q56" s="128">
        <f t="shared" si="3"/>
        <v>0</v>
      </c>
      <c r="R56" s="186"/>
      <c r="S56" s="205"/>
    </row>
    <row r="57" spans="2:19" ht="15.6" x14ac:dyDescent="0.3">
      <c r="B57" s="185"/>
      <c r="C57" s="128">
        <f>'Project detail and peak savings'!B61</f>
        <v>0</v>
      </c>
      <c r="D57" s="128">
        <f>'Project detail and peak savings'!C61</f>
        <v>0</v>
      </c>
      <c r="E57" s="128">
        <f>'Project detail and peak savings'!D61</f>
        <v>0</v>
      </c>
      <c r="F57" s="128">
        <f>'Project detail and peak savings'!E61</f>
        <v>0</v>
      </c>
      <c r="G57" s="210" t="str">
        <f>IF(ISNUMBER('Project detail and peak savings'!F61),'Project detail and peak savings'!F61,"")</f>
        <v/>
      </c>
      <c r="H57" s="210" t="str">
        <f>IF(ISNUMBER('Project detail and peak savings'!G61),'Project detail and peak savings'!G61,"")</f>
        <v/>
      </c>
      <c r="I57" s="128">
        <f>'Project detail and peak savings'!H61</f>
        <v>0</v>
      </c>
      <c r="J57" s="128">
        <f>'Project detail and peak savings'!I61</f>
        <v>0</v>
      </c>
      <c r="K57" s="196">
        <f t="shared" si="2"/>
        <v>0</v>
      </c>
      <c r="L57" s="78"/>
      <c r="M57" s="78"/>
      <c r="N57" s="78"/>
      <c r="O57" s="78"/>
      <c r="P57" s="78"/>
      <c r="Q57" s="128">
        <f t="shared" si="3"/>
        <v>0</v>
      </c>
      <c r="R57" s="186"/>
      <c r="S57" s="205"/>
    </row>
    <row r="58" spans="2:19" ht="15.6" x14ac:dyDescent="0.3">
      <c r="B58" s="185"/>
      <c r="C58" s="128">
        <f>'Project detail and peak savings'!B62</f>
        <v>0</v>
      </c>
      <c r="D58" s="128">
        <f>'Project detail and peak savings'!C62</f>
        <v>0</v>
      </c>
      <c r="E58" s="128">
        <f>'Project detail and peak savings'!D62</f>
        <v>0</v>
      </c>
      <c r="F58" s="128">
        <f>'Project detail and peak savings'!E62</f>
        <v>0</v>
      </c>
      <c r="G58" s="210" t="str">
        <f>IF(ISNUMBER('Project detail and peak savings'!F62),'Project detail and peak savings'!F62,"")</f>
        <v/>
      </c>
      <c r="H58" s="210" t="str">
        <f>IF(ISNUMBER('Project detail and peak savings'!G62),'Project detail and peak savings'!G62,"")</f>
        <v/>
      </c>
      <c r="I58" s="128">
        <f>'Project detail and peak savings'!H62</f>
        <v>0</v>
      </c>
      <c r="J58" s="128">
        <f>'Project detail and peak savings'!I62</f>
        <v>0</v>
      </c>
      <c r="K58" s="196">
        <f t="shared" si="2"/>
        <v>0</v>
      </c>
      <c r="L58" s="78"/>
      <c r="M58" s="78"/>
      <c r="N58" s="78"/>
      <c r="O58" s="78"/>
      <c r="P58" s="78"/>
      <c r="Q58" s="128">
        <f t="shared" si="3"/>
        <v>0</v>
      </c>
      <c r="R58" s="186"/>
      <c r="S58" s="205"/>
    </row>
    <row r="59" spans="2:19" ht="15.6" x14ac:dyDescent="0.3">
      <c r="B59" s="185"/>
      <c r="C59" s="128">
        <f>'Project detail and peak savings'!B63</f>
        <v>0</v>
      </c>
      <c r="D59" s="128">
        <f>'Project detail and peak savings'!C63</f>
        <v>0</v>
      </c>
      <c r="E59" s="128">
        <f>'Project detail and peak savings'!D63</f>
        <v>0</v>
      </c>
      <c r="F59" s="128">
        <f>'Project detail and peak savings'!E63</f>
        <v>0</v>
      </c>
      <c r="G59" s="210" t="str">
        <f>IF(ISNUMBER('Project detail and peak savings'!F63),'Project detail and peak savings'!F63,"")</f>
        <v/>
      </c>
      <c r="H59" s="210" t="str">
        <f>IF(ISNUMBER('Project detail and peak savings'!G63),'Project detail and peak savings'!G63,"")</f>
        <v/>
      </c>
      <c r="I59" s="128">
        <f>'Project detail and peak savings'!H63</f>
        <v>0</v>
      </c>
      <c r="J59" s="128">
        <f>'Project detail and peak savings'!I63</f>
        <v>0</v>
      </c>
      <c r="K59" s="196">
        <f t="shared" si="2"/>
        <v>0</v>
      </c>
      <c r="L59" s="78"/>
      <c r="M59" s="78"/>
      <c r="N59" s="78"/>
      <c r="O59" s="78"/>
      <c r="P59" s="78"/>
      <c r="Q59" s="128">
        <f t="shared" si="3"/>
        <v>0</v>
      </c>
      <c r="R59" s="186"/>
      <c r="S59" s="205"/>
    </row>
    <row r="60" spans="2:19" ht="15.6" x14ac:dyDescent="0.3">
      <c r="B60" s="185"/>
      <c r="C60" s="128">
        <f>'Project detail and peak savings'!B64</f>
        <v>0</v>
      </c>
      <c r="D60" s="128">
        <f>'Project detail and peak savings'!C64</f>
        <v>0</v>
      </c>
      <c r="E60" s="128">
        <f>'Project detail and peak savings'!D64</f>
        <v>0</v>
      </c>
      <c r="F60" s="128">
        <f>'Project detail and peak savings'!E64</f>
        <v>0</v>
      </c>
      <c r="G60" s="210" t="str">
        <f>IF(ISNUMBER('Project detail and peak savings'!F64),'Project detail and peak savings'!F64,"")</f>
        <v/>
      </c>
      <c r="H60" s="210" t="str">
        <f>IF(ISNUMBER('Project detail and peak savings'!G64),'Project detail and peak savings'!G64,"")</f>
        <v/>
      </c>
      <c r="I60" s="128">
        <f>'Project detail and peak savings'!H64</f>
        <v>0</v>
      </c>
      <c r="J60" s="128">
        <f>'Project detail and peak savings'!I64</f>
        <v>0</v>
      </c>
      <c r="K60" s="196">
        <f t="shared" si="2"/>
        <v>0</v>
      </c>
      <c r="L60" s="78"/>
      <c r="M60" s="78"/>
      <c r="N60" s="78"/>
      <c r="O60" s="78"/>
      <c r="P60" s="78"/>
      <c r="Q60" s="128">
        <f t="shared" si="3"/>
        <v>0</v>
      </c>
      <c r="R60" s="186"/>
      <c r="S60" s="205"/>
    </row>
    <row r="61" spans="2:19" ht="15.6" x14ac:dyDescent="0.3">
      <c r="B61" s="185"/>
      <c r="C61" s="128">
        <f>'Project detail and peak savings'!B65</f>
        <v>0</v>
      </c>
      <c r="D61" s="128">
        <f>'Project detail and peak savings'!C65</f>
        <v>0</v>
      </c>
      <c r="E61" s="128">
        <f>'Project detail and peak savings'!D65</f>
        <v>0</v>
      </c>
      <c r="F61" s="128">
        <f>'Project detail and peak savings'!E65</f>
        <v>0</v>
      </c>
      <c r="G61" s="210" t="str">
        <f>IF(ISNUMBER('Project detail and peak savings'!F65),'Project detail and peak savings'!F65,"")</f>
        <v/>
      </c>
      <c r="H61" s="210" t="str">
        <f>IF(ISNUMBER('Project detail and peak savings'!G65),'Project detail and peak savings'!G65,"")</f>
        <v/>
      </c>
      <c r="I61" s="128">
        <f>'Project detail and peak savings'!H65</f>
        <v>0</v>
      </c>
      <c r="J61" s="128">
        <f>'Project detail and peak savings'!I65</f>
        <v>0</v>
      </c>
      <c r="K61" s="196">
        <f t="shared" si="2"/>
        <v>0</v>
      </c>
      <c r="L61" s="78"/>
      <c r="M61" s="78"/>
      <c r="N61" s="78"/>
      <c r="O61" s="78"/>
      <c r="P61" s="78"/>
      <c r="Q61" s="128">
        <f t="shared" si="3"/>
        <v>0</v>
      </c>
      <c r="R61" s="186"/>
      <c r="S61" s="205"/>
    </row>
    <row r="62" spans="2:19" ht="15.6" x14ac:dyDescent="0.3">
      <c r="B62" s="185"/>
      <c r="C62" s="128">
        <f>'Project detail and peak savings'!B66</f>
        <v>0</v>
      </c>
      <c r="D62" s="128">
        <f>'Project detail and peak savings'!C66</f>
        <v>0</v>
      </c>
      <c r="E62" s="128">
        <f>'Project detail and peak savings'!D66</f>
        <v>0</v>
      </c>
      <c r="F62" s="128">
        <f>'Project detail and peak savings'!E66</f>
        <v>0</v>
      </c>
      <c r="G62" s="210" t="str">
        <f>IF(ISNUMBER('Project detail and peak savings'!F66),'Project detail and peak savings'!F66,"")</f>
        <v/>
      </c>
      <c r="H62" s="210" t="str">
        <f>IF(ISNUMBER('Project detail and peak savings'!G66),'Project detail and peak savings'!G66,"")</f>
        <v/>
      </c>
      <c r="I62" s="128">
        <f>'Project detail and peak savings'!H66</f>
        <v>0</v>
      </c>
      <c r="J62" s="128">
        <f>'Project detail and peak savings'!I66</f>
        <v>0</v>
      </c>
      <c r="K62" s="196">
        <f t="shared" si="2"/>
        <v>0</v>
      </c>
      <c r="L62" s="78"/>
      <c r="M62" s="78"/>
      <c r="N62" s="78"/>
      <c r="O62" s="78"/>
      <c r="P62" s="78"/>
      <c r="Q62" s="128">
        <f t="shared" si="3"/>
        <v>0</v>
      </c>
      <c r="R62" s="186"/>
      <c r="S62" s="205"/>
    </row>
    <row r="63" spans="2:19" ht="15.6" x14ac:dyDescent="0.3">
      <c r="B63" s="185"/>
      <c r="C63" s="128">
        <f>'Project detail and peak savings'!B67</f>
        <v>0</v>
      </c>
      <c r="D63" s="128">
        <f>'Project detail and peak savings'!C67</f>
        <v>0</v>
      </c>
      <c r="E63" s="128">
        <f>'Project detail and peak savings'!D67</f>
        <v>0</v>
      </c>
      <c r="F63" s="128">
        <f>'Project detail and peak savings'!E67</f>
        <v>0</v>
      </c>
      <c r="G63" s="210" t="str">
        <f>IF(ISNUMBER('Project detail and peak savings'!F67),'Project detail and peak savings'!F67,"")</f>
        <v/>
      </c>
      <c r="H63" s="210" t="str">
        <f>IF(ISNUMBER('Project detail and peak savings'!G67),'Project detail and peak savings'!G67,"")</f>
        <v/>
      </c>
      <c r="I63" s="128">
        <f>'Project detail and peak savings'!H67</f>
        <v>0</v>
      </c>
      <c r="J63" s="128">
        <f>'Project detail and peak savings'!I67</f>
        <v>0</v>
      </c>
      <c r="K63" s="196">
        <f t="shared" si="2"/>
        <v>0</v>
      </c>
      <c r="L63" s="78"/>
      <c r="M63" s="78"/>
      <c r="N63" s="78"/>
      <c r="O63" s="78"/>
      <c r="P63" s="78"/>
      <c r="Q63" s="128">
        <f t="shared" si="3"/>
        <v>0</v>
      </c>
      <c r="R63" s="186"/>
      <c r="S63" s="205"/>
    </row>
    <row r="64" spans="2:19" ht="15.6" x14ac:dyDescent="0.3">
      <c r="B64" s="185"/>
      <c r="C64" s="128">
        <f>'Project detail and peak savings'!B68</f>
        <v>0</v>
      </c>
      <c r="D64" s="128">
        <f>'Project detail and peak savings'!C68</f>
        <v>0</v>
      </c>
      <c r="E64" s="128">
        <f>'Project detail and peak savings'!D68</f>
        <v>0</v>
      </c>
      <c r="F64" s="128">
        <f>'Project detail and peak savings'!E68</f>
        <v>0</v>
      </c>
      <c r="G64" s="210" t="str">
        <f>IF(ISNUMBER('Project detail and peak savings'!F68),'Project detail and peak savings'!F68,"")</f>
        <v/>
      </c>
      <c r="H64" s="210" t="str">
        <f>IF(ISNUMBER('Project detail and peak savings'!G68),'Project detail and peak savings'!G68,"")</f>
        <v/>
      </c>
      <c r="I64" s="128">
        <f>'Project detail and peak savings'!H68</f>
        <v>0</v>
      </c>
      <c r="J64" s="128">
        <f>'Project detail and peak savings'!I68</f>
        <v>0</v>
      </c>
      <c r="K64" s="196">
        <f t="shared" si="2"/>
        <v>0</v>
      </c>
      <c r="L64" s="78"/>
      <c r="M64" s="78"/>
      <c r="N64" s="78"/>
      <c r="O64" s="78"/>
      <c r="P64" s="78"/>
      <c r="Q64" s="128">
        <f t="shared" si="3"/>
        <v>0</v>
      </c>
      <c r="R64" s="186"/>
      <c r="S64" s="205"/>
    </row>
    <row r="65" spans="2:19" ht="15.6" x14ac:dyDescent="0.3">
      <c r="B65" s="185"/>
      <c r="C65" s="128">
        <f>'Project detail and peak savings'!B69</f>
        <v>0</v>
      </c>
      <c r="D65" s="128">
        <f>'Project detail and peak savings'!C69</f>
        <v>0</v>
      </c>
      <c r="E65" s="128">
        <f>'Project detail and peak savings'!D69</f>
        <v>0</v>
      </c>
      <c r="F65" s="128">
        <f>'Project detail and peak savings'!E69</f>
        <v>0</v>
      </c>
      <c r="G65" s="210" t="str">
        <f>IF(ISNUMBER('Project detail and peak savings'!F69),'Project detail and peak savings'!F69,"")</f>
        <v/>
      </c>
      <c r="H65" s="210" t="str">
        <f>IF(ISNUMBER('Project detail and peak savings'!G69),'Project detail and peak savings'!G69,"")</f>
        <v/>
      </c>
      <c r="I65" s="128">
        <f>'Project detail and peak savings'!H69</f>
        <v>0</v>
      </c>
      <c r="J65" s="128">
        <f>'Project detail and peak savings'!I69</f>
        <v>0</v>
      </c>
      <c r="K65" s="196">
        <f t="shared" si="2"/>
        <v>0</v>
      </c>
      <c r="L65" s="78"/>
      <c r="M65" s="78"/>
      <c r="N65" s="78"/>
      <c r="O65" s="78"/>
      <c r="P65" s="78"/>
      <c r="Q65" s="128">
        <f t="shared" si="3"/>
        <v>0</v>
      </c>
      <c r="R65" s="186"/>
      <c r="S65" s="205"/>
    </row>
    <row r="66" spans="2:19" ht="15.6" x14ac:dyDescent="0.3">
      <c r="B66" s="185"/>
      <c r="C66" s="128">
        <f>'Project detail and peak savings'!B70</f>
        <v>0</v>
      </c>
      <c r="D66" s="128">
        <f>'Project detail and peak savings'!C70</f>
        <v>0</v>
      </c>
      <c r="E66" s="128">
        <f>'Project detail and peak savings'!D70</f>
        <v>0</v>
      </c>
      <c r="F66" s="128">
        <f>'Project detail and peak savings'!E70</f>
        <v>0</v>
      </c>
      <c r="G66" s="210" t="str">
        <f>IF(ISNUMBER('Project detail and peak savings'!F70),'Project detail and peak savings'!F70,"")</f>
        <v/>
      </c>
      <c r="H66" s="210" t="str">
        <f>IF(ISNUMBER('Project detail and peak savings'!G70),'Project detail and peak savings'!G70,"")</f>
        <v/>
      </c>
      <c r="I66" s="128">
        <f>'Project detail and peak savings'!H70</f>
        <v>0</v>
      </c>
      <c r="J66" s="128">
        <f>'Project detail and peak savings'!I70</f>
        <v>0</v>
      </c>
      <c r="K66" s="196">
        <f t="shared" si="2"/>
        <v>0</v>
      </c>
      <c r="L66" s="78"/>
      <c r="M66" s="78"/>
      <c r="N66" s="78"/>
      <c r="O66" s="78"/>
      <c r="P66" s="78"/>
      <c r="Q66" s="128">
        <f t="shared" si="3"/>
        <v>0</v>
      </c>
      <c r="R66" s="186"/>
      <c r="S66" s="205"/>
    </row>
    <row r="67" spans="2:19" ht="15.6" x14ac:dyDescent="0.3">
      <c r="B67" s="185"/>
      <c r="C67" s="128">
        <f>'Project detail and peak savings'!B71</f>
        <v>0</v>
      </c>
      <c r="D67" s="128">
        <f>'Project detail and peak savings'!C71</f>
        <v>0</v>
      </c>
      <c r="E67" s="128">
        <f>'Project detail and peak savings'!D71</f>
        <v>0</v>
      </c>
      <c r="F67" s="128">
        <f>'Project detail and peak savings'!E71</f>
        <v>0</v>
      </c>
      <c r="G67" s="210" t="str">
        <f>IF(ISNUMBER('Project detail and peak savings'!F71),'Project detail and peak savings'!F71,"")</f>
        <v/>
      </c>
      <c r="H67" s="210" t="str">
        <f>IF(ISNUMBER('Project detail and peak savings'!G71),'Project detail and peak savings'!G71,"")</f>
        <v/>
      </c>
      <c r="I67" s="128">
        <f>'Project detail and peak savings'!H71</f>
        <v>0</v>
      </c>
      <c r="J67" s="128">
        <f>'Project detail and peak savings'!I71</f>
        <v>0</v>
      </c>
      <c r="K67" s="196">
        <f t="shared" si="2"/>
        <v>0</v>
      </c>
      <c r="L67" s="78"/>
      <c r="M67" s="78"/>
      <c r="N67" s="78"/>
      <c r="O67" s="78"/>
      <c r="P67" s="78"/>
      <c r="Q67" s="128">
        <f t="shared" si="3"/>
        <v>0</v>
      </c>
      <c r="R67" s="186"/>
      <c r="S67" s="205"/>
    </row>
    <row r="68" spans="2:19" ht="15.6" x14ac:dyDescent="0.3">
      <c r="B68" s="185"/>
      <c r="C68" s="128">
        <f>'Project detail and peak savings'!B72</f>
        <v>0</v>
      </c>
      <c r="D68" s="128">
        <f>'Project detail and peak savings'!C72</f>
        <v>0</v>
      </c>
      <c r="E68" s="128">
        <f>'Project detail and peak savings'!D72</f>
        <v>0</v>
      </c>
      <c r="F68" s="128">
        <f>'Project detail and peak savings'!E72</f>
        <v>0</v>
      </c>
      <c r="G68" s="210" t="str">
        <f>IF(ISNUMBER('Project detail and peak savings'!F72),'Project detail and peak savings'!F72,"")</f>
        <v/>
      </c>
      <c r="H68" s="210" t="str">
        <f>IF(ISNUMBER('Project detail and peak savings'!G72),'Project detail and peak savings'!G72,"")</f>
        <v/>
      </c>
      <c r="I68" s="128">
        <f>'Project detail and peak savings'!H72</f>
        <v>0</v>
      </c>
      <c r="J68" s="128">
        <f>'Project detail and peak savings'!I72</f>
        <v>0</v>
      </c>
      <c r="K68" s="196">
        <f t="shared" si="2"/>
        <v>0</v>
      </c>
      <c r="L68" s="78"/>
      <c r="M68" s="78"/>
      <c r="N68" s="78"/>
      <c r="O68" s="78"/>
      <c r="P68" s="78"/>
      <c r="Q68" s="128">
        <f t="shared" si="3"/>
        <v>0</v>
      </c>
      <c r="R68" s="186"/>
      <c r="S68" s="205"/>
    </row>
    <row r="69" spans="2:19" ht="15.6" x14ac:dyDescent="0.3">
      <c r="B69" s="185"/>
      <c r="C69" s="128">
        <f>'Project detail and peak savings'!B73</f>
        <v>0</v>
      </c>
      <c r="D69" s="128">
        <f>'Project detail and peak savings'!C73</f>
        <v>0</v>
      </c>
      <c r="E69" s="128">
        <f>'Project detail and peak savings'!D73</f>
        <v>0</v>
      </c>
      <c r="F69" s="128">
        <f>'Project detail and peak savings'!E73</f>
        <v>0</v>
      </c>
      <c r="G69" s="210" t="str">
        <f>IF(ISNUMBER('Project detail and peak savings'!F73),'Project detail and peak savings'!F73,"")</f>
        <v/>
      </c>
      <c r="H69" s="210" t="str">
        <f>IF(ISNUMBER('Project detail and peak savings'!G73),'Project detail and peak savings'!G73,"")</f>
        <v/>
      </c>
      <c r="I69" s="128">
        <f>'Project detail and peak savings'!H73</f>
        <v>0</v>
      </c>
      <c r="J69" s="128">
        <f>'Project detail and peak savings'!I73</f>
        <v>0</v>
      </c>
      <c r="K69" s="196">
        <f t="shared" si="2"/>
        <v>0</v>
      </c>
      <c r="L69" s="78"/>
      <c r="M69" s="78"/>
      <c r="N69" s="78"/>
      <c r="O69" s="78"/>
      <c r="P69" s="78"/>
      <c r="Q69" s="128">
        <f t="shared" si="3"/>
        <v>0</v>
      </c>
      <c r="R69" s="186"/>
      <c r="S69" s="205"/>
    </row>
    <row r="70" spans="2:19" ht="15.6" x14ac:dyDescent="0.3">
      <c r="B70" s="185"/>
      <c r="C70" s="128">
        <f>'Project detail and peak savings'!B74</f>
        <v>0</v>
      </c>
      <c r="D70" s="128">
        <f>'Project detail and peak savings'!C74</f>
        <v>0</v>
      </c>
      <c r="E70" s="128">
        <f>'Project detail and peak savings'!D74</f>
        <v>0</v>
      </c>
      <c r="F70" s="128">
        <f>'Project detail and peak savings'!E74</f>
        <v>0</v>
      </c>
      <c r="G70" s="210" t="str">
        <f>IF(ISNUMBER('Project detail and peak savings'!F74),'Project detail and peak savings'!F74,"")</f>
        <v/>
      </c>
      <c r="H70" s="210" t="str">
        <f>IF(ISNUMBER('Project detail and peak savings'!G74),'Project detail and peak savings'!G74,"")</f>
        <v/>
      </c>
      <c r="I70" s="128">
        <f>'Project detail and peak savings'!H74</f>
        <v>0</v>
      </c>
      <c r="J70" s="128">
        <f>'Project detail and peak savings'!I74</f>
        <v>0</v>
      </c>
      <c r="K70" s="196">
        <f t="shared" si="2"/>
        <v>0</v>
      </c>
      <c r="L70" s="78"/>
      <c r="M70" s="78"/>
      <c r="N70" s="78"/>
      <c r="O70" s="78"/>
      <c r="P70" s="78"/>
      <c r="Q70" s="128">
        <f t="shared" si="3"/>
        <v>0</v>
      </c>
      <c r="R70" s="186"/>
      <c r="S70" s="205"/>
    </row>
    <row r="71" spans="2:19" ht="15.6" x14ac:dyDescent="0.3">
      <c r="B71" s="185"/>
      <c r="C71" s="128">
        <f>'Project detail and peak savings'!B75</f>
        <v>0</v>
      </c>
      <c r="D71" s="128">
        <f>'Project detail and peak savings'!C75</f>
        <v>0</v>
      </c>
      <c r="E71" s="128">
        <f>'Project detail and peak savings'!D75</f>
        <v>0</v>
      </c>
      <c r="F71" s="128">
        <f>'Project detail and peak savings'!E75</f>
        <v>0</v>
      </c>
      <c r="G71" s="210" t="str">
        <f>IF(ISNUMBER('Project detail and peak savings'!F75),'Project detail and peak savings'!F75,"")</f>
        <v/>
      </c>
      <c r="H71" s="210" t="str">
        <f>IF(ISNUMBER('Project detail and peak savings'!G75),'Project detail and peak savings'!G75,"")</f>
        <v/>
      </c>
      <c r="I71" s="128">
        <f>'Project detail and peak savings'!H75</f>
        <v>0</v>
      </c>
      <c r="J71" s="128">
        <f>'Project detail and peak savings'!I75</f>
        <v>0</v>
      </c>
      <c r="K71" s="196">
        <f t="shared" si="2"/>
        <v>0</v>
      </c>
      <c r="L71" s="78"/>
      <c r="M71" s="78"/>
      <c r="N71" s="78"/>
      <c r="O71" s="78"/>
      <c r="P71" s="78"/>
      <c r="Q71" s="128">
        <f t="shared" si="3"/>
        <v>0</v>
      </c>
      <c r="R71" s="186"/>
      <c r="S71" s="205"/>
    </row>
    <row r="72" spans="2:19" ht="15.6" x14ac:dyDescent="0.3">
      <c r="B72" s="185"/>
      <c r="C72" s="128">
        <f>'Project detail and peak savings'!B76</f>
        <v>0</v>
      </c>
      <c r="D72" s="128">
        <f>'Project detail and peak savings'!C76</f>
        <v>0</v>
      </c>
      <c r="E72" s="128">
        <f>'Project detail and peak savings'!D76</f>
        <v>0</v>
      </c>
      <c r="F72" s="128">
        <f>'Project detail and peak savings'!E76</f>
        <v>0</v>
      </c>
      <c r="G72" s="210" t="str">
        <f>IF(ISNUMBER('Project detail and peak savings'!F76),'Project detail and peak savings'!F76,"")</f>
        <v/>
      </c>
      <c r="H72" s="210" t="str">
        <f>IF(ISNUMBER('Project detail and peak savings'!G76),'Project detail and peak savings'!G76,"")</f>
        <v/>
      </c>
      <c r="I72" s="128">
        <f>'Project detail and peak savings'!H76</f>
        <v>0</v>
      </c>
      <c r="J72" s="128">
        <f>'Project detail and peak savings'!I76</f>
        <v>0</v>
      </c>
      <c r="K72" s="196">
        <f t="shared" si="2"/>
        <v>0</v>
      </c>
      <c r="L72" s="78"/>
      <c r="M72" s="78"/>
      <c r="N72" s="78"/>
      <c r="O72" s="78"/>
      <c r="P72" s="78"/>
      <c r="Q72" s="128">
        <f t="shared" si="3"/>
        <v>0</v>
      </c>
      <c r="R72" s="186"/>
      <c r="S72" s="205"/>
    </row>
    <row r="73" spans="2:19" ht="15.6" x14ac:dyDescent="0.3">
      <c r="B73" s="185"/>
      <c r="C73" s="128">
        <f>'Project detail and peak savings'!B77</f>
        <v>0</v>
      </c>
      <c r="D73" s="128">
        <f>'Project detail and peak savings'!C77</f>
        <v>0</v>
      </c>
      <c r="E73" s="128">
        <f>'Project detail and peak savings'!D77</f>
        <v>0</v>
      </c>
      <c r="F73" s="128">
        <f>'Project detail and peak savings'!E77</f>
        <v>0</v>
      </c>
      <c r="G73" s="210" t="str">
        <f>IF(ISNUMBER('Project detail and peak savings'!F77),'Project detail and peak savings'!F77,"")</f>
        <v/>
      </c>
      <c r="H73" s="210" t="str">
        <f>IF(ISNUMBER('Project detail and peak savings'!G77),'Project detail and peak savings'!G77,"")</f>
        <v/>
      </c>
      <c r="I73" s="128">
        <f>'Project detail and peak savings'!H77</f>
        <v>0</v>
      </c>
      <c r="J73" s="128">
        <f>'Project detail and peak savings'!I77</f>
        <v>0</v>
      </c>
      <c r="K73" s="196">
        <f t="shared" si="2"/>
        <v>0</v>
      </c>
      <c r="L73" s="78"/>
      <c r="M73" s="78"/>
      <c r="N73" s="78"/>
      <c r="O73" s="78"/>
      <c r="P73" s="78"/>
      <c r="Q73" s="128">
        <f t="shared" si="3"/>
        <v>0</v>
      </c>
      <c r="R73" s="186"/>
      <c r="S73" s="205"/>
    </row>
    <row r="74" spans="2:19" ht="15.6" x14ac:dyDescent="0.3">
      <c r="B74" s="185"/>
      <c r="C74" s="128">
        <f>'Project detail and peak savings'!B78</f>
        <v>0</v>
      </c>
      <c r="D74" s="128">
        <f>'Project detail and peak savings'!C78</f>
        <v>0</v>
      </c>
      <c r="E74" s="128">
        <f>'Project detail and peak savings'!D78</f>
        <v>0</v>
      </c>
      <c r="F74" s="128">
        <f>'Project detail and peak savings'!E78</f>
        <v>0</v>
      </c>
      <c r="G74" s="210" t="str">
        <f>IF(ISNUMBER('Project detail and peak savings'!F78),'Project detail and peak savings'!F78,"")</f>
        <v/>
      </c>
      <c r="H74" s="210" t="str">
        <f>IF(ISNUMBER('Project detail and peak savings'!G78),'Project detail and peak savings'!G78,"")</f>
        <v/>
      </c>
      <c r="I74" s="128">
        <f>'Project detail and peak savings'!H78</f>
        <v>0</v>
      </c>
      <c r="J74" s="128">
        <f>'Project detail and peak savings'!I78</f>
        <v>0</v>
      </c>
      <c r="K74" s="196">
        <f t="shared" si="2"/>
        <v>0</v>
      </c>
      <c r="L74" s="78"/>
      <c r="M74" s="78"/>
      <c r="N74" s="78"/>
      <c r="O74" s="78"/>
      <c r="P74" s="78"/>
      <c r="Q74" s="128">
        <f t="shared" si="3"/>
        <v>0</v>
      </c>
      <c r="R74" s="186"/>
      <c r="S74" s="205"/>
    </row>
    <row r="75" spans="2:19" ht="15.6" x14ac:dyDescent="0.3">
      <c r="B75" s="185"/>
      <c r="C75" s="128">
        <f>'Project detail and peak savings'!B79</f>
        <v>0</v>
      </c>
      <c r="D75" s="128">
        <f>'Project detail and peak savings'!C79</f>
        <v>0</v>
      </c>
      <c r="E75" s="128">
        <f>'Project detail and peak savings'!D79</f>
        <v>0</v>
      </c>
      <c r="F75" s="128">
        <f>'Project detail and peak savings'!E79</f>
        <v>0</v>
      </c>
      <c r="G75" s="210" t="str">
        <f>IF(ISNUMBER('Project detail and peak savings'!F79),'Project detail and peak savings'!F79,"")</f>
        <v/>
      </c>
      <c r="H75" s="210" t="str">
        <f>IF(ISNUMBER('Project detail and peak savings'!G79),'Project detail and peak savings'!G79,"")</f>
        <v/>
      </c>
      <c r="I75" s="128">
        <f>'Project detail and peak savings'!H79</f>
        <v>0</v>
      </c>
      <c r="J75" s="128">
        <f>'Project detail and peak savings'!I79</f>
        <v>0</v>
      </c>
      <c r="K75" s="196">
        <f t="shared" si="2"/>
        <v>0</v>
      </c>
      <c r="L75" s="78"/>
      <c r="M75" s="78"/>
      <c r="N75" s="78"/>
      <c r="O75" s="78"/>
      <c r="P75" s="78"/>
      <c r="Q75" s="128">
        <f t="shared" si="3"/>
        <v>0</v>
      </c>
      <c r="R75" s="186"/>
      <c r="S75" s="205"/>
    </row>
    <row r="76" spans="2:19" ht="15.6" x14ac:dyDescent="0.3">
      <c r="B76" s="185"/>
      <c r="C76" s="128">
        <f>'Project detail and peak savings'!B80</f>
        <v>0</v>
      </c>
      <c r="D76" s="128">
        <f>'Project detail and peak savings'!C80</f>
        <v>0</v>
      </c>
      <c r="E76" s="128">
        <f>'Project detail and peak savings'!D80</f>
        <v>0</v>
      </c>
      <c r="F76" s="128">
        <f>'Project detail and peak savings'!E80</f>
        <v>0</v>
      </c>
      <c r="G76" s="210" t="str">
        <f>IF(ISNUMBER('Project detail and peak savings'!F80),'Project detail and peak savings'!F80,"")</f>
        <v/>
      </c>
      <c r="H76" s="210" t="str">
        <f>IF(ISNUMBER('Project detail and peak savings'!G80),'Project detail and peak savings'!G80,"")</f>
        <v/>
      </c>
      <c r="I76" s="128">
        <f>'Project detail and peak savings'!H80</f>
        <v>0</v>
      </c>
      <c r="J76" s="128">
        <f>'Project detail and peak savings'!I80</f>
        <v>0</v>
      </c>
      <c r="K76" s="196">
        <f t="shared" si="2"/>
        <v>0</v>
      </c>
      <c r="L76" s="78"/>
      <c r="M76" s="78"/>
      <c r="N76" s="78"/>
      <c r="O76" s="78"/>
      <c r="P76" s="78"/>
      <c r="Q76" s="128">
        <f t="shared" si="3"/>
        <v>0</v>
      </c>
      <c r="R76" s="186"/>
      <c r="S76" s="205"/>
    </row>
    <row r="77" spans="2:19" ht="15.6" x14ac:dyDescent="0.3">
      <c r="B77" s="185"/>
      <c r="C77" s="128">
        <f>'Project detail and peak savings'!B81</f>
        <v>0</v>
      </c>
      <c r="D77" s="128">
        <f>'Project detail and peak savings'!C81</f>
        <v>0</v>
      </c>
      <c r="E77" s="128">
        <f>'Project detail and peak savings'!D81</f>
        <v>0</v>
      </c>
      <c r="F77" s="128">
        <f>'Project detail and peak savings'!E81</f>
        <v>0</v>
      </c>
      <c r="G77" s="210" t="str">
        <f>IF(ISNUMBER('Project detail and peak savings'!F81),'Project detail and peak savings'!F81,"")</f>
        <v/>
      </c>
      <c r="H77" s="210" t="str">
        <f>IF(ISNUMBER('Project detail and peak savings'!G81),'Project detail and peak savings'!G81,"")</f>
        <v/>
      </c>
      <c r="I77" s="128">
        <f>'Project detail and peak savings'!H81</f>
        <v>0</v>
      </c>
      <c r="J77" s="128">
        <f>'Project detail and peak savings'!I81</f>
        <v>0</v>
      </c>
      <c r="K77" s="196">
        <f t="shared" si="2"/>
        <v>0</v>
      </c>
      <c r="L77" s="78"/>
      <c r="M77" s="78"/>
      <c r="N77" s="78"/>
      <c r="O77" s="78"/>
      <c r="P77" s="78"/>
      <c r="Q77" s="128">
        <f t="shared" si="3"/>
        <v>0</v>
      </c>
      <c r="R77" s="186"/>
      <c r="S77" s="205"/>
    </row>
    <row r="78" spans="2:19" ht="15.6" x14ac:dyDescent="0.3">
      <c r="B78" s="185"/>
      <c r="C78" s="128">
        <f>'Project detail and peak savings'!B82</f>
        <v>0</v>
      </c>
      <c r="D78" s="128">
        <f>'Project detail and peak savings'!C82</f>
        <v>0</v>
      </c>
      <c r="E78" s="128">
        <f>'Project detail and peak savings'!D82</f>
        <v>0</v>
      </c>
      <c r="F78" s="128">
        <f>'Project detail and peak savings'!E82</f>
        <v>0</v>
      </c>
      <c r="G78" s="210" t="str">
        <f>IF(ISNUMBER('Project detail and peak savings'!F82),'Project detail and peak savings'!F82,"")</f>
        <v/>
      </c>
      <c r="H78" s="210" t="str">
        <f>IF(ISNUMBER('Project detail and peak savings'!G82),'Project detail and peak savings'!G82,"")</f>
        <v/>
      </c>
      <c r="I78" s="128">
        <f>'Project detail and peak savings'!H82</f>
        <v>0</v>
      </c>
      <c r="J78" s="128">
        <f>'Project detail and peak savings'!I82</f>
        <v>0</v>
      </c>
      <c r="K78" s="196">
        <f t="shared" si="2"/>
        <v>0</v>
      </c>
      <c r="L78" s="78"/>
      <c r="M78" s="78"/>
      <c r="N78" s="78"/>
      <c r="O78" s="78"/>
      <c r="P78" s="78"/>
      <c r="Q78" s="128">
        <f t="shared" si="3"/>
        <v>0</v>
      </c>
      <c r="R78" s="186"/>
      <c r="S78" s="205"/>
    </row>
    <row r="79" spans="2:19" ht="15.6" x14ac:dyDescent="0.3">
      <c r="B79" s="185"/>
      <c r="C79" s="128">
        <f>'Project detail and peak savings'!B83</f>
        <v>0</v>
      </c>
      <c r="D79" s="128">
        <f>'Project detail and peak savings'!C83</f>
        <v>0</v>
      </c>
      <c r="E79" s="128">
        <f>'Project detail and peak savings'!D83</f>
        <v>0</v>
      </c>
      <c r="F79" s="128">
        <f>'Project detail and peak savings'!E83</f>
        <v>0</v>
      </c>
      <c r="G79" s="210" t="str">
        <f>IF(ISNUMBER('Project detail and peak savings'!F83),'Project detail and peak savings'!F83,"")</f>
        <v/>
      </c>
      <c r="H79" s="210" t="str">
        <f>IF(ISNUMBER('Project detail and peak savings'!G83),'Project detail and peak savings'!G83,"")</f>
        <v/>
      </c>
      <c r="I79" s="128">
        <f>'Project detail and peak savings'!H83</f>
        <v>0</v>
      </c>
      <c r="J79" s="128">
        <f>'Project detail and peak savings'!I83</f>
        <v>0</v>
      </c>
      <c r="K79" s="196">
        <f t="shared" si="2"/>
        <v>0</v>
      </c>
      <c r="L79" s="78"/>
      <c r="M79" s="78"/>
      <c r="N79" s="78"/>
      <c r="O79" s="78"/>
      <c r="P79" s="78"/>
      <c r="Q79" s="128">
        <f t="shared" si="3"/>
        <v>0</v>
      </c>
      <c r="R79" s="186"/>
      <c r="S79" s="205"/>
    </row>
    <row r="80" spans="2:19" ht="15.6" x14ac:dyDescent="0.3">
      <c r="B80" s="185"/>
      <c r="C80" s="128">
        <f>'Project detail and peak savings'!B84</f>
        <v>0</v>
      </c>
      <c r="D80" s="128">
        <f>'Project detail and peak savings'!C84</f>
        <v>0</v>
      </c>
      <c r="E80" s="128">
        <f>'Project detail and peak savings'!D84</f>
        <v>0</v>
      </c>
      <c r="F80" s="128">
        <f>'Project detail and peak savings'!E84</f>
        <v>0</v>
      </c>
      <c r="G80" s="210" t="str">
        <f>IF(ISNUMBER('Project detail and peak savings'!F84),'Project detail and peak savings'!F84,"")</f>
        <v/>
      </c>
      <c r="H80" s="210" t="str">
        <f>IF(ISNUMBER('Project detail and peak savings'!G84),'Project detail and peak savings'!G84,"")</f>
        <v/>
      </c>
      <c r="I80" s="128">
        <f>'Project detail and peak savings'!H84</f>
        <v>0</v>
      </c>
      <c r="J80" s="128">
        <f>'Project detail and peak savings'!I84</f>
        <v>0</v>
      </c>
      <c r="K80" s="196">
        <f t="shared" si="2"/>
        <v>0</v>
      </c>
      <c r="L80" s="78"/>
      <c r="M80" s="78"/>
      <c r="N80" s="78"/>
      <c r="O80" s="78"/>
      <c r="P80" s="78"/>
      <c r="Q80" s="128">
        <f t="shared" si="3"/>
        <v>0</v>
      </c>
      <c r="R80" s="186"/>
      <c r="S80" s="205"/>
    </row>
    <row r="81" spans="2:19" ht="15.6" x14ac:dyDescent="0.3">
      <c r="B81" s="185"/>
      <c r="C81" s="128">
        <f>'Project detail and peak savings'!B85</f>
        <v>0</v>
      </c>
      <c r="D81" s="128">
        <f>'Project detail and peak savings'!C85</f>
        <v>0</v>
      </c>
      <c r="E81" s="128">
        <f>'Project detail and peak savings'!D85</f>
        <v>0</v>
      </c>
      <c r="F81" s="128">
        <f>'Project detail and peak savings'!E85</f>
        <v>0</v>
      </c>
      <c r="G81" s="210" t="str">
        <f>IF(ISNUMBER('Project detail and peak savings'!F85),'Project detail and peak savings'!F85,"")</f>
        <v/>
      </c>
      <c r="H81" s="210" t="str">
        <f>IF(ISNUMBER('Project detail and peak savings'!G85),'Project detail and peak savings'!G85,"")</f>
        <v/>
      </c>
      <c r="I81" s="128">
        <f>'Project detail and peak savings'!H85</f>
        <v>0</v>
      </c>
      <c r="J81" s="128">
        <f>'Project detail and peak savings'!I85</f>
        <v>0</v>
      </c>
      <c r="K81" s="196">
        <f t="shared" si="2"/>
        <v>0</v>
      </c>
      <c r="L81" s="78"/>
      <c r="M81" s="78"/>
      <c r="N81" s="78"/>
      <c r="O81" s="78"/>
      <c r="P81" s="78"/>
      <c r="Q81" s="128">
        <f t="shared" si="3"/>
        <v>0</v>
      </c>
      <c r="R81" s="186"/>
      <c r="S81" s="205"/>
    </row>
    <row r="82" spans="2:19" ht="15.6" x14ac:dyDescent="0.3">
      <c r="B82" s="185"/>
      <c r="C82" s="128">
        <f>'Project detail and peak savings'!B86</f>
        <v>0</v>
      </c>
      <c r="D82" s="128">
        <f>'Project detail and peak savings'!C86</f>
        <v>0</v>
      </c>
      <c r="E82" s="128">
        <f>'Project detail and peak savings'!D86</f>
        <v>0</v>
      </c>
      <c r="F82" s="128">
        <f>'Project detail and peak savings'!E86</f>
        <v>0</v>
      </c>
      <c r="G82" s="210" t="str">
        <f>IF(ISNUMBER('Project detail and peak savings'!F86),'Project detail and peak savings'!F86,"")</f>
        <v/>
      </c>
      <c r="H82" s="210" t="str">
        <f>IF(ISNUMBER('Project detail and peak savings'!G86),'Project detail and peak savings'!G86,"")</f>
        <v/>
      </c>
      <c r="I82" s="128">
        <f>'Project detail and peak savings'!H86</f>
        <v>0</v>
      </c>
      <c r="J82" s="128">
        <f>'Project detail and peak savings'!I86</f>
        <v>0</v>
      </c>
      <c r="K82" s="196">
        <f t="shared" si="2"/>
        <v>0</v>
      </c>
      <c r="L82" s="78"/>
      <c r="M82" s="78"/>
      <c r="N82" s="78"/>
      <c r="O82" s="78"/>
      <c r="P82" s="78"/>
      <c r="Q82" s="128">
        <f t="shared" si="3"/>
        <v>0</v>
      </c>
      <c r="R82" s="186"/>
      <c r="S82" s="205"/>
    </row>
    <row r="83" spans="2:19" ht="15.6" x14ac:dyDescent="0.3">
      <c r="B83" s="185"/>
      <c r="C83" s="128">
        <f>'Project detail and peak savings'!B87</f>
        <v>0</v>
      </c>
      <c r="D83" s="128">
        <f>'Project detail and peak savings'!C87</f>
        <v>0</v>
      </c>
      <c r="E83" s="128">
        <f>'Project detail and peak savings'!D87</f>
        <v>0</v>
      </c>
      <c r="F83" s="128">
        <f>'Project detail and peak savings'!E87</f>
        <v>0</v>
      </c>
      <c r="G83" s="210" t="str">
        <f>IF(ISNUMBER('Project detail and peak savings'!F87),'Project detail and peak savings'!F87,"")</f>
        <v/>
      </c>
      <c r="H83" s="210" t="str">
        <f>IF(ISNUMBER('Project detail and peak savings'!G87),'Project detail and peak savings'!G87,"")</f>
        <v/>
      </c>
      <c r="I83" s="128">
        <f>'Project detail and peak savings'!H87</f>
        <v>0</v>
      </c>
      <c r="J83" s="128">
        <f>'Project detail and peak savings'!I87</f>
        <v>0</v>
      </c>
      <c r="K83" s="196">
        <f t="shared" si="2"/>
        <v>0</v>
      </c>
      <c r="L83" s="78"/>
      <c r="M83" s="78"/>
      <c r="N83" s="78"/>
      <c r="O83" s="78"/>
      <c r="P83" s="78"/>
      <c r="Q83" s="128">
        <f t="shared" si="3"/>
        <v>0</v>
      </c>
      <c r="R83" s="186"/>
      <c r="S83" s="205"/>
    </row>
    <row r="84" spans="2:19" ht="15.6" x14ac:dyDescent="0.3">
      <c r="B84" s="185"/>
      <c r="C84" s="128">
        <f>'Project detail and peak savings'!B88</f>
        <v>0</v>
      </c>
      <c r="D84" s="128">
        <f>'Project detail and peak savings'!C88</f>
        <v>0</v>
      </c>
      <c r="E84" s="128">
        <f>'Project detail and peak savings'!D88</f>
        <v>0</v>
      </c>
      <c r="F84" s="128">
        <f>'Project detail and peak savings'!E88</f>
        <v>0</v>
      </c>
      <c r="G84" s="210" t="str">
        <f>IF(ISNUMBER('Project detail and peak savings'!F88),'Project detail and peak savings'!F88,"")</f>
        <v/>
      </c>
      <c r="H84" s="210" t="str">
        <f>IF(ISNUMBER('Project detail and peak savings'!G88),'Project detail and peak savings'!G88,"")</f>
        <v/>
      </c>
      <c r="I84" s="128">
        <f>'Project detail and peak savings'!H88</f>
        <v>0</v>
      </c>
      <c r="J84" s="128">
        <f>'Project detail and peak savings'!I88</f>
        <v>0</v>
      </c>
      <c r="K84" s="196">
        <f t="shared" si="2"/>
        <v>0</v>
      </c>
      <c r="L84" s="78"/>
      <c r="M84" s="78"/>
      <c r="N84" s="78"/>
      <c r="O84" s="78"/>
      <c r="P84" s="78"/>
      <c r="Q84" s="128">
        <f t="shared" si="3"/>
        <v>0</v>
      </c>
      <c r="R84" s="186"/>
      <c r="S84" s="205"/>
    </row>
    <row r="85" spans="2:19" ht="15.6" x14ac:dyDescent="0.3">
      <c r="B85" s="185"/>
      <c r="C85" s="128">
        <f>'Project detail and peak savings'!B89</f>
        <v>0</v>
      </c>
      <c r="D85" s="128">
        <f>'Project detail and peak savings'!C89</f>
        <v>0</v>
      </c>
      <c r="E85" s="128">
        <f>'Project detail and peak savings'!D89</f>
        <v>0</v>
      </c>
      <c r="F85" s="128">
        <f>'Project detail and peak savings'!E89</f>
        <v>0</v>
      </c>
      <c r="G85" s="210" t="str">
        <f>IF(ISNUMBER('Project detail and peak savings'!F89),'Project detail and peak savings'!F89,"")</f>
        <v/>
      </c>
      <c r="H85" s="210" t="str">
        <f>IF(ISNUMBER('Project detail and peak savings'!G89),'Project detail and peak savings'!G89,"")</f>
        <v/>
      </c>
      <c r="I85" s="128">
        <f>'Project detail and peak savings'!H89</f>
        <v>0</v>
      </c>
      <c r="J85" s="128">
        <f>'Project detail and peak savings'!I89</f>
        <v>0</v>
      </c>
      <c r="K85" s="196">
        <f t="shared" si="2"/>
        <v>0</v>
      </c>
      <c r="L85" s="78"/>
      <c r="M85" s="78"/>
      <c r="N85" s="78"/>
      <c r="O85" s="78"/>
      <c r="P85" s="78"/>
      <c r="Q85" s="128">
        <f t="shared" si="3"/>
        <v>0</v>
      </c>
      <c r="R85" s="186"/>
      <c r="S85" s="205"/>
    </row>
    <row r="86" spans="2:19" ht="15.6" x14ac:dyDescent="0.3">
      <c r="B86" s="185"/>
      <c r="C86" s="128">
        <f>'Project detail and peak savings'!B90</f>
        <v>0</v>
      </c>
      <c r="D86" s="128">
        <f>'Project detail and peak savings'!C90</f>
        <v>0</v>
      </c>
      <c r="E86" s="128">
        <f>'Project detail and peak savings'!D90</f>
        <v>0</v>
      </c>
      <c r="F86" s="128">
        <f>'Project detail and peak savings'!E90</f>
        <v>0</v>
      </c>
      <c r="G86" s="210" t="str">
        <f>IF(ISNUMBER('Project detail and peak savings'!F90),'Project detail and peak savings'!F90,"")</f>
        <v/>
      </c>
      <c r="H86" s="210" t="str">
        <f>IF(ISNUMBER('Project detail and peak savings'!G90),'Project detail and peak savings'!G90,"")</f>
        <v/>
      </c>
      <c r="I86" s="128">
        <f>'Project detail and peak savings'!H90</f>
        <v>0</v>
      </c>
      <c r="J86" s="128">
        <f>'Project detail and peak savings'!I90</f>
        <v>0</v>
      </c>
      <c r="K86" s="196">
        <f t="shared" si="2"/>
        <v>0</v>
      </c>
      <c r="L86" s="78"/>
      <c r="M86" s="78"/>
      <c r="N86" s="78"/>
      <c r="O86" s="78"/>
      <c r="P86" s="78"/>
      <c r="Q86" s="128">
        <f t="shared" si="3"/>
        <v>0</v>
      </c>
      <c r="R86" s="186"/>
      <c r="S86" s="205"/>
    </row>
    <row r="87" spans="2:19" ht="15.6" x14ac:dyDescent="0.3">
      <c r="B87" s="185"/>
      <c r="C87" s="128">
        <f>'Project detail and peak savings'!B91</f>
        <v>0</v>
      </c>
      <c r="D87" s="128">
        <f>'Project detail and peak savings'!C91</f>
        <v>0</v>
      </c>
      <c r="E87" s="128">
        <f>'Project detail and peak savings'!D91</f>
        <v>0</v>
      </c>
      <c r="F87" s="128">
        <f>'Project detail and peak savings'!E91</f>
        <v>0</v>
      </c>
      <c r="G87" s="210" t="str">
        <f>IF(ISNUMBER('Project detail and peak savings'!F91),'Project detail and peak savings'!F91,"")</f>
        <v/>
      </c>
      <c r="H87" s="210" t="str">
        <f>IF(ISNUMBER('Project detail and peak savings'!G91),'Project detail and peak savings'!G91,"")</f>
        <v/>
      </c>
      <c r="I87" s="128">
        <f>'Project detail and peak savings'!H91</f>
        <v>0</v>
      </c>
      <c r="J87" s="128">
        <f>'Project detail and peak savings'!I91</f>
        <v>0</v>
      </c>
      <c r="K87" s="196">
        <f t="shared" si="2"/>
        <v>0</v>
      </c>
      <c r="L87" s="78"/>
      <c r="M87" s="78"/>
      <c r="N87" s="78"/>
      <c r="O87" s="78"/>
      <c r="P87" s="78"/>
      <c r="Q87" s="128">
        <f t="shared" si="3"/>
        <v>0</v>
      </c>
      <c r="R87" s="186"/>
      <c r="S87" s="205"/>
    </row>
    <row r="88" spans="2:19" ht="15.6" x14ac:dyDescent="0.3">
      <c r="B88" s="185"/>
      <c r="C88" s="128">
        <f>'Project detail and peak savings'!B92</f>
        <v>0</v>
      </c>
      <c r="D88" s="128">
        <f>'Project detail and peak savings'!C92</f>
        <v>0</v>
      </c>
      <c r="E88" s="128">
        <f>'Project detail and peak savings'!D92</f>
        <v>0</v>
      </c>
      <c r="F88" s="128">
        <f>'Project detail and peak savings'!E92</f>
        <v>0</v>
      </c>
      <c r="G88" s="210" t="str">
        <f>IF(ISNUMBER('Project detail and peak savings'!F92),'Project detail and peak savings'!F92,"")</f>
        <v/>
      </c>
      <c r="H88" s="210" t="str">
        <f>IF(ISNUMBER('Project detail and peak savings'!G92),'Project detail and peak savings'!G92,"")</f>
        <v/>
      </c>
      <c r="I88" s="128">
        <f>'Project detail and peak savings'!H92</f>
        <v>0</v>
      </c>
      <c r="J88" s="128">
        <f>'Project detail and peak savings'!I92</f>
        <v>0</v>
      </c>
      <c r="K88" s="196">
        <f t="shared" si="2"/>
        <v>0</v>
      </c>
      <c r="L88" s="78"/>
      <c r="M88" s="78"/>
      <c r="N88" s="78"/>
      <c r="O88" s="78"/>
      <c r="P88" s="78"/>
      <c r="Q88" s="128">
        <f t="shared" si="3"/>
        <v>0</v>
      </c>
      <c r="R88" s="186"/>
      <c r="S88" s="205"/>
    </row>
    <row r="89" spans="2:19" ht="15.6" x14ac:dyDescent="0.3">
      <c r="B89" s="185"/>
      <c r="C89" s="128">
        <f>'Project detail and peak savings'!B93</f>
        <v>0</v>
      </c>
      <c r="D89" s="128">
        <f>'Project detail and peak savings'!C93</f>
        <v>0</v>
      </c>
      <c r="E89" s="128">
        <f>'Project detail and peak savings'!D93</f>
        <v>0</v>
      </c>
      <c r="F89" s="128">
        <f>'Project detail and peak savings'!E93</f>
        <v>0</v>
      </c>
      <c r="G89" s="210" t="str">
        <f>IF(ISNUMBER('Project detail and peak savings'!F93),'Project detail and peak savings'!F93,"")</f>
        <v/>
      </c>
      <c r="H89" s="210" t="str">
        <f>IF(ISNUMBER('Project detail and peak savings'!G93),'Project detail and peak savings'!G93,"")</f>
        <v/>
      </c>
      <c r="I89" s="128">
        <f>'Project detail and peak savings'!H93</f>
        <v>0</v>
      </c>
      <c r="J89" s="128">
        <f>'Project detail and peak savings'!I93</f>
        <v>0</v>
      </c>
      <c r="K89" s="196">
        <f t="shared" si="2"/>
        <v>0</v>
      </c>
      <c r="L89" s="78"/>
      <c r="M89" s="78"/>
      <c r="N89" s="78"/>
      <c r="O89" s="78"/>
      <c r="P89" s="78"/>
      <c r="Q89" s="128">
        <f t="shared" si="3"/>
        <v>0</v>
      </c>
      <c r="R89" s="186"/>
      <c r="S89" s="205"/>
    </row>
    <row r="90" spans="2:19" ht="15.6" x14ac:dyDescent="0.3">
      <c r="B90" s="185"/>
      <c r="C90" s="128">
        <f>'Project detail and peak savings'!B94</f>
        <v>0</v>
      </c>
      <c r="D90" s="128">
        <f>'Project detail and peak savings'!C94</f>
        <v>0</v>
      </c>
      <c r="E90" s="128">
        <f>'Project detail and peak savings'!D94</f>
        <v>0</v>
      </c>
      <c r="F90" s="128">
        <f>'Project detail and peak savings'!E94</f>
        <v>0</v>
      </c>
      <c r="G90" s="210" t="str">
        <f>IF(ISNUMBER('Project detail and peak savings'!F94),'Project detail and peak savings'!F94,"")</f>
        <v/>
      </c>
      <c r="H90" s="210" t="str">
        <f>IF(ISNUMBER('Project detail and peak savings'!G94),'Project detail and peak savings'!G94,"")</f>
        <v/>
      </c>
      <c r="I90" s="128">
        <f>'Project detail and peak savings'!H94</f>
        <v>0</v>
      </c>
      <c r="J90" s="128">
        <f>'Project detail and peak savings'!I94</f>
        <v>0</v>
      </c>
      <c r="K90" s="196">
        <f t="shared" si="2"/>
        <v>0</v>
      </c>
      <c r="L90" s="78"/>
      <c r="M90" s="78"/>
      <c r="N90" s="78"/>
      <c r="O90" s="78"/>
      <c r="P90" s="78"/>
      <c r="Q90" s="128">
        <f t="shared" si="3"/>
        <v>0</v>
      </c>
      <c r="R90" s="186"/>
      <c r="S90" s="205"/>
    </row>
    <row r="91" spans="2:19" ht="15.6" x14ac:dyDescent="0.3">
      <c r="B91" s="185"/>
      <c r="C91" s="128">
        <f>'Project detail and peak savings'!B95</f>
        <v>0</v>
      </c>
      <c r="D91" s="128">
        <f>'Project detail and peak savings'!C95</f>
        <v>0</v>
      </c>
      <c r="E91" s="128">
        <f>'Project detail and peak savings'!D95</f>
        <v>0</v>
      </c>
      <c r="F91" s="128">
        <f>'Project detail and peak savings'!E95</f>
        <v>0</v>
      </c>
      <c r="G91" s="210" t="str">
        <f>IF(ISNUMBER('Project detail and peak savings'!F95),'Project detail and peak savings'!F95,"")</f>
        <v/>
      </c>
      <c r="H91" s="210" t="str">
        <f>IF(ISNUMBER('Project detail and peak savings'!G95),'Project detail and peak savings'!G95,"")</f>
        <v/>
      </c>
      <c r="I91" s="128">
        <f>'Project detail and peak savings'!H95</f>
        <v>0</v>
      </c>
      <c r="J91" s="128">
        <f>'Project detail and peak savings'!I95</f>
        <v>0</v>
      </c>
      <c r="K91" s="196">
        <f t="shared" si="2"/>
        <v>0</v>
      </c>
      <c r="L91" s="78"/>
      <c r="M91" s="78"/>
      <c r="N91" s="78"/>
      <c r="O91" s="78"/>
      <c r="P91" s="78"/>
      <c r="Q91" s="128">
        <f t="shared" si="3"/>
        <v>0</v>
      </c>
      <c r="R91" s="186"/>
      <c r="S91" s="205"/>
    </row>
    <row r="92" spans="2:19" ht="15.6" x14ac:dyDescent="0.3">
      <c r="B92" s="185"/>
      <c r="C92" s="128">
        <f>'Project detail and peak savings'!B96</f>
        <v>0</v>
      </c>
      <c r="D92" s="128">
        <f>'Project detail and peak savings'!C96</f>
        <v>0</v>
      </c>
      <c r="E92" s="128">
        <f>'Project detail and peak savings'!D96</f>
        <v>0</v>
      </c>
      <c r="F92" s="128">
        <f>'Project detail and peak savings'!E96</f>
        <v>0</v>
      </c>
      <c r="G92" s="210" t="str">
        <f>IF(ISNUMBER('Project detail and peak savings'!F96),'Project detail and peak savings'!F96,"")</f>
        <v/>
      </c>
      <c r="H92" s="210" t="str">
        <f>IF(ISNUMBER('Project detail and peak savings'!G96),'Project detail and peak savings'!G96,"")</f>
        <v/>
      </c>
      <c r="I92" s="128">
        <f>'Project detail and peak savings'!H96</f>
        <v>0</v>
      </c>
      <c r="J92" s="128">
        <f>'Project detail and peak savings'!I96</f>
        <v>0</v>
      </c>
      <c r="K92" s="196">
        <f t="shared" si="2"/>
        <v>0</v>
      </c>
      <c r="L92" s="78"/>
      <c r="M92" s="78"/>
      <c r="N92" s="78"/>
      <c r="O92" s="78"/>
      <c r="P92" s="78"/>
      <c r="Q92" s="128">
        <f t="shared" si="3"/>
        <v>0</v>
      </c>
      <c r="R92" s="186"/>
      <c r="S92" s="205"/>
    </row>
    <row r="93" spans="2:19" ht="15.6" x14ac:dyDescent="0.3">
      <c r="B93" s="185"/>
      <c r="C93" s="128">
        <f>'Project detail and peak savings'!B97</f>
        <v>0</v>
      </c>
      <c r="D93" s="128">
        <f>'Project detail and peak savings'!C97</f>
        <v>0</v>
      </c>
      <c r="E93" s="128">
        <f>'Project detail and peak savings'!D97</f>
        <v>0</v>
      </c>
      <c r="F93" s="128">
        <f>'Project detail and peak savings'!E97</f>
        <v>0</v>
      </c>
      <c r="G93" s="210" t="str">
        <f>IF(ISNUMBER('Project detail and peak savings'!F97),'Project detail and peak savings'!F97,"")</f>
        <v/>
      </c>
      <c r="H93" s="210" t="str">
        <f>IF(ISNUMBER('Project detail and peak savings'!G97),'Project detail and peak savings'!G97,"")</f>
        <v/>
      </c>
      <c r="I93" s="128">
        <f>'Project detail and peak savings'!H97</f>
        <v>0</v>
      </c>
      <c r="J93" s="128">
        <f>'Project detail and peak savings'!I97</f>
        <v>0</v>
      </c>
      <c r="K93" s="196">
        <f t="shared" si="2"/>
        <v>0</v>
      </c>
      <c r="L93" s="78"/>
      <c r="M93" s="78"/>
      <c r="N93" s="78"/>
      <c r="O93" s="78"/>
      <c r="P93" s="78"/>
      <c r="Q93" s="128">
        <f t="shared" si="3"/>
        <v>0</v>
      </c>
      <c r="R93" s="186"/>
      <c r="S93" s="205"/>
    </row>
    <row r="94" spans="2:19" ht="15.6" x14ac:dyDescent="0.3">
      <c r="B94" s="185"/>
      <c r="C94" s="128">
        <f>'Project detail and peak savings'!B98</f>
        <v>0</v>
      </c>
      <c r="D94" s="128">
        <f>'Project detail and peak savings'!C98</f>
        <v>0</v>
      </c>
      <c r="E94" s="128">
        <f>'Project detail and peak savings'!D98</f>
        <v>0</v>
      </c>
      <c r="F94" s="128">
        <f>'Project detail and peak savings'!E98</f>
        <v>0</v>
      </c>
      <c r="G94" s="210" t="str">
        <f>IF(ISNUMBER('Project detail and peak savings'!F98),'Project detail and peak savings'!F98,"")</f>
        <v/>
      </c>
      <c r="H94" s="210" t="str">
        <f>IF(ISNUMBER('Project detail and peak savings'!G98),'Project detail and peak savings'!G98,"")</f>
        <v/>
      </c>
      <c r="I94" s="128">
        <f>'Project detail and peak savings'!H98</f>
        <v>0</v>
      </c>
      <c r="J94" s="128">
        <f>'Project detail and peak savings'!I98</f>
        <v>0</v>
      </c>
      <c r="K94" s="196">
        <f t="shared" si="2"/>
        <v>0</v>
      </c>
      <c r="L94" s="78"/>
      <c r="M94" s="78"/>
      <c r="N94" s="78"/>
      <c r="O94" s="78"/>
      <c r="P94" s="78"/>
      <c r="Q94" s="128">
        <f t="shared" si="3"/>
        <v>0</v>
      </c>
      <c r="R94" s="186"/>
      <c r="S94" s="205"/>
    </row>
    <row r="95" spans="2:19" ht="15.6" x14ac:dyDescent="0.3">
      <c r="B95" s="185"/>
      <c r="C95" s="128">
        <f>'Project detail and peak savings'!B99</f>
        <v>0</v>
      </c>
      <c r="D95" s="128">
        <f>'Project detail and peak savings'!C99</f>
        <v>0</v>
      </c>
      <c r="E95" s="128">
        <f>'Project detail and peak savings'!D99</f>
        <v>0</v>
      </c>
      <c r="F95" s="128">
        <f>'Project detail and peak savings'!E99</f>
        <v>0</v>
      </c>
      <c r="G95" s="210" t="str">
        <f>IF(ISNUMBER('Project detail and peak savings'!F99),'Project detail and peak savings'!F99,"")</f>
        <v/>
      </c>
      <c r="H95" s="210" t="str">
        <f>IF(ISNUMBER('Project detail and peak savings'!G99),'Project detail and peak savings'!G99,"")</f>
        <v/>
      </c>
      <c r="I95" s="128">
        <f>'Project detail and peak savings'!H99</f>
        <v>0</v>
      </c>
      <c r="J95" s="128">
        <f>'Project detail and peak savings'!I99</f>
        <v>0</v>
      </c>
      <c r="K95" s="196">
        <f t="shared" si="2"/>
        <v>0</v>
      </c>
      <c r="L95" s="78"/>
      <c r="M95" s="78"/>
      <c r="N95" s="78"/>
      <c r="O95" s="78"/>
      <c r="P95" s="78"/>
      <c r="Q95" s="128">
        <f t="shared" si="3"/>
        <v>0</v>
      </c>
      <c r="R95" s="186"/>
      <c r="S95" s="205"/>
    </row>
    <row r="96" spans="2:19" ht="15.6" x14ac:dyDescent="0.3">
      <c r="B96" s="185"/>
      <c r="C96" s="128">
        <f>'Project detail and peak savings'!B100</f>
        <v>0</v>
      </c>
      <c r="D96" s="128">
        <f>'Project detail and peak savings'!C100</f>
        <v>0</v>
      </c>
      <c r="E96" s="128">
        <f>'Project detail and peak savings'!D100</f>
        <v>0</v>
      </c>
      <c r="F96" s="128">
        <f>'Project detail and peak savings'!E100</f>
        <v>0</v>
      </c>
      <c r="G96" s="210" t="str">
        <f>IF(ISNUMBER('Project detail and peak savings'!F100),'Project detail and peak savings'!F100,"")</f>
        <v/>
      </c>
      <c r="H96" s="210" t="str">
        <f>IF(ISNUMBER('Project detail and peak savings'!G100),'Project detail and peak savings'!G100,"")</f>
        <v/>
      </c>
      <c r="I96" s="128">
        <f>'Project detail and peak savings'!H100</f>
        <v>0</v>
      </c>
      <c r="J96" s="128">
        <f>'Project detail and peak savings'!I100</f>
        <v>0</v>
      </c>
      <c r="K96" s="196">
        <f t="shared" si="2"/>
        <v>0</v>
      </c>
      <c r="L96" s="78"/>
      <c r="M96" s="78"/>
      <c r="N96" s="78"/>
      <c r="O96" s="78"/>
      <c r="P96" s="78"/>
      <c r="Q96" s="128">
        <f t="shared" si="3"/>
        <v>0</v>
      </c>
      <c r="R96" s="186"/>
      <c r="S96" s="205"/>
    </row>
    <row r="97" spans="2:19" ht="15.6" x14ac:dyDescent="0.3">
      <c r="B97" s="185"/>
      <c r="C97" s="128">
        <f>'Project detail and peak savings'!B101</f>
        <v>0</v>
      </c>
      <c r="D97" s="128">
        <f>'Project detail and peak savings'!C101</f>
        <v>0</v>
      </c>
      <c r="E97" s="128">
        <f>'Project detail and peak savings'!D101</f>
        <v>0</v>
      </c>
      <c r="F97" s="128">
        <f>'Project detail and peak savings'!E101</f>
        <v>0</v>
      </c>
      <c r="G97" s="210" t="str">
        <f>IF(ISNUMBER('Project detail and peak savings'!F101),'Project detail and peak savings'!F101,"")</f>
        <v/>
      </c>
      <c r="H97" s="210" t="str">
        <f>IF(ISNUMBER('Project detail and peak savings'!G101),'Project detail and peak savings'!G101,"")</f>
        <v/>
      </c>
      <c r="I97" s="128">
        <f>'Project detail and peak savings'!H101</f>
        <v>0</v>
      </c>
      <c r="J97" s="128">
        <f>'Project detail and peak savings'!I101</f>
        <v>0</v>
      </c>
      <c r="K97" s="196">
        <f t="shared" ref="K97:K160" si="4">IF(ISNUMBER(J97),J97*((COUNTIF(L97:O97,"Yes"))*P97/(83*4)),"")</f>
        <v>0</v>
      </c>
      <c r="L97" s="78"/>
      <c r="M97" s="78"/>
      <c r="N97" s="78"/>
      <c r="O97" s="78"/>
      <c r="P97" s="78"/>
      <c r="Q97" s="128">
        <f t="shared" ref="Q97:Q160" si="5">COUNTIF(L97:O97,"Yes")</f>
        <v>0</v>
      </c>
      <c r="R97" s="186"/>
      <c r="S97" s="205"/>
    </row>
    <row r="98" spans="2:19" ht="15.6" x14ac:dyDescent="0.3">
      <c r="B98" s="185"/>
      <c r="C98" s="128">
        <f>'Project detail and peak savings'!B102</f>
        <v>0</v>
      </c>
      <c r="D98" s="128">
        <f>'Project detail and peak savings'!C102</f>
        <v>0</v>
      </c>
      <c r="E98" s="128">
        <f>'Project detail and peak savings'!D102</f>
        <v>0</v>
      </c>
      <c r="F98" s="128">
        <f>'Project detail and peak savings'!E102</f>
        <v>0</v>
      </c>
      <c r="G98" s="210" t="str">
        <f>IF(ISNUMBER('Project detail and peak savings'!F102),'Project detail and peak savings'!F102,"")</f>
        <v/>
      </c>
      <c r="H98" s="210" t="str">
        <f>IF(ISNUMBER('Project detail and peak savings'!G102),'Project detail and peak savings'!G102,"")</f>
        <v/>
      </c>
      <c r="I98" s="128">
        <f>'Project detail and peak savings'!H102</f>
        <v>0</v>
      </c>
      <c r="J98" s="128">
        <f>'Project detail and peak savings'!I102</f>
        <v>0</v>
      </c>
      <c r="K98" s="196">
        <f t="shared" si="4"/>
        <v>0</v>
      </c>
      <c r="L98" s="78"/>
      <c r="M98" s="78"/>
      <c r="N98" s="78"/>
      <c r="O98" s="78"/>
      <c r="P98" s="78"/>
      <c r="Q98" s="128">
        <f t="shared" si="5"/>
        <v>0</v>
      </c>
      <c r="R98" s="186"/>
      <c r="S98" s="205"/>
    </row>
    <row r="99" spans="2:19" ht="15.6" x14ac:dyDescent="0.3">
      <c r="B99" s="185"/>
      <c r="C99" s="128">
        <f>'Project detail and peak savings'!B103</f>
        <v>0</v>
      </c>
      <c r="D99" s="128">
        <f>'Project detail and peak savings'!C103</f>
        <v>0</v>
      </c>
      <c r="E99" s="128">
        <f>'Project detail and peak savings'!D103</f>
        <v>0</v>
      </c>
      <c r="F99" s="128">
        <f>'Project detail and peak savings'!E103</f>
        <v>0</v>
      </c>
      <c r="G99" s="210" t="str">
        <f>IF(ISNUMBER('Project detail and peak savings'!F103),'Project detail and peak savings'!F103,"")</f>
        <v/>
      </c>
      <c r="H99" s="210" t="str">
        <f>IF(ISNUMBER('Project detail and peak savings'!G103),'Project detail and peak savings'!G103,"")</f>
        <v/>
      </c>
      <c r="I99" s="128">
        <f>'Project detail and peak savings'!H103</f>
        <v>0</v>
      </c>
      <c r="J99" s="128">
        <f>'Project detail and peak savings'!I103</f>
        <v>0</v>
      </c>
      <c r="K99" s="196">
        <f t="shared" si="4"/>
        <v>0</v>
      </c>
      <c r="L99" s="78"/>
      <c r="M99" s="78"/>
      <c r="N99" s="78"/>
      <c r="O99" s="78"/>
      <c r="P99" s="78"/>
      <c r="Q99" s="128">
        <f t="shared" si="5"/>
        <v>0</v>
      </c>
      <c r="R99" s="186"/>
      <c r="S99" s="205"/>
    </row>
    <row r="100" spans="2:19" ht="15.6" x14ac:dyDescent="0.3">
      <c r="B100" s="185"/>
      <c r="C100" s="128">
        <f>'Project detail and peak savings'!B104</f>
        <v>0</v>
      </c>
      <c r="D100" s="128">
        <f>'Project detail and peak savings'!C104</f>
        <v>0</v>
      </c>
      <c r="E100" s="128">
        <f>'Project detail and peak savings'!D104</f>
        <v>0</v>
      </c>
      <c r="F100" s="128">
        <f>'Project detail and peak savings'!E104</f>
        <v>0</v>
      </c>
      <c r="G100" s="210" t="str">
        <f>IF(ISNUMBER('Project detail and peak savings'!F104),'Project detail and peak savings'!F104,"")</f>
        <v/>
      </c>
      <c r="H100" s="210" t="str">
        <f>IF(ISNUMBER('Project detail and peak savings'!G104),'Project detail and peak savings'!G104,"")</f>
        <v/>
      </c>
      <c r="I100" s="128">
        <f>'Project detail and peak savings'!H104</f>
        <v>0</v>
      </c>
      <c r="J100" s="128">
        <f>'Project detail and peak savings'!I104</f>
        <v>0</v>
      </c>
      <c r="K100" s="196">
        <f t="shared" si="4"/>
        <v>0</v>
      </c>
      <c r="L100" s="78"/>
      <c r="M100" s="78"/>
      <c r="N100" s="78"/>
      <c r="O100" s="78"/>
      <c r="P100" s="78"/>
      <c r="Q100" s="128">
        <f t="shared" si="5"/>
        <v>0</v>
      </c>
      <c r="R100" s="186"/>
      <c r="S100" s="205"/>
    </row>
    <row r="101" spans="2:19" ht="15.6" x14ac:dyDescent="0.3">
      <c r="B101" s="185"/>
      <c r="C101" s="128">
        <f>'Project detail and peak savings'!B105</f>
        <v>0</v>
      </c>
      <c r="D101" s="128">
        <f>'Project detail and peak savings'!C105</f>
        <v>0</v>
      </c>
      <c r="E101" s="128">
        <f>'Project detail and peak savings'!D105</f>
        <v>0</v>
      </c>
      <c r="F101" s="128">
        <f>'Project detail and peak savings'!E105</f>
        <v>0</v>
      </c>
      <c r="G101" s="210" t="str">
        <f>IF(ISNUMBER('Project detail and peak savings'!F105),'Project detail and peak savings'!F105,"")</f>
        <v/>
      </c>
      <c r="H101" s="210" t="str">
        <f>IF(ISNUMBER('Project detail and peak savings'!G105),'Project detail and peak savings'!G105,"")</f>
        <v/>
      </c>
      <c r="I101" s="128">
        <f>'Project detail and peak savings'!H105</f>
        <v>0</v>
      </c>
      <c r="J101" s="128">
        <f>'Project detail and peak savings'!I105</f>
        <v>0</v>
      </c>
      <c r="K101" s="196">
        <f t="shared" si="4"/>
        <v>0</v>
      </c>
      <c r="L101" s="78"/>
      <c r="M101" s="78"/>
      <c r="N101" s="78"/>
      <c r="O101" s="78"/>
      <c r="P101" s="78"/>
      <c r="Q101" s="128">
        <f t="shared" si="5"/>
        <v>0</v>
      </c>
      <c r="R101" s="186"/>
      <c r="S101" s="205"/>
    </row>
    <row r="102" spans="2:19" ht="15.6" x14ac:dyDescent="0.3">
      <c r="B102" s="185"/>
      <c r="C102" s="128">
        <f>'Project detail and peak savings'!B106</f>
        <v>0</v>
      </c>
      <c r="D102" s="128">
        <f>'Project detail and peak savings'!C106</f>
        <v>0</v>
      </c>
      <c r="E102" s="128">
        <f>'Project detail and peak savings'!D106</f>
        <v>0</v>
      </c>
      <c r="F102" s="128">
        <f>'Project detail and peak savings'!E106</f>
        <v>0</v>
      </c>
      <c r="G102" s="210" t="str">
        <f>IF(ISNUMBER('Project detail and peak savings'!F106),'Project detail and peak savings'!F106,"")</f>
        <v/>
      </c>
      <c r="H102" s="210" t="str">
        <f>IF(ISNUMBER('Project detail and peak savings'!G106),'Project detail and peak savings'!G106,"")</f>
        <v/>
      </c>
      <c r="I102" s="128">
        <f>'Project detail and peak savings'!H106</f>
        <v>0</v>
      </c>
      <c r="J102" s="128">
        <f>'Project detail and peak savings'!I106</f>
        <v>0</v>
      </c>
      <c r="K102" s="196">
        <f t="shared" si="4"/>
        <v>0</v>
      </c>
      <c r="L102" s="78"/>
      <c r="M102" s="78"/>
      <c r="N102" s="78"/>
      <c r="O102" s="78"/>
      <c r="P102" s="78"/>
      <c r="Q102" s="128">
        <f t="shared" si="5"/>
        <v>0</v>
      </c>
      <c r="R102" s="186"/>
      <c r="S102" s="205"/>
    </row>
    <row r="103" spans="2:19" ht="15.6" x14ac:dyDescent="0.3">
      <c r="B103" s="185"/>
      <c r="C103" s="128">
        <f>'Project detail and peak savings'!B107</f>
        <v>0</v>
      </c>
      <c r="D103" s="128">
        <f>'Project detail and peak savings'!C107</f>
        <v>0</v>
      </c>
      <c r="E103" s="128">
        <f>'Project detail and peak savings'!D107</f>
        <v>0</v>
      </c>
      <c r="F103" s="128">
        <f>'Project detail and peak savings'!E107</f>
        <v>0</v>
      </c>
      <c r="G103" s="210" t="str">
        <f>IF(ISNUMBER('Project detail and peak savings'!F107),'Project detail and peak savings'!F107,"")</f>
        <v/>
      </c>
      <c r="H103" s="210" t="str">
        <f>IF(ISNUMBER('Project detail and peak savings'!G107),'Project detail and peak savings'!G107,"")</f>
        <v/>
      </c>
      <c r="I103" s="128">
        <f>'Project detail and peak savings'!H107</f>
        <v>0</v>
      </c>
      <c r="J103" s="128">
        <f>'Project detail and peak savings'!I107</f>
        <v>0</v>
      </c>
      <c r="K103" s="196">
        <f t="shared" si="4"/>
        <v>0</v>
      </c>
      <c r="L103" s="78"/>
      <c r="M103" s="78"/>
      <c r="N103" s="78"/>
      <c r="O103" s="78"/>
      <c r="P103" s="78"/>
      <c r="Q103" s="128">
        <f t="shared" si="5"/>
        <v>0</v>
      </c>
      <c r="R103" s="186"/>
      <c r="S103" s="205"/>
    </row>
    <row r="104" spans="2:19" ht="15.6" x14ac:dyDescent="0.3">
      <c r="B104" s="185"/>
      <c r="C104" s="128">
        <f>'Project detail and peak savings'!B108</f>
        <v>0</v>
      </c>
      <c r="D104" s="128">
        <f>'Project detail and peak savings'!C108</f>
        <v>0</v>
      </c>
      <c r="E104" s="128">
        <f>'Project detail and peak savings'!D108</f>
        <v>0</v>
      </c>
      <c r="F104" s="128">
        <f>'Project detail and peak savings'!E108</f>
        <v>0</v>
      </c>
      <c r="G104" s="210" t="str">
        <f>IF(ISNUMBER('Project detail and peak savings'!F108),'Project detail and peak savings'!F108,"")</f>
        <v/>
      </c>
      <c r="H104" s="210" t="str">
        <f>IF(ISNUMBER('Project detail and peak savings'!G108),'Project detail and peak savings'!G108,"")</f>
        <v/>
      </c>
      <c r="I104" s="128">
        <f>'Project detail and peak savings'!H108</f>
        <v>0</v>
      </c>
      <c r="J104" s="128">
        <f>'Project detail and peak savings'!I108</f>
        <v>0</v>
      </c>
      <c r="K104" s="196">
        <f t="shared" si="4"/>
        <v>0</v>
      </c>
      <c r="L104" s="78"/>
      <c r="M104" s="78"/>
      <c r="N104" s="78"/>
      <c r="O104" s="78"/>
      <c r="P104" s="78"/>
      <c r="Q104" s="128">
        <f t="shared" si="5"/>
        <v>0</v>
      </c>
      <c r="R104" s="186"/>
      <c r="S104" s="205"/>
    </row>
    <row r="105" spans="2:19" ht="15.6" x14ac:dyDescent="0.3">
      <c r="B105" s="185"/>
      <c r="C105" s="128">
        <f>'Project detail and peak savings'!B109</f>
        <v>0</v>
      </c>
      <c r="D105" s="128">
        <f>'Project detail and peak savings'!C109</f>
        <v>0</v>
      </c>
      <c r="E105" s="128">
        <f>'Project detail and peak savings'!D109</f>
        <v>0</v>
      </c>
      <c r="F105" s="128">
        <f>'Project detail and peak savings'!E109</f>
        <v>0</v>
      </c>
      <c r="G105" s="210" t="str">
        <f>IF(ISNUMBER('Project detail and peak savings'!F109),'Project detail and peak savings'!F109,"")</f>
        <v/>
      </c>
      <c r="H105" s="210" t="str">
        <f>IF(ISNUMBER('Project detail and peak savings'!G109),'Project detail and peak savings'!G109,"")</f>
        <v/>
      </c>
      <c r="I105" s="128">
        <f>'Project detail and peak savings'!H109</f>
        <v>0</v>
      </c>
      <c r="J105" s="128">
        <f>'Project detail and peak savings'!I109</f>
        <v>0</v>
      </c>
      <c r="K105" s="196">
        <f t="shared" si="4"/>
        <v>0</v>
      </c>
      <c r="L105" s="78"/>
      <c r="M105" s="78"/>
      <c r="N105" s="78"/>
      <c r="O105" s="78"/>
      <c r="P105" s="78"/>
      <c r="Q105" s="128">
        <f t="shared" si="5"/>
        <v>0</v>
      </c>
      <c r="R105" s="186"/>
      <c r="S105" s="205"/>
    </row>
    <row r="106" spans="2:19" ht="15.6" x14ac:dyDescent="0.3">
      <c r="B106" s="185"/>
      <c r="C106" s="128">
        <f>'Project detail and peak savings'!B110</f>
        <v>0</v>
      </c>
      <c r="D106" s="128">
        <f>'Project detail and peak savings'!C110</f>
        <v>0</v>
      </c>
      <c r="E106" s="128">
        <f>'Project detail and peak savings'!D110</f>
        <v>0</v>
      </c>
      <c r="F106" s="128">
        <f>'Project detail and peak savings'!E110</f>
        <v>0</v>
      </c>
      <c r="G106" s="210" t="str">
        <f>IF(ISNUMBER('Project detail and peak savings'!F110),'Project detail and peak savings'!F110,"")</f>
        <v/>
      </c>
      <c r="H106" s="210" t="str">
        <f>IF(ISNUMBER('Project detail and peak savings'!G110),'Project detail and peak savings'!G110,"")</f>
        <v/>
      </c>
      <c r="I106" s="128">
        <f>'Project detail and peak savings'!H110</f>
        <v>0</v>
      </c>
      <c r="J106" s="128">
        <f>'Project detail and peak savings'!I110</f>
        <v>0</v>
      </c>
      <c r="K106" s="196">
        <f t="shared" si="4"/>
        <v>0</v>
      </c>
      <c r="L106" s="78"/>
      <c r="M106" s="78"/>
      <c r="N106" s="78"/>
      <c r="O106" s="78"/>
      <c r="P106" s="78"/>
      <c r="Q106" s="128">
        <f t="shared" si="5"/>
        <v>0</v>
      </c>
      <c r="R106" s="186"/>
      <c r="S106" s="205"/>
    </row>
    <row r="107" spans="2:19" ht="15.6" x14ac:dyDescent="0.3">
      <c r="B107" s="185"/>
      <c r="C107" s="128">
        <f>'Project detail and peak savings'!B111</f>
        <v>0</v>
      </c>
      <c r="D107" s="128">
        <f>'Project detail and peak savings'!C111</f>
        <v>0</v>
      </c>
      <c r="E107" s="128">
        <f>'Project detail and peak savings'!D111</f>
        <v>0</v>
      </c>
      <c r="F107" s="128">
        <f>'Project detail and peak savings'!E111</f>
        <v>0</v>
      </c>
      <c r="G107" s="210" t="str">
        <f>IF(ISNUMBER('Project detail and peak savings'!F111),'Project detail and peak savings'!F111,"")</f>
        <v/>
      </c>
      <c r="H107" s="210" t="str">
        <f>IF(ISNUMBER('Project detail and peak savings'!G111),'Project detail and peak savings'!G111,"")</f>
        <v/>
      </c>
      <c r="I107" s="128">
        <f>'Project detail and peak savings'!H111</f>
        <v>0</v>
      </c>
      <c r="J107" s="128">
        <f>'Project detail and peak savings'!I111</f>
        <v>0</v>
      </c>
      <c r="K107" s="196">
        <f t="shared" si="4"/>
        <v>0</v>
      </c>
      <c r="L107" s="78"/>
      <c r="M107" s="78"/>
      <c r="N107" s="78"/>
      <c r="O107" s="78"/>
      <c r="P107" s="78"/>
      <c r="Q107" s="128">
        <f t="shared" si="5"/>
        <v>0</v>
      </c>
      <c r="R107" s="186"/>
      <c r="S107" s="205"/>
    </row>
    <row r="108" spans="2:19" ht="15.6" x14ac:dyDescent="0.3">
      <c r="B108" s="185"/>
      <c r="C108" s="128">
        <f>'Project detail and peak savings'!B112</f>
        <v>0</v>
      </c>
      <c r="D108" s="128">
        <f>'Project detail and peak savings'!C112</f>
        <v>0</v>
      </c>
      <c r="E108" s="128">
        <f>'Project detail and peak savings'!D112</f>
        <v>0</v>
      </c>
      <c r="F108" s="128">
        <f>'Project detail and peak savings'!E112</f>
        <v>0</v>
      </c>
      <c r="G108" s="210" t="str">
        <f>IF(ISNUMBER('Project detail and peak savings'!F112),'Project detail and peak savings'!F112,"")</f>
        <v/>
      </c>
      <c r="H108" s="210" t="str">
        <f>IF(ISNUMBER('Project detail and peak savings'!G112),'Project detail and peak savings'!G112,"")</f>
        <v/>
      </c>
      <c r="I108" s="128">
        <f>'Project detail and peak savings'!H112</f>
        <v>0</v>
      </c>
      <c r="J108" s="128">
        <f>'Project detail and peak savings'!I112</f>
        <v>0</v>
      </c>
      <c r="K108" s="196">
        <f t="shared" si="4"/>
        <v>0</v>
      </c>
      <c r="L108" s="78"/>
      <c r="M108" s="78"/>
      <c r="N108" s="78"/>
      <c r="O108" s="78"/>
      <c r="P108" s="78"/>
      <c r="Q108" s="128">
        <f t="shared" si="5"/>
        <v>0</v>
      </c>
      <c r="R108" s="186"/>
      <c r="S108" s="205"/>
    </row>
    <row r="109" spans="2:19" ht="15.6" x14ac:dyDescent="0.3">
      <c r="B109" s="185"/>
      <c r="C109" s="128">
        <f>'Project detail and peak savings'!B113</f>
        <v>0</v>
      </c>
      <c r="D109" s="128">
        <f>'Project detail and peak savings'!C113</f>
        <v>0</v>
      </c>
      <c r="E109" s="128">
        <f>'Project detail and peak savings'!D113</f>
        <v>0</v>
      </c>
      <c r="F109" s="128">
        <f>'Project detail and peak savings'!E113</f>
        <v>0</v>
      </c>
      <c r="G109" s="210" t="str">
        <f>IF(ISNUMBER('Project detail and peak savings'!F113),'Project detail and peak savings'!F113,"")</f>
        <v/>
      </c>
      <c r="H109" s="210" t="str">
        <f>IF(ISNUMBER('Project detail and peak savings'!G113),'Project detail and peak savings'!G113,"")</f>
        <v/>
      </c>
      <c r="I109" s="128">
        <f>'Project detail and peak savings'!H113</f>
        <v>0</v>
      </c>
      <c r="J109" s="128">
        <f>'Project detail and peak savings'!I113</f>
        <v>0</v>
      </c>
      <c r="K109" s="196">
        <f t="shared" si="4"/>
        <v>0</v>
      </c>
      <c r="L109" s="78"/>
      <c r="M109" s="78"/>
      <c r="N109" s="78"/>
      <c r="O109" s="78"/>
      <c r="P109" s="78"/>
      <c r="Q109" s="128">
        <f t="shared" si="5"/>
        <v>0</v>
      </c>
      <c r="R109" s="186"/>
      <c r="S109" s="205"/>
    </row>
    <row r="110" spans="2:19" ht="15.6" x14ac:dyDescent="0.3">
      <c r="B110" s="185"/>
      <c r="C110" s="128">
        <f>'Project detail and peak savings'!B114</f>
        <v>0</v>
      </c>
      <c r="D110" s="128">
        <f>'Project detail and peak savings'!C114</f>
        <v>0</v>
      </c>
      <c r="E110" s="128">
        <f>'Project detail and peak savings'!D114</f>
        <v>0</v>
      </c>
      <c r="F110" s="128">
        <f>'Project detail and peak savings'!E114</f>
        <v>0</v>
      </c>
      <c r="G110" s="210" t="str">
        <f>IF(ISNUMBER('Project detail and peak savings'!F114),'Project detail and peak savings'!F114,"")</f>
        <v/>
      </c>
      <c r="H110" s="210" t="str">
        <f>IF(ISNUMBER('Project detail and peak savings'!G114),'Project detail and peak savings'!G114,"")</f>
        <v/>
      </c>
      <c r="I110" s="128">
        <f>'Project detail and peak savings'!H114</f>
        <v>0</v>
      </c>
      <c r="J110" s="128">
        <f>'Project detail and peak savings'!I114</f>
        <v>0</v>
      </c>
      <c r="K110" s="196">
        <f t="shared" si="4"/>
        <v>0</v>
      </c>
      <c r="L110" s="78"/>
      <c r="M110" s="78"/>
      <c r="N110" s="78"/>
      <c r="O110" s="78"/>
      <c r="P110" s="78"/>
      <c r="Q110" s="128">
        <f t="shared" si="5"/>
        <v>0</v>
      </c>
      <c r="R110" s="186"/>
      <c r="S110" s="205"/>
    </row>
    <row r="111" spans="2:19" ht="15.6" x14ac:dyDescent="0.3">
      <c r="B111" s="185"/>
      <c r="C111" s="128">
        <f>'Project detail and peak savings'!B115</f>
        <v>0</v>
      </c>
      <c r="D111" s="128">
        <f>'Project detail and peak savings'!C115</f>
        <v>0</v>
      </c>
      <c r="E111" s="128">
        <f>'Project detail and peak savings'!D115</f>
        <v>0</v>
      </c>
      <c r="F111" s="128">
        <f>'Project detail and peak savings'!E115</f>
        <v>0</v>
      </c>
      <c r="G111" s="210" t="str">
        <f>IF(ISNUMBER('Project detail and peak savings'!F115),'Project detail and peak savings'!F115,"")</f>
        <v/>
      </c>
      <c r="H111" s="210" t="str">
        <f>IF(ISNUMBER('Project detail and peak savings'!G115),'Project detail and peak savings'!G115,"")</f>
        <v/>
      </c>
      <c r="I111" s="128">
        <f>'Project detail and peak savings'!H115</f>
        <v>0</v>
      </c>
      <c r="J111" s="128">
        <f>'Project detail and peak savings'!I115</f>
        <v>0</v>
      </c>
      <c r="K111" s="196">
        <f t="shared" si="4"/>
        <v>0</v>
      </c>
      <c r="L111" s="78"/>
      <c r="M111" s="78"/>
      <c r="N111" s="78"/>
      <c r="O111" s="78"/>
      <c r="P111" s="78"/>
      <c r="Q111" s="128">
        <f t="shared" si="5"/>
        <v>0</v>
      </c>
      <c r="R111" s="186"/>
      <c r="S111" s="205"/>
    </row>
    <row r="112" spans="2:19" ht="15.6" x14ac:dyDescent="0.3">
      <c r="B112" s="185"/>
      <c r="C112" s="128">
        <f>'Project detail and peak savings'!B116</f>
        <v>0</v>
      </c>
      <c r="D112" s="128">
        <f>'Project detail and peak savings'!C116</f>
        <v>0</v>
      </c>
      <c r="E112" s="128">
        <f>'Project detail and peak savings'!D116</f>
        <v>0</v>
      </c>
      <c r="F112" s="128">
        <f>'Project detail and peak savings'!E116</f>
        <v>0</v>
      </c>
      <c r="G112" s="210" t="str">
        <f>IF(ISNUMBER('Project detail and peak savings'!F116),'Project detail and peak savings'!F116,"")</f>
        <v/>
      </c>
      <c r="H112" s="210" t="str">
        <f>IF(ISNUMBER('Project detail and peak savings'!G116),'Project detail and peak savings'!G116,"")</f>
        <v/>
      </c>
      <c r="I112" s="128">
        <f>'Project detail and peak savings'!H116</f>
        <v>0</v>
      </c>
      <c r="J112" s="128">
        <f>'Project detail and peak savings'!I116</f>
        <v>0</v>
      </c>
      <c r="K112" s="196">
        <f t="shared" si="4"/>
        <v>0</v>
      </c>
      <c r="L112" s="78"/>
      <c r="M112" s="78"/>
      <c r="N112" s="78"/>
      <c r="O112" s="78"/>
      <c r="P112" s="78"/>
      <c r="Q112" s="128">
        <f t="shared" si="5"/>
        <v>0</v>
      </c>
      <c r="R112" s="186"/>
      <c r="S112" s="205"/>
    </row>
    <row r="113" spans="2:19" ht="15.6" x14ac:dyDescent="0.3">
      <c r="B113" s="185"/>
      <c r="C113" s="128">
        <f>'Project detail and peak savings'!B117</f>
        <v>0</v>
      </c>
      <c r="D113" s="128">
        <f>'Project detail and peak savings'!C117</f>
        <v>0</v>
      </c>
      <c r="E113" s="128">
        <f>'Project detail and peak savings'!D117</f>
        <v>0</v>
      </c>
      <c r="F113" s="128">
        <f>'Project detail and peak savings'!E117</f>
        <v>0</v>
      </c>
      <c r="G113" s="210" t="str">
        <f>IF(ISNUMBER('Project detail and peak savings'!F117),'Project detail and peak savings'!F117,"")</f>
        <v/>
      </c>
      <c r="H113" s="210" t="str">
        <f>IF(ISNUMBER('Project detail and peak savings'!G117),'Project detail and peak savings'!G117,"")</f>
        <v/>
      </c>
      <c r="I113" s="128">
        <f>'Project detail and peak savings'!H117</f>
        <v>0</v>
      </c>
      <c r="J113" s="128">
        <f>'Project detail and peak savings'!I117</f>
        <v>0</v>
      </c>
      <c r="K113" s="196">
        <f t="shared" si="4"/>
        <v>0</v>
      </c>
      <c r="L113" s="78"/>
      <c r="M113" s="78"/>
      <c r="N113" s="78"/>
      <c r="O113" s="78"/>
      <c r="P113" s="78"/>
      <c r="Q113" s="128">
        <f t="shared" si="5"/>
        <v>0</v>
      </c>
      <c r="R113" s="186"/>
      <c r="S113" s="205"/>
    </row>
    <row r="114" spans="2:19" ht="15.6" x14ac:dyDescent="0.3">
      <c r="B114" s="185"/>
      <c r="C114" s="128">
        <f>'Project detail and peak savings'!B118</f>
        <v>0</v>
      </c>
      <c r="D114" s="128">
        <f>'Project detail and peak savings'!C118</f>
        <v>0</v>
      </c>
      <c r="E114" s="128">
        <f>'Project detail and peak savings'!D118</f>
        <v>0</v>
      </c>
      <c r="F114" s="128">
        <f>'Project detail and peak savings'!E118</f>
        <v>0</v>
      </c>
      <c r="G114" s="210" t="str">
        <f>IF(ISNUMBER('Project detail and peak savings'!F118),'Project detail and peak savings'!F118,"")</f>
        <v/>
      </c>
      <c r="H114" s="210" t="str">
        <f>IF(ISNUMBER('Project detail and peak savings'!G118),'Project detail and peak savings'!G118,"")</f>
        <v/>
      </c>
      <c r="I114" s="128">
        <f>'Project detail and peak savings'!H118</f>
        <v>0</v>
      </c>
      <c r="J114" s="128">
        <f>'Project detail and peak savings'!I118</f>
        <v>0</v>
      </c>
      <c r="K114" s="196">
        <f t="shared" si="4"/>
        <v>0</v>
      </c>
      <c r="L114" s="78"/>
      <c r="M114" s="78"/>
      <c r="N114" s="78"/>
      <c r="O114" s="78"/>
      <c r="P114" s="78"/>
      <c r="Q114" s="128">
        <f t="shared" si="5"/>
        <v>0</v>
      </c>
      <c r="R114" s="186"/>
      <c r="S114" s="205"/>
    </row>
    <row r="115" spans="2:19" ht="15.6" x14ac:dyDescent="0.3">
      <c r="B115" s="185"/>
      <c r="C115" s="128">
        <f>'Project detail and peak savings'!B119</f>
        <v>0</v>
      </c>
      <c r="D115" s="128">
        <f>'Project detail and peak savings'!C119</f>
        <v>0</v>
      </c>
      <c r="E115" s="128">
        <f>'Project detail and peak savings'!D119</f>
        <v>0</v>
      </c>
      <c r="F115" s="128">
        <f>'Project detail and peak savings'!E119</f>
        <v>0</v>
      </c>
      <c r="G115" s="210" t="str">
        <f>IF(ISNUMBER('Project detail and peak savings'!F119),'Project detail and peak savings'!F119,"")</f>
        <v/>
      </c>
      <c r="H115" s="210" t="str">
        <f>IF(ISNUMBER('Project detail and peak savings'!G119),'Project detail and peak savings'!G119,"")</f>
        <v/>
      </c>
      <c r="I115" s="128">
        <f>'Project detail and peak savings'!H119</f>
        <v>0</v>
      </c>
      <c r="J115" s="128">
        <f>'Project detail and peak savings'!I119</f>
        <v>0</v>
      </c>
      <c r="K115" s="196">
        <f t="shared" si="4"/>
        <v>0</v>
      </c>
      <c r="L115" s="78"/>
      <c r="M115" s="78"/>
      <c r="N115" s="78"/>
      <c r="O115" s="78"/>
      <c r="P115" s="78"/>
      <c r="Q115" s="128">
        <f t="shared" si="5"/>
        <v>0</v>
      </c>
      <c r="R115" s="186"/>
      <c r="S115" s="205"/>
    </row>
    <row r="116" spans="2:19" ht="15.6" x14ac:dyDescent="0.3">
      <c r="B116" s="185"/>
      <c r="C116" s="128">
        <f>'Project detail and peak savings'!B120</f>
        <v>0</v>
      </c>
      <c r="D116" s="128">
        <f>'Project detail and peak savings'!C120</f>
        <v>0</v>
      </c>
      <c r="E116" s="128">
        <f>'Project detail and peak savings'!D120</f>
        <v>0</v>
      </c>
      <c r="F116" s="128">
        <f>'Project detail and peak savings'!E120</f>
        <v>0</v>
      </c>
      <c r="G116" s="210" t="str">
        <f>IF(ISNUMBER('Project detail and peak savings'!F120),'Project detail and peak savings'!F120,"")</f>
        <v/>
      </c>
      <c r="H116" s="210" t="str">
        <f>IF(ISNUMBER('Project detail and peak savings'!G120),'Project detail and peak savings'!G120,"")</f>
        <v/>
      </c>
      <c r="I116" s="128">
        <f>'Project detail and peak savings'!H120</f>
        <v>0</v>
      </c>
      <c r="J116" s="128">
        <f>'Project detail and peak savings'!I120</f>
        <v>0</v>
      </c>
      <c r="K116" s="196">
        <f t="shared" si="4"/>
        <v>0</v>
      </c>
      <c r="L116" s="78"/>
      <c r="M116" s="78"/>
      <c r="N116" s="78"/>
      <c r="O116" s="78"/>
      <c r="P116" s="78"/>
      <c r="Q116" s="128">
        <f t="shared" si="5"/>
        <v>0</v>
      </c>
      <c r="R116" s="186"/>
      <c r="S116" s="205"/>
    </row>
    <row r="117" spans="2:19" ht="15.6" x14ac:dyDescent="0.3">
      <c r="B117" s="185"/>
      <c r="C117" s="128">
        <f>'Project detail and peak savings'!B121</f>
        <v>0</v>
      </c>
      <c r="D117" s="128">
        <f>'Project detail and peak savings'!C121</f>
        <v>0</v>
      </c>
      <c r="E117" s="128">
        <f>'Project detail and peak savings'!D121</f>
        <v>0</v>
      </c>
      <c r="F117" s="128">
        <f>'Project detail and peak savings'!E121</f>
        <v>0</v>
      </c>
      <c r="G117" s="210" t="str">
        <f>IF(ISNUMBER('Project detail and peak savings'!F121),'Project detail and peak savings'!F121,"")</f>
        <v/>
      </c>
      <c r="H117" s="210" t="str">
        <f>IF(ISNUMBER('Project detail and peak savings'!G121),'Project detail and peak savings'!G121,"")</f>
        <v/>
      </c>
      <c r="I117" s="128">
        <f>'Project detail and peak savings'!H121</f>
        <v>0</v>
      </c>
      <c r="J117" s="128">
        <f>'Project detail and peak savings'!I121</f>
        <v>0</v>
      </c>
      <c r="K117" s="196">
        <f t="shared" si="4"/>
        <v>0</v>
      </c>
      <c r="L117" s="78"/>
      <c r="M117" s="78"/>
      <c r="N117" s="78"/>
      <c r="O117" s="78"/>
      <c r="P117" s="78"/>
      <c r="Q117" s="128">
        <f t="shared" si="5"/>
        <v>0</v>
      </c>
      <c r="R117" s="186"/>
      <c r="S117" s="205"/>
    </row>
    <row r="118" spans="2:19" ht="15.6" x14ac:dyDescent="0.3">
      <c r="B118" s="185"/>
      <c r="C118" s="128">
        <f>'Project detail and peak savings'!B122</f>
        <v>0</v>
      </c>
      <c r="D118" s="128">
        <f>'Project detail and peak savings'!C122</f>
        <v>0</v>
      </c>
      <c r="E118" s="128">
        <f>'Project detail and peak savings'!D122</f>
        <v>0</v>
      </c>
      <c r="F118" s="128">
        <f>'Project detail and peak savings'!E122</f>
        <v>0</v>
      </c>
      <c r="G118" s="210" t="str">
        <f>IF(ISNUMBER('Project detail and peak savings'!F122),'Project detail and peak savings'!F122,"")</f>
        <v/>
      </c>
      <c r="H118" s="210" t="str">
        <f>IF(ISNUMBER('Project detail and peak savings'!G122),'Project detail and peak savings'!G122,"")</f>
        <v/>
      </c>
      <c r="I118" s="128">
        <f>'Project detail and peak savings'!H122</f>
        <v>0</v>
      </c>
      <c r="J118" s="128">
        <f>'Project detail and peak savings'!I122</f>
        <v>0</v>
      </c>
      <c r="K118" s="196">
        <f t="shared" si="4"/>
        <v>0</v>
      </c>
      <c r="L118" s="78"/>
      <c r="M118" s="78"/>
      <c r="N118" s="78"/>
      <c r="O118" s="78"/>
      <c r="P118" s="78"/>
      <c r="Q118" s="128">
        <f t="shared" si="5"/>
        <v>0</v>
      </c>
      <c r="R118" s="186"/>
      <c r="S118" s="205"/>
    </row>
    <row r="119" spans="2:19" ht="15.6" x14ac:dyDescent="0.3">
      <c r="B119" s="185"/>
      <c r="C119" s="128">
        <f>'Project detail and peak savings'!B123</f>
        <v>0</v>
      </c>
      <c r="D119" s="128">
        <f>'Project detail and peak savings'!C123</f>
        <v>0</v>
      </c>
      <c r="E119" s="128">
        <f>'Project detail and peak savings'!D123</f>
        <v>0</v>
      </c>
      <c r="F119" s="128">
        <f>'Project detail and peak savings'!E123</f>
        <v>0</v>
      </c>
      <c r="G119" s="210" t="str">
        <f>IF(ISNUMBER('Project detail and peak savings'!F123),'Project detail and peak savings'!F123,"")</f>
        <v/>
      </c>
      <c r="H119" s="210" t="str">
        <f>IF(ISNUMBER('Project detail and peak savings'!G123),'Project detail and peak savings'!G123,"")</f>
        <v/>
      </c>
      <c r="I119" s="128">
        <f>'Project detail and peak savings'!H123</f>
        <v>0</v>
      </c>
      <c r="J119" s="128">
        <f>'Project detail and peak savings'!I123</f>
        <v>0</v>
      </c>
      <c r="K119" s="196">
        <f t="shared" si="4"/>
        <v>0</v>
      </c>
      <c r="L119" s="78"/>
      <c r="M119" s="78"/>
      <c r="N119" s="78"/>
      <c r="O119" s="78"/>
      <c r="P119" s="78"/>
      <c r="Q119" s="128">
        <f t="shared" si="5"/>
        <v>0</v>
      </c>
      <c r="R119" s="186"/>
      <c r="S119" s="205"/>
    </row>
    <row r="120" spans="2:19" ht="15.6" x14ac:dyDescent="0.3">
      <c r="B120" s="185"/>
      <c r="C120" s="128">
        <f>'Project detail and peak savings'!B124</f>
        <v>0</v>
      </c>
      <c r="D120" s="128">
        <f>'Project detail and peak savings'!C124</f>
        <v>0</v>
      </c>
      <c r="E120" s="128">
        <f>'Project detail and peak savings'!D124</f>
        <v>0</v>
      </c>
      <c r="F120" s="128">
        <f>'Project detail and peak savings'!E124</f>
        <v>0</v>
      </c>
      <c r="G120" s="210" t="str">
        <f>IF(ISNUMBER('Project detail and peak savings'!F124),'Project detail and peak savings'!F124,"")</f>
        <v/>
      </c>
      <c r="H120" s="210" t="str">
        <f>IF(ISNUMBER('Project detail and peak savings'!G124),'Project detail and peak savings'!G124,"")</f>
        <v/>
      </c>
      <c r="I120" s="128">
        <f>'Project detail and peak savings'!H124</f>
        <v>0</v>
      </c>
      <c r="J120" s="128">
        <f>'Project detail and peak savings'!I124</f>
        <v>0</v>
      </c>
      <c r="K120" s="196">
        <f t="shared" si="4"/>
        <v>0</v>
      </c>
      <c r="L120" s="78"/>
      <c r="M120" s="78"/>
      <c r="N120" s="78"/>
      <c r="O120" s="78"/>
      <c r="P120" s="78"/>
      <c r="Q120" s="128">
        <f t="shared" si="5"/>
        <v>0</v>
      </c>
      <c r="R120" s="186"/>
      <c r="S120" s="205"/>
    </row>
    <row r="121" spans="2:19" ht="15.6" x14ac:dyDescent="0.3">
      <c r="B121" s="185"/>
      <c r="C121" s="128">
        <f>'Project detail and peak savings'!B125</f>
        <v>0</v>
      </c>
      <c r="D121" s="128">
        <f>'Project detail and peak savings'!C125</f>
        <v>0</v>
      </c>
      <c r="E121" s="128">
        <f>'Project detail and peak savings'!D125</f>
        <v>0</v>
      </c>
      <c r="F121" s="128">
        <f>'Project detail and peak savings'!E125</f>
        <v>0</v>
      </c>
      <c r="G121" s="210" t="str">
        <f>IF(ISNUMBER('Project detail and peak savings'!F125),'Project detail and peak savings'!F125,"")</f>
        <v/>
      </c>
      <c r="H121" s="210" t="str">
        <f>IF(ISNUMBER('Project detail and peak savings'!G125),'Project detail and peak savings'!G125,"")</f>
        <v/>
      </c>
      <c r="I121" s="128">
        <f>'Project detail and peak savings'!H125</f>
        <v>0</v>
      </c>
      <c r="J121" s="128">
        <f>'Project detail and peak savings'!I125</f>
        <v>0</v>
      </c>
      <c r="K121" s="196">
        <f t="shared" si="4"/>
        <v>0</v>
      </c>
      <c r="L121" s="78"/>
      <c r="M121" s="78"/>
      <c r="N121" s="78"/>
      <c r="O121" s="78"/>
      <c r="P121" s="78"/>
      <c r="Q121" s="128">
        <f t="shared" si="5"/>
        <v>0</v>
      </c>
      <c r="R121" s="186"/>
      <c r="S121" s="205"/>
    </row>
    <row r="122" spans="2:19" ht="15.6" x14ac:dyDescent="0.3">
      <c r="B122" s="185"/>
      <c r="C122" s="128">
        <f>'Project detail and peak savings'!B126</f>
        <v>0</v>
      </c>
      <c r="D122" s="128">
        <f>'Project detail and peak savings'!C126</f>
        <v>0</v>
      </c>
      <c r="E122" s="128">
        <f>'Project detail and peak savings'!D126</f>
        <v>0</v>
      </c>
      <c r="F122" s="128">
        <f>'Project detail and peak savings'!E126</f>
        <v>0</v>
      </c>
      <c r="G122" s="210" t="str">
        <f>IF(ISNUMBER('Project detail and peak savings'!F126),'Project detail and peak savings'!F126,"")</f>
        <v/>
      </c>
      <c r="H122" s="210" t="str">
        <f>IF(ISNUMBER('Project detail and peak savings'!G126),'Project detail and peak savings'!G126,"")</f>
        <v/>
      </c>
      <c r="I122" s="128">
        <f>'Project detail and peak savings'!H126</f>
        <v>0</v>
      </c>
      <c r="J122" s="128">
        <f>'Project detail and peak savings'!I126</f>
        <v>0</v>
      </c>
      <c r="K122" s="196">
        <f t="shared" si="4"/>
        <v>0</v>
      </c>
      <c r="L122" s="78"/>
      <c r="M122" s="78"/>
      <c r="N122" s="78"/>
      <c r="O122" s="78"/>
      <c r="P122" s="78"/>
      <c r="Q122" s="128">
        <f t="shared" si="5"/>
        <v>0</v>
      </c>
      <c r="R122" s="186"/>
      <c r="S122" s="205"/>
    </row>
    <row r="123" spans="2:19" ht="15.6" x14ac:dyDescent="0.3">
      <c r="B123" s="185"/>
      <c r="C123" s="128">
        <f>'Project detail and peak savings'!B127</f>
        <v>0</v>
      </c>
      <c r="D123" s="128">
        <f>'Project detail and peak savings'!C127</f>
        <v>0</v>
      </c>
      <c r="E123" s="128">
        <f>'Project detail and peak savings'!D127</f>
        <v>0</v>
      </c>
      <c r="F123" s="128">
        <f>'Project detail and peak savings'!E127</f>
        <v>0</v>
      </c>
      <c r="G123" s="210" t="str">
        <f>IF(ISNUMBER('Project detail and peak savings'!F127),'Project detail and peak savings'!F127,"")</f>
        <v/>
      </c>
      <c r="H123" s="210" t="str">
        <f>IF(ISNUMBER('Project detail and peak savings'!G127),'Project detail and peak savings'!G127,"")</f>
        <v/>
      </c>
      <c r="I123" s="128">
        <f>'Project detail and peak savings'!H127</f>
        <v>0</v>
      </c>
      <c r="J123" s="128">
        <f>'Project detail and peak savings'!I127</f>
        <v>0</v>
      </c>
      <c r="K123" s="196">
        <f t="shared" si="4"/>
        <v>0</v>
      </c>
      <c r="L123" s="78"/>
      <c r="M123" s="78"/>
      <c r="N123" s="78"/>
      <c r="O123" s="78"/>
      <c r="P123" s="78"/>
      <c r="Q123" s="128">
        <f t="shared" si="5"/>
        <v>0</v>
      </c>
      <c r="R123" s="186"/>
      <c r="S123" s="205"/>
    </row>
    <row r="124" spans="2:19" ht="15.6" x14ac:dyDescent="0.3">
      <c r="B124" s="185"/>
      <c r="C124" s="128">
        <f>'Project detail and peak savings'!B128</f>
        <v>0</v>
      </c>
      <c r="D124" s="128">
        <f>'Project detail and peak savings'!C128</f>
        <v>0</v>
      </c>
      <c r="E124" s="128">
        <f>'Project detail and peak savings'!D128</f>
        <v>0</v>
      </c>
      <c r="F124" s="128">
        <f>'Project detail and peak savings'!E128</f>
        <v>0</v>
      </c>
      <c r="G124" s="210" t="str">
        <f>IF(ISNUMBER('Project detail and peak savings'!F128),'Project detail and peak savings'!F128,"")</f>
        <v/>
      </c>
      <c r="H124" s="210" t="str">
        <f>IF(ISNUMBER('Project detail and peak savings'!G128),'Project detail and peak savings'!G128,"")</f>
        <v/>
      </c>
      <c r="I124" s="128">
        <f>'Project detail and peak savings'!H128</f>
        <v>0</v>
      </c>
      <c r="J124" s="128">
        <f>'Project detail and peak savings'!I128</f>
        <v>0</v>
      </c>
      <c r="K124" s="196">
        <f t="shared" si="4"/>
        <v>0</v>
      </c>
      <c r="L124" s="78"/>
      <c r="M124" s="78"/>
      <c r="N124" s="78"/>
      <c r="O124" s="78"/>
      <c r="P124" s="78"/>
      <c r="Q124" s="128">
        <f t="shared" si="5"/>
        <v>0</v>
      </c>
      <c r="R124" s="186"/>
      <c r="S124" s="205"/>
    </row>
    <row r="125" spans="2:19" ht="15.6" x14ac:dyDescent="0.3">
      <c r="B125" s="185"/>
      <c r="C125" s="128">
        <f>'Project detail and peak savings'!B129</f>
        <v>0</v>
      </c>
      <c r="D125" s="128">
        <f>'Project detail and peak savings'!C129</f>
        <v>0</v>
      </c>
      <c r="E125" s="128">
        <f>'Project detail and peak savings'!D129</f>
        <v>0</v>
      </c>
      <c r="F125" s="128">
        <f>'Project detail and peak savings'!E129</f>
        <v>0</v>
      </c>
      <c r="G125" s="210" t="str">
        <f>IF(ISNUMBER('Project detail and peak savings'!F129),'Project detail and peak savings'!F129,"")</f>
        <v/>
      </c>
      <c r="H125" s="210" t="str">
        <f>IF(ISNUMBER('Project detail and peak savings'!G129),'Project detail and peak savings'!G129,"")</f>
        <v/>
      </c>
      <c r="I125" s="128">
        <f>'Project detail and peak savings'!H129</f>
        <v>0</v>
      </c>
      <c r="J125" s="128">
        <f>'Project detail and peak savings'!I129</f>
        <v>0</v>
      </c>
      <c r="K125" s="196">
        <f t="shared" si="4"/>
        <v>0</v>
      </c>
      <c r="L125" s="78"/>
      <c r="M125" s="78"/>
      <c r="N125" s="78"/>
      <c r="O125" s="78"/>
      <c r="P125" s="78"/>
      <c r="Q125" s="128">
        <f t="shared" si="5"/>
        <v>0</v>
      </c>
      <c r="R125" s="186"/>
      <c r="S125" s="205"/>
    </row>
    <row r="126" spans="2:19" ht="15.6" x14ac:dyDescent="0.3">
      <c r="B126" s="185"/>
      <c r="C126" s="128">
        <f>'Project detail and peak savings'!B130</f>
        <v>0</v>
      </c>
      <c r="D126" s="128">
        <f>'Project detail and peak savings'!C130</f>
        <v>0</v>
      </c>
      <c r="E126" s="128">
        <f>'Project detail and peak savings'!D130</f>
        <v>0</v>
      </c>
      <c r="F126" s="128">
        <f>'Project detail and peak savings'!E130</f>
        <v>0</v>
      </c>
      <c r="G126" s="210" t="str">
        <f>IF(ISNUMBER('Project detail and peak savings'!F130),'Project detail and peak savings'!F130,"")</f>
        <v/>
      </c>
      <c r="H126" s="210" t="str">
        <f>IF(ISNUMBER('Project detail and peak savings'!G130),'Project detail and peak savings'!G130,"")</f>
        <v/>
      </c>
      <c r="I126" s="128">
        <f>'Project detail and peak savings'!H130</f>
        <v>0</v>
      </c>
      <c r="J126" s="128">
        <f>'Project detail and peak savings'!I130</f>
        <v>0</v>
      </c>
      <c r="K126" s="196">
        <f t="shared" si="4"/>
        <v>0</v>
      </c>
      <c r="L126" s="78"/>
      <c r="M126" s="78"/>
      <c r="N126" s="78"/>
      <c r="O126" s="78"/>
      <c r="P126" s="78"/>
      <c r="Q126" s="128">
        <f t="shared" si="5"/>
        <v>0</v>
      </c>
      <c r="R126" s="186"/>
      <c r="S126" s="205"/>
    </row>
    <row r="127" spans="2:19" ht="15.6" x14ac:dyDescent="0.3">
      <c r="B127" s="185"/>
      <c r="C127" s="128">
        <f>'Project detail and peak savings'!B131</f>
        <v>0</v>
      </c>
      <c r="D127" s="128">
        <f>'Project detail and peak savings'!C131</f>
        <v>0</v>
      </c>
      <c r="E127" s="128">
        <f>'Project detail and peak savings'!D131</f>
        <v>0</v>
      </c>
      <c r="F127" s="128">
        <f>'Project detail and peak savings'!E131</f>
        <v>0</v>
      </c>
      <c r="G127" s="210" t="str">
        <f>IF(ISNUMBER('Project detail and peak savings'!F131),'Project detail and peak savings'!F131,"")</f>
        <v/>
      </c>
      <c r="H127" s="210" t="str">
        <f>IF(ISNUMBER('Project detail and peak savings'!G131),'Project detail and peak savings'!G131,"")</f>
        <v/>
      </c>
      <c r="I127" s="128">
        <f>'Project detail and peak savings'!H131</f>
        <v>0</v>
      </c>
      <c r="J127" s="128">
        <f>'Project detail and peak savings'!I131</f>
        <v>0</v>
      </c>
      <c r="K127" s="196">
        <f t="shared" si="4"/>
        <v>0</v>
      </c>
      <c r="L127" s="78"/>
      <c r="M127" s="78"/>
      <c r="N127" s="78"/>
      <c r="O127" s="78"/>
      <c r="P127" s="78"/>
      <c r="Q127" s="128">
        <f t="shared" si="5"/>
        <v>0</v>
      </c>
      <c r="R127" s="186"/>
      <c r="S127" s="205"/>
    </row>
    <row r="128" spans="2:19" ht="15.6" x14ac:dyDescent="0.3">
      <c r="B128" s="185"/>
      <c r="C128" s="128">
        <f>'Project detail and peak savings'!B132</f>
        <v>0</v>
      </c>
      <c r="D128" s="128">
        <f>'Project detail and peak savings'!C132</f>
        <v>0</v>
      </c>
      <c r="E128" s="128">
        <f>'Project detail and peak savings'!D132</f>
        <v>0</v>
      </c>
      <c r="F128" s="128">
        <f>'Project detail and peak savings'!E132</f>
        <v>0</v>
      </c>
      <c r="G128" s="210" t="str">
        <f>IF(ISNUMBER('Project detail and peak savings'!F132),'Project detail and peak savings'!F132,"")</f>
        <v/>
      </c>
      <c r="H128" s="210" t="str">
        <f>IF(ISNUMBER('Project detail and peak savings'!G132),'Project detail and peak savings'!G132,"")</f>
        <v/>
      </c>
      <c r="I128" s="128">
        <f>'Project detail and peak savings'!H132</f>
        <v>0</v>
      </c>
      <c r="J128" s="128">
        <f>'Project detail and peak savings'!I132</f>
        <v>0</v>
      </c>
      <c r="K128" s="196">
        <f t="shared" si="4"/>
        <v>0</v>
      </c>
      <c r="L128" s="78"/>
      <c r="M128" s="78"/>
      <c r="N128" s="78"/>
      <c r="O128" s="78"/>
      <c r="P128" s="78"/>
      <c r="Q128" s="128">
        <f t="shared" si="5"/>
        <v>0</v>
      </c>
      <c r="R128" s="186"/>
      <c r="S128" s="205"/>
    </row>
    <row r="129" spans="2:19" ht="15.6" x14ac:dyDescent="0.3">
      <c r="B129" s="185"/>
      <c r="C129" s="128">
        <f>'Project detail and peak savings'!B133</f>
        <v>0</v>
      </c>
      <c r="D129" s="128">
        <f>'Project detail and peak savings'!C133</f>
        <v>0</v>
      </c>
      <c r="E129" s="128">
        <f>'Project detail and peak savings'!D133</f>
        <v>0</v>
      </c>
      <c r="F129" s="128">
        <f>'Project detail and peak savings'!E133</f>
        <v>0</v>
      </c>
      <c r="G129" s="210" t="str">
        <f>IF(ISNUMBER('Project detail and peak savings'!F133),'Project detail and peak savings'!F133,"")</f>
        <v/>
      </c>
      <c r="H129" s="210" t="str">
        <f>IF(ISNUMBER('Project detail and peak savings'!G133),'Project detail and peak savings'!G133,"")</f>
        <v/>
      </c>
      <c r="I129" s="128">
        <f>'Project detail and peak savings'!H133</f>
        <v>0</v>
      </c>
      <c r="J129" s="128">
        <f>'Project detail and peak savings'!I133</f>
        <v>0</v>
      </c>
      <c r="K129" s="196">
        <f t="shared" si="4"/>
        <v>0</v>
      </c>
      <c r="L129" s="78"/>
      <c r="M129" s="78"/>
      <c r="N129" s="78"/>
      <c r="O129" s="78"/>
      <c r="P129" s="78"/>
      <c r="Q129" s="128">
        <f t="shared" si="5"/>
        <v>0</v>
      </c>
      <c r="R129" s="186"/>
      <c r="S129" s="205"/>
    </row>
    <row r="130" spans="2:19" ht="15.6" x14ac:dyDescent="0.3">
      <c r="B130" s="185"/>
      <c r="C130" s="128">
        <f>'Project detail and peak savings'!B134</f>
        <v>0</v>
      </c>
      <c r="D130" s="128">
        <f>'Project detail and peak savings'!C134</f>
        <v>0</v>
      </c>
      <c r="E130" s="128">
        <f>'Project detail and peak savings'!D134</f>
        <v>0</v>
      </c>
      <c r="F130" s="128">
        <f>'Project detail and peak savings'!E134</f>
        <v>0</v>
      </c>
      <c r="G130" s="210" t="str">
        <f>IF(ISNUMBER('Project detail and peak savings'!F134),'Project detail and peak savings'!F134,"")</f>
        <v/>
      </c>
      <c r="H130" s="210" t="str">
        <f>IF(ISNUMBER('Project detail and peak savings'!G134),'Project detail and peak savings'!G134,"")</f>
        <v/>
      </c>
      <c r="I130" s="128">
        <f>'Project detail and peak savings'!H134</f>
        <v>0</v>
      </c>
      <c r="J130" s="128">
        <f>'Project detail and peak savings'!I134</f>
        <v>0</v>
      </c>
      <c r="K130" s="196">
        <f t="shared" si="4"/>
        <v>0</v>
      </c>
      <c r="L130" s="78"/>
      <c r="M130" s="78"/>
      <c r="N130" s="78"/>
      <c r="O130" s="78"/>
      <c r="P130" s="78"/>
      <c r="Q130" s="128">
        <f t="shared" si="5"/>
        <v>0</v>
      </c>
      <c r="R130" s="186"/>
      <c r="S130" s="205"/>
    </row>
    <row r="131" spans="2:19" ht="15.6" x14ac:dyDescent="0.3">
      <c r="B131" s="185"/>
      <c r="C131" s="128">
        <f>'Project detail and peak savings'!B135</f>
        <v>0</v>
      </c>
      <c r="D131" s="128">
        <f>'Project detail and peak savings'!C135</f>
        <v>0</v>
      </c>
      <c r="E131" s="128">
        <f>'Project detail and peak savings'!D135</f>
        <v>0</v>
      </c>
      <c r="F131" s="128">
        <f>'Project detail and peak savings'!E135</f>
        <v>0</v>
      </c>
      <c r="G131" s="210" t="str">
        <f>IF(ISNUMBER('Project detail and peak savings'!F135),'Project detail and peak savings'!F135,"")</f>
        <v/>
      </c>
      <c r="H131" s="210" t="str">
        <f>IF(ISNUMBER('Project detail and peak savings'!G135),'Project detail and peak savings'!G135,"")</f>
        <v/>
      </c>
      <c r="I131" s="128">
        <f>'Project detail and peak savings'!H135</f>
        <v>0</v>
      </c>
      <c r="J131" s="128">
        <f>'Project detail and peak savings'!I135</f>
        <v>0</v>
      </c>
      <c r="K131" s="196">
        <f t="shared" si="4"/>
        <v>0</v>
      </c>
      <c r="L131" s="78"/>
      <c r="M131" s="78"/>
      <c r="N131" s="78"/>
      <c r="O131" s="78"/>
      <c r="P131" s="78"/>
      <c r="Q131" s="128">
        <f t="shared" si="5"/>
        <v>0</v>
      </c>
      <c r="R131" s="186"/>
      <c r="S131" s="205"/>
    </row>
    <row r="132" spans="2:19" ht="15.6" x14ac:dyDescent="0.3">
      <c r="B132" s="185"/>
      <c r="C132" s="128">
        <f>'Project detail and peak savings'!B136</f>
        <v>0</v>
      </c>
      <c r="D132" s="128">
        <f>'Project detail and peak savings'!C136</f>
        <v>0</v>
      </c>
      <c r="E132" s="128">
        <f>'Project detail and peak savings'!D136</f>
        <v>0</v>
      </c>
      <c r="F132" s="128">
        <f>'Project detail and peak savings'!E136</f>
        <v>0</v>
      </c>
      <c r="G132" s="210" t="str">
        <f>IF(ISNUMBER('Project detail and peak savings'!F136),'Project detail and peak savings'!F136,"")</f>
        <v/>
      </c>
      <c r="H132" s="210" t="str">
        <f>IF(ISNUMBER('Project detail and peak savings'!G136),'Project detail and peak savings'!G136,"")</f>
        <v/>
      </c>
      <c r="I132" s="128">
        <f>'Project detail and peak savings'!H136</f>
        <v>0</v>
      </c>
      <c r="J132" s="128">
        <f>'Project detail and peak savings'!I136</f>
        <v>0</v>
      </c>
      <c r="K132" s="196">
        <f t="shared" si="4"/>
        <v>0</v>
      </c>
      <c r="L132" s="78"/>
      <c r="M132" s="78"/>
      <c r="N132" s="78"/>
      <c r="O132" s="78"/>
      <c r="P132" s="78"/>
      <c r="Q132" s="128">
        <f t="shared" si="5"/>
        <v>0</v>
      </c>
      <c r="R132" s="186"/>
      <c r="S132" s="205"/>
    </row>
    <row r="133" spans="2:19" ht="15.6" x14ac:dyDescent="0.3">
      <c r="B133" s="185"/>
      <c r="C133" s="128">
        <f>'Project detail and peak savings'!B137</f>
        <v>0</v>
      </c>
      <c r="D133" s="128">
        <f>'Project detail and peak savings'!C137</f>
        <v>0</v>
      </c>
      <c r="E133" s="128">
        <f>'Project detail and peak savings'!D137</f>
        <v>0</v>
      </c>
      <c r="F133" s="128">
        <f>'Project detail and peak savings'!E137</f>
        <v>0</v>
      </c>
      <c r="G133" s="210" t="str">
        <f>IF(ISNUMBER('Project detail and peak savings'!F137),'Project detail and peak savings'!F137,"")</f>
        <v/>
      </c>
      <c r="H133" s="210" t="str">
        <f>IF(ISNUMBER('Project detail and peak savings'!G137),'Project detail and peak savings'!G137,"")</f>
        <v/>
      </c>
      <c r="I133" s="128">
        <f>'Project detail and peak savings'!H137</f>
        <v>0</v>
      </c>
      <c r="J133" s="128">
        <f>'Project detail and peak savings'!I137</f>
        <v>0</v>
      </c>
      <c r="K133" s="196">
        <f t="shared" si="4"/>
        <v>0</v>
      </c>
      <c r="L133" s="78"/>
      <c r="M133" s="78"/>
      <c r="N133" s="78"/>
      <c r="O133" s="78"/>
      <c r="P133" s="78"/>
      <c r="Q133" s="128">
        <f t="shared" si="5"/>
        <v>0</v>
      </c>
      <c r="R133" s="186"/>
      <c r="S133" s="205"/>
    </row>
    <row r="134" spans="2:19" ht="15.6" x14ac:dyDescent="0.3">
      <c r="B134" s="185"/>
      <c r="C134" s="128">
        <f>'Project detail and peak savings'!B138</f>
        <v>0</v>
      </c>
      <c r="D134" s="128">
        <f>'Project detail and peak savings'!C138</f>
        <v>0</v>
      </c>
      <c r="E134" s="128">
        <f>'Project detail and peak savings'!D138</f>
        <v>0</v>
      </c>
      <c r="F134" s="128">
        <f>'Project detail and peak savings'!E138</f>
        <v>0</v>
      </c>
      <c r="G134" s="210" t="str">
        <f>IF(ISNUMBER('Project detail and peak savings'!F138),'Project detail and peak savings'!F138,"")</f>
        <v/>
      </c>
      <c r="H134" s="210" t="str">
        <f>IF(ISNUMBER('Project detail and peak savings'!G138),'Project detail and peak savings'!G138,"")</f>
        <v/>
      </c>
      <c r="I134" s="128">
        <f>'Project detail and peak savings'!H138</f>
        <v>0</v>
      </c>
      <c r="J134" s="128">
        <f>'Project detail and peak savings'!I138</f>
        <v>0</v>
      </c>
      <c r="K134" s="196">
        <f t="shared" si="4"/>
        <v>0</v>
      </c>
      <c r="L134" s="78"/>
      <c r="M134" s="78"/>
      <c r="N134" s="78"/>
      <c r="O134" s="78"/>
      <c r="P134" s="78"/>
      <c r="Q134" s="128">
        <f t="shared" si="5"/>
        <v>0</v>
      </c>
      <c r="R134" s="186"/>
      <c r="S134" s="205"/>
    </row>
    <row r="135" spans="2:19" ht="15.6" x14ac:dyDescent="0.3">
      <c r="B135" s="185"/>
      <c r="C135" s="128">
        <f>'Project detail and peak savings'!B139</f>
        <v>0</v>
      </c>
      <c r="D135" s="128">
        <f>'Project detail and peak savings'!C139</f>
        <v>0</v>
      </c>
      <c r="E135" s="128">
        <f>'Project detail and peak savings'!D139</f>
        <v>0</v>
      </c>
      <c r="F135" s="128">
        <f>'Project detail and peak savings'!E139</f>
        <v>0</v>
      </c>
      <c r="G135" s="210" t="str">
        <f>IF(ISNUMBER('Project detail and peak savings'!F139),'Project detail and peak savings'!F139,"")</f>
        <v/>
      </c>
      <c r="H135" s="210" t="str">
        <f>IF(ISNUMBER('Project detail and peak savings'!G139),'Project detail and peak savings'!G139,"")</f>
        <v/>
      </c>
      <c r="I135" s="128">
        <f>'Project detail and peak savings'!H139</f>
        <v>0</v>
      </c>
      <c r="J135" s="128">
        <f>'Project detail and peak savings'!I139</f>
        <v>0</v>
      </c>
      <c r="K135" s="196">
        <f t="shared" si="4"/>
        <v>0</v>
      </c>
      <c r="L135" s="78"/>
      <c r="M135" s="78"/>
      <c r="N135" s="78"/>
      <c r="O135" s="78"/>
      <c r="P135" s="78"/>
      <c r="Q135" s="128">
        <f t="shared" si="5"/>
        <v>0</v>
      </c>
      <c r="R135" s="186"/>
      <c r="S135" s="205"/>
    </row>
    <row r="136" spans="2:19" ht="15.6" x14ac:dyDescent="0.3">
      <c r="B136" s="185"/>
      <c r="C136" s="128">
        <f>'Project detail and peak savings'!B140</f>
        <v>0</v>
      </c>
      <c r="D136" s="128">
        <f>'Project detail and peak savings'!C140</f>
        <v>0</v>
      </c>
      <c r="E136" s="128">
        <f>'Project detail and peak savings'!D140</f>
        <v>0</v>
      </c>
      <c r="F136" s="128">
        <f>'Project detail and peak savings'!E140</f>
        <v>0</v>
      </c>
      <c r="G136" s="210" t="str">
        <f>IF(ISNUMBER('Project detail and peak savings'!F140),'Project detail and peak savings'!F140,"")</f>
        <v/>
      </c>
      <c r="H136" s="210" t="str">
        <f>IF(ISNUMBER('Project detail and peak savings'!G140),'Project detail and peak savings'!G140,"")</f>
        <v/>
      </c>
      <c r="I136" s="128">
        <f>'Project detail and peak savings'!H140</f>
        <v>0</v>
      </c>
      <c r="J136" s="128">
        <f>'Project detail and peak savings'!I140</f>
        <v>0</v>
      </c>
      <c r="K136" s="196">
        <f t="shared" si="4"/>
        <v>0</v>
      </c>
      <c r="L136" s="78"/>
      <c r="M136" s="78"/>
      <c r="N136" s="78"/>
      <c r="O136" s="78"/>
      <c r="P136" s="78"/>
      <c r="Q136" s="128">
        <f t="shared" si="5"/>
        <v>0</v>
      </c>
      <c r="R136" s="186"/>
      <c r="S136" s="205"/>
    </row>
    <row r="137" spans="2:19" ht="15.6" x14ac:dyDescent="0.3">
      <c r="B137" s="185"/>
      <c r="C137" s="128">
        <f>'Project detail and peak savings'!B141</f>
        <v>0</v>
      </c>
      <c r="D137" s="128">
        <f>'Project detail and peak savings'!C141</f>
        <v>0</v>
      </c>
      <c r="E137" s="128">
        <f>'Project detail and peak savings'!D141</f>
        <v>0</v>
      </c>
      <c r="F137" s="128">
        <f>'Project detail and peak savings'!E141</f>
        <v>0</v>
      </c>
      <c r="G137" s="210" t="str">
        <f>IF(ISNUMBER('Project detail and peak savings'!F141),'Project detail and peak savings'!F141,"")</f>
        <v/>
      </c>
      <c r="H137" s="210" t="str">
        <f>IF(ISNUMBER('Project detail and peak savings'!G141),'Project detail and peak savings'!G141,"")</f>
        <v/>
      </c>
      <c r="I137" s="128">
        <f>'Project detail and peak savings'!H141</f>
        <v>0</v>
      </c>
      <c r="J137" s="128">
        <f>'Project detail and peak savings'!I141</f>
        <v>0</v>
      </c>
      <c r="K137" s="196">
        <f t="shared" si="4"/>
        <v>0</v>
      </c>
      <c r="L137" s="78"/>
      <c r="M137" s="78"/>
      <c r="N137" s="78"/>
      <c r="O137" s="78"/>
      <c r="P137" s="78"/>
      <c r="Q137" s="128">
        <f t="shared" si="5"/>
        <v>0</v>
      </c>
      <c r="R137" s="186"/>
      <c r="S137" s="205"/>
    </row>
    <row r="138" spans="2:19" ht="15.6" x14ac:dyDescent="0.3">
      <c r="B138" s="185"/>
      <c r="C138" s="128">
        <f>'Project detail and peak savings'!B142</f>
        <v>0</v>
      </c>
      <c r="D138" s="128">
        <f>'Project detail and peak savings'!C142</f>
        <v>0</v>
      </c>
      <c r="E138" s="128">
        <f>'Project detail and peak savings'!D142</f>
        <v>0</v>
      </c>
      <c r="F138" s="128">
        <f>'Project detail and peak savings'!E142</f>
        <v>0</v>
      </c>
      <c r="G138" s="210" t="str">
        <f>IF(ISNUMBER('Project detail and peak savings'!F142),'Project detail and peak savings'!F142,"")</f>
        <v/>
      </c>
      <c r="H138" s="210" t="str">
        <f>IF(ISNUMBER('Project detail and peak savings'!G142),'Project detail and peak savings'!G142,"")</f>
        <v/>
      </c>
      <c r="I138" s="128">
        <f>'Project detail and peak savings'!H142</f>
        <v>0</v>
      </c>
      <c r="J138" s="128">
        <f>'Project detail and peak savings'!I142</f>
        <v>0</v>
      </c>
      <c r="K138" s="196">
        <f t="shared" si="4"/>
        <v>0</v>
      </c>
      <c r="L138" s="78"/>
      <c r="M138" s="78"/>
      <c r="N138" s="78"/>
      <c r="O138" s="78"/>
      <c r="P138" s="78"/>
      <c r="Q138" s="128">
        <f t="shared" si="5"/>
        <v>0</v>
      </c>
      <c r="R138" s="186"/>
      <c r="S138" s="205"/>
    </row>
    <row r="139" spans="2:19" ht="15.6" x14ac:dyDescent="0.3">
      <c r="B139" s="185"/>
      <c r="C139" s="128">
        <f>'Project detail and peak savings'!B143</f>
        <v>0</v>
      </c>
      <c r="D139" s="128">
        <f>'Project detail and peak savings'!C143</f>
        <v>0</v>
      </c>
      <c r="E139" s="128">
        <f>'Project detail and peak savings'!D143</f>
        <v>0</v>
      </c>
      <c r="F139" s="128">
        <f>'Project detail and peak savings'!E143</f>
        <v>0</v>
      </c>
      <c r="G139" s="210" t="str">
        <f>IF(ISNUMBER('Project detail and peak savings'!F143),'Project detail and peak savings'!F143,"")</f>
        <v/>
      </c>
      <c r="H139" s="210" t="str">
        <f>IF(ISNUMBER('Project detail and peak savings'!G143),'Project detail and peak savings'!G143,"")</f>
        <v/>
      </c>
      <c r="I139" s="128">
        <f>'Project detail and peak savings'!H143</f>
        <v>0</v>
      </c>
      <c r="J139" s="128">
        <f>'Project detail and peak savings'!I143</f>
        <v>0</v>
      </c>
      <c r="K139" s="196">
        <f t="shared" si="4"/>
        <v>0</v>
      </c>
      <c r="L139" s="78"/>
      <c r="M139" s="78"/>
      <c r="N139" s="78"/>
      <c r="O139" s="78"/>
      <c r="P139" s="78"/>
      <c r="Q139" s="128">
        <f t="shared" si="5"/>
        <v>0</v>
      </c>
      <c r="R139" s="186"/>
      <c r="S139" s="205"/>
    </row>
    <row r="140" spans="2:19" ht="15.6" x14ac:dyDescent="0.3">
      <c r="B140" s="185"/>
      <c r="C140" s="128">
        <f>'Project detail and peak savings'!B144</f>
        <v>0</v>
      </c>
      <c r="D140" s="128">
        <f>'Project detail and peak savings'!C144</f>
        <v>0</v>
      </c>
      <c r="E140" s="128">
        <f>'Project detail and peak savings'!D144</f>
        <v>0</v>
      </c>
      <c r="F140" s="128">
        <f>'Project detail and peak savings'!E144</f>
        <v>0</v>
      </c>
      <c r="G140" s="210" t="str">
        <f>IF(ISNUMBER('Project detail and peak savings'!F144),'Project detail and peak savings'!F144,"")</f>
        <v/>
      </c>
      <c r="H140" s="210" t="str">
        <f>IF(ISNUMBER('Project detail and peak savings'!G144),'Project detail and peak savings'!G144,"")</f>
        <v/>
      </c>
      <c r="I140" s="128">
        <f>'Project detail and peak savings'!H144</f>
        <v>0</v>
      </c>
      <c r="J140" s="128">
        <f>'Project detail and peak savings'!I144</f>
        <v>0</v>
      </c>
      <c r="K140" s="196">
        <f t="shared" si="4"/>
        <v>0</v>
      </c>
      <c r="L140" s="78"/>
      <c r="M140" s="78"/>
      <c r="N140" s="78"/>
      <c r="O140" s="78"/>
      <c r="P140" s="78"/>
      <c r="Q140" s="128">
        <f t="shared" si="5"/>
        <v>0</v>
      </c>
      <c r="R140" s="186"/>
      <c r="S140" s="205"/>
    </row>
    <row r="141" spans="2:19" ht="15.6" x14ac:dyDescent="0.3">
      <c r="B141" s="185"/>
      <c r="C141" s="128">
        <f>'Project detail and peak savings'!B145</f>
        <v>0</v>
      </c>
      <c r="D141" s="128">
        <f>'Project detail and peak savings'!C145</f>
        <v>0</v>
      </c>
      <c r="E141" s="128">
        <f>'Project detail and peak savings'!D145</f>
        <v>0</v>
      </c>
      <c r="F141" s="128">
        <f>'Project detail and peak savings'!E145</f>
        <v>0</v>
      </c>
      <c r="G141" s="210" t="str">
        <f>IF(ISNUMBER('Project detail and peak savings'!F145),'Project detail and peak savings'!F145,"")</f>
        <v/>
      </c>
      <c r="H141" s="210" t="str">
        <f>IF(ISNUMBER('Project detail and peak savings'!G145),'Project detail and peak savings'!G145,"")</f>
        <v/>
      </c>
      <c r="I141" s="128">
        <f>'Project detail and peak savings'!H145</f>
        <v>0</v>
      </c>
      <c r="J141" s="128">
        <f>'Project detail and peak savings'!I145</f>
        <v>0</v>
      </c>
      <c r="K141" s="196">
        <f t="shared" si="4"/>
        <v>0</v>
      </c>
      <c r="L141" s="78"/>
      <c r="M141" s="78"/>
      <c r="N141" s="78"/>
      <c r="O141" s="78"/>
      <c r="P141" s="78"/>
      <c r="Q141" s="128">
        <f t="shared" si="5"/>
        <v>0</v>
      </c>
      <c r="R141" s="186"/>
      <c r="S141" s="205"/>
    </row>
    <row r="142" spans="2:19" ht="15.6" x14ac:dyDescent="0.3">
      <c r="B142" s="185"/>
      <c r="C142" s="128">
        <f>'Project detail and peak savings'!B146</f>
        <v>0</v>
      </c>
      <c r="D142" s="128">
        <f>'Project detail and peak savings'!C146</f>
        <v>0</v>
      </c>
      <c r="E142" s="128">
        <f>'Project detail and peak savings'!D146</f>
        <v>0</v>
      </c>
      <c r="F142" s="128">
        <f>'Project detail and peak savings'!E146</f>
        <v>0</v>
      </c>
      <c r="G142" s="210" t="str">
        <f>IF(ISNUMBER('Project detail and peak savings'!F146),'Project detail and peak savings'!F146,"")</f>
        <v/>
      </c>
      <c r="H142" s="210" t="str">
        <f>IF(ISNUMBER('Project detail and peak savings'!G146),'Project detail and peak savings'!G146,"")</f>
        <v/>
      </c>
      <c r="I142" s="128">
        <f>'Project detail and peak savings'!H146</f>
        <v>0</v>
      </c>
      <c r="J142" s="128">
        <f>'Project detail and peak savings'!I146</f>
        <v>0</v>
      </c>
      <c r="K142" s="196">
        <f t="shared" si="4"/>
        <v>0</v>
      </c>
      <c r="L142" s="78"/>
      <c r="M142" s="78"/>
      <c r="N142" s="78"/>
      <c r="O142" s="78"/>
      <c r="P142" s="78"/>
      <c r="Q142" s="128">
        <f t="shared" si="5"/>
        <v>0</v>
      </c>
      <c r="R142" s="186"/>
      <c r="S142" s="205"/>
    </row>
    <row r="143" spans="2:19" ht="15.6" x14ac:dyDescent="0.3">
      <c r="B143" s="185"/>
      <c r="C143" s="128">
        <f>'Project detail and peak savings'!B147</f>
        <v>0</v>
      </c>
      <c r="D143" s="128">
        <f>'Project detail and peak savings'!C147</f>
        <v>0</v>
      </c>
      <c r="E143" s="128">
        <f>'Project detail and peak savings'!D147</f>
        <v>0</v>
      </c>
      <c r="F143" s="128">
        <f>'Project detail and peak savings'!E147</f>
        <v>0</v>
      </c>
      <c r="G143" s="210" t="str">
        <f>IF(ISNUMBER('Project detail and peak savings'!F147),'Project detail and peak savings'!F147,"")</f>
        <v/>
      </c>
      <c r="H143" s="210" t="str">
        <f>IF(ISNUMBER('Project detail and peak savings'!G147),'Project detail and peak savings'!G147,"")</f>
        <v/>
      </c>
      <c r="I143" s="128">
        <f>'Project detail and peak savings'!H147</f>
        <v>0</v>
      </c>
      <c r="J143" s="128">
        <f>'Project detail and peak savings'!I147</f>
        <v>0</v>
      </c>
      <c r="K143" s="196">
        <f t="shared" si="4"/>
        <v>0</v>
      </c>
      <c r="L143" s="78"/>
      <c r="M143" s="78"/>
      <c r="N143" s="78"/>
      <c r="O143" s="78"/>
      <c r="P143" s="78"/>
      <c r="Q143" s="128">
        <f t="shared" si="5"/>
        <v>0</v>
      </c>
      <c r="R143" s="186"/>
      <c r="S143" s="205"/>
    </row>
    <row r="144" spans="2:19" ht="15.6" x14ac:dyDescent="0.3">
      <c r="B144" s="185"/>
      <c r="C144" s="128">
        <f>'Project detail and peak savings'!B148</f>
        <v>0</v>
      </c>
      <c r="D144" s="128">
        <f>'Project detail and peak savings'!C148</f>
        <v>0</v>
      </c>
      <c r="E144" s="128">
        <f>'Project detail and peak savings'!D148</f>
        <v>0</v>
      </c>
      <c r="F144" s="128">
        <f>'Project detail and peak savings'!E148</f>
        <v>0</v>
      </c>
      <c r="G144" s="210" t="str">
        <f>IF(ISNUMBER('Project detail and peak savings'!F148),'Project detail and peak savings'!F148,"")</f>
        <v/>
      </c>
      <c r="H144" s="210" t="str">
        <f>IF(ISNUMBER('Project detail and peak savings'!G148),'Project detail and peak savings'!G148,"")</f>
        <v/>
      </c>
      <c r="I144" s="128">
        <f>'Project detail and peak savings'!H148</f>
        <v>0</v>
      </c>
      <c r="J144" s="128">
        <f>'Project detail and peak savings'!I148</f>
        <v>0</v>
      </c>
      <c r="K144" s="196">
        <f t="shared" si="4"/>
        <v>0</v>
      </c>
      <c r="L144" s="78"/>
      <c r="M144" s="78"/>
      <c r="N144" s="78"/>
      <c r="O144" s="78"/>
      <c r="P144" s="78"/>
      <c r="Q144" s="128">
        <f t="shared" si="5"/>
        <v>0</v>
      </c>
      <c r="R144" s="186"/>
      <c r="S144" s="205"/>
    </row>
    <row r="145" spans="2:19" ht="15.6" x14ac:dyDescent="0.3">
      <c r="B145" s="185"/>
      <c r="C145" s="128">
        <f>'Project detail and peak savings'!B149</f>
        <v>0</v>
      </c>
      <c r="D145" s="128">
        <f>'Project detail and peak savings'!C149</f>
        <v>0</v>
      </c>
      <c r="E145" s="128">
        <f>'Project detail and peak savings'!D149</f>
        <v>0</v>
      </c>
      <c r="F145" s="128">
        <f>'Project detail and peak savings'!E149</f>
        <v>0</v>
      </c>
      <c r="G145" s="210" t="str">
        <f>IF(ISNUMBER('Project detail and peak savings'!F149),'Project detail and peak savings'!F149,"")</f>
        <v/>
      </c>
      <c r="H145" s="210" t="str">
        <f>IF(ISNUMBER('Project detail and peak savings'!G149),'Project detail and peak savings'!G149,"")</f>
        <v/>
      </c>
      <c r="I145" s="128">
        <f>'Project detail and peak savings'!H149</f>
        <v>0</v>
      </c>
      <c r="J145" s="128">
        <f>'Project detail and peak savings'!I149</f>
        <v>0</v>
      </c>
      <c r="K145" s="196">
        <f t="shared" si="4"/>
        <v>0</v>
      </c>
      <c r="L145" s="78"/>
      <c r="M145" s="78"/>
      <c r="N145" s="78"/>
      <c r="O145" s="78"/>
      <c r="P145" s="78"/>
      <c r="Q145" s="128">
        <f t="shared" si="5"/>
        <v>0</v>
      </c>
      <c r="R145" s="186"/>
      <c r="S145" s="205"/>
    </row>
    <row r="146" spans="2:19" ht="15.6" x14ac:dyDescent="0.3">
      <c r="B146" s="185"/>
      <c r="C146" s="128">
        <f>'Project detail and peak savings'!B150</f>
        <v>0</v>
      </c>
      <c r="D146" s="128">
        <f>'Project detail and peak savings'!C150</f>
        <v>0</v>
      </c>
      <c r="E146" s="128">
        <f>'Project detail and peak savings'!D150</f>
        <v>0</v>
      </c>
      <c r="F146" s="128">
        <f>'Project detail and peak savings'!E150</f>
        <v>0</v>
      </c>
      <c r="G146" s="210" t="str">
        <f>IF(ISNUMBER('Project detail and peak savings'!F150),'Project detail and peak savings'!F150,"")</f>
        <v/>
      </c>
      <c r="H146" s="210" t="str">
        <f>IF(ISNUMBER('Project detail and peak savings'!G150),'Project detail and peak savings'!G150,"")</f>
        <v/>
      </c>
      <c r="I146" s="128">
        <f>'Project detail and peak savings'!H150</f>
        <v>0</v>
      </c>
      <c r="J146" s="128">
        <f>'Project detail and peak savings'!I150</f>
        <v>0</v>
      </c>
      <c r="K146" s="196">
        <f t="shared" si="4"/>
        <v>0</v>
      </c>
      <c r="L146" s="78"/>
      <c r="M146" s="78"/>
      <c r="N146" s="78"/>
      <c r="O146" s="78"/>
      <c r="P146" s="78"/>
      <c r="Q146" s="128">
        <f t="shared" si="5"/>
        <v>0</v>
      </c>
      <c r="R146" s="186"/>
      <c r="S146" s="205"/>
    </row>
    <row r="147" spans="2:19" ht="15.6" x14ac:dyDescent="0.3">
      <c r="B147" s="185"/>
      <c r="C147" s="128">
        <f>'Project detail and peak savings'!B151</f>
        <v>0</v>
      </c>
      <c r="D147" s="128">
        <f>'Project detail and peak savings'!C151</f>
        <v>0</v>
      </c>
      <c r="E147" s="128">
        <f>'Project detail and peak savings'!D151</f>
        <v>0</v>
      </c>
      <c r="F147" s="128">
        <f>'Project detail and peak savings'!E151</f>
        <v>0</v>
      </c>
      <c r="G147" s="210" t="str">
        <f>IF(ISNUMBER('Project detail and peak savings'!F151),'Project detail and peak savings'!F151,"")</f>
        <v/>
      </c>
      <c r="H147" s="210" t="str">
        <f>IF(ISNUMBER('Project detail and peak savings'!G151),'Project detail and peak savings'!G151,"")</f>
        <v/>
      </c>
      <c r="I147" s="128">
        <f>'Project detail and peak savings'!H151</f>
        <v>0</v>
      </c>
      <c r="J147" s="128">
        <f>'Project detail and peak savings'!I151</f>
        <v>0</v>
      </c>
      <c r="K147" s="196">
        <f t="shared" si="4"/>
        <v>0</v>
      </c>
      <c r="L147" s="78"/>
      <c r="M147" s="78"/>
      <c r="N147" s="78"/>
      <c r="O147" s="78"/>
      <c r="P147" s="78"/>
      <c r="Q147" s="128">
        <f t="shared" si="5"/>
        <v>0</v>
      </c>
      <c r="R147" s="186"/>
      <c r="S147" s="205"/>
    </row>
    <row r="148" spans="2:19" ht="15.6" x14ac:dyDescent="0.3">
      <c r="B148" s="185"/>
      <c r="C148" s="128">
        <f>'Project detail and peak savings'!B152</f>
        <v>0</v>
      </c>
      <c r="D148" s="128">
        <f>'Project detail and peak savings'!C152</f>
        <v>0</v>
      </c>
      <c r="E148" s="128">
        <f>'Project detail and peak savings'!D152</f>
        <v>0</v>
      </c>
      <c r="F148" s="128">
        <f>'Project detail and peak savings'!E152</f>
        <v>0</v>
      </c>
      <c r="G148" s="210" t="str">
        <f>IF(ISNUMBER('Project detail and peak savings'!F152),'Project detail and peak savings'!F152,"")</f>
        <v/>
      </c>
      <c r="H148" s="210" t="str">
        <f>IF(ISNUMBER('Project detail and peak savings'!G152),'Project detail and peak savings'!G152,"")</f>
        <v/>
      </c>
      <c r="I148" s="128">
        <f>'Project detail and peak savings'!H152</f>
        <v>0</v>
      </c>
      <c r="J148" s="128">
        <f>'Project detail and peak savings'!I152</f>
        <v>0</v>
      </c>
      <c r="K148" s="196">
        <f t="shared" si="4"/>
        <v>0</v>
      </c>
      <c r="L148" s="78"/>
      <c r="M148" s="78"/>
      <c r="N148" s="78"/>
      <c r="O148" s="78"/>
      <c r="P148" s="78"/>
      <c r="Q148" s="128">
        <f t="shared" si="5"/>
        <v>0</v>
      </c>
      <c r="R148" s="186"/>
      <c r="S148" s="205"/>
    </row>
    <row r="149" spans="2:19" ht="15.6" x14ac:dyDescent="0.3">
      <c r="B149" s="185"/>
      <c r="C149" s="128">
        <f>'Project detail and peak savings'!B153</f>
        <v>0</v>
      </c>
      <c r="D149" s="128">
        <f>'Project detail and peak savings'!C153</f>
        <v>0</v>
      </c>
      <c r="E149" s="128">
        <f>'Project detail and peak savings'!D153</f>
        <v>0</v>
      </c>
      <c r="F149" s="128">
        <f>'Project detail and peak savings'!E153</f>
        <v>0</v>
      </c>
      <c r="G149" s="210" t="str">
        <f>IF(ISNUMBER('Project detail and peak savings'!F153),'Project detail and peak savings'!F153,"")</f>
        <v/>
      </c>
      <c r="H149" s="210" t="str">
        <f>IF(ISNUMBER('Project detail and peak savings'!G153),'Project detail and peak savings'!G153,"")</f>
        <v/>
      </c>
      <c r="I149" s="128">
        <f>'Project detail and peak savings'!H153</f>
        <v>0</v>
      </c>
      <c r="J149" s="128">
        <f>'Project detail and peak savings'!I153</f>
        <v>0</v>
      </c>
      <c r="K149" s="196">
        <f t="shared" si="4"/>
        <v>0</v>
      </c>
      <c r="L149" s="78"/>
      <c r="M149" s="78"/>
      <c r="N149" s="78"/>
      <c r="O149" s="78"/>
      <c r="P149" s="78"/>
      <c r="Q149" s="128">
        <f t="shared" si="5"/>
        <v>0</v>
      </c>
      <c r="R149" s="186"/>
      <c r="S149" s="205"/>
    </row>
    <row r="150" spans="2:19" ht="15.6" x14ac:dyDescent="0.3">
      <c r="B150" s="185"/>
      <c r="C150" s="128">
        <f>'Project detail and peak savings'!B154</f>
        <v>0</v>
      </c>
      <c r="D150" s="128">
        <f>'Project detail and peak savings'!C154</f>
        <v>0</v>
      </c>
      <c r="E150" s="128">
        <f>'Project detail and peak savings'!D154</f>
        <v>0</v>
      </c>
      <c r="F150" s="128">
        <f>'Project detail and peak savings'!E154</f>
        <v>0</v>
      </c>
      <c r="G150" s="210" t="str">
        <f>IF(ISNUMBER('Project detail and peak savings'!F154),'Project detail and peak savings'!F154,"")</f>
        <v/>
      </c>
      <c r="H150" s="210" t="str">
        <f>IF(ISNUMBER('Project detail and peak savings'!G154),'Project detail and peak savings'!G154,"")</f>
        <v/>
      </c>
      <c r="I150" s="128">
        <f>'Project detail and peak savings'!H154</f>
        <v>0</v>
      </c>
      <c r="J150" s="128">
        <f>'Project detail and peak savings'!I154</f>
        <v>0</v>
      </c>
      <c r="K150" s="196">
        <f t="shared" si="4"/>
        <v>0</v>
      </c>
      <c r="L150" s="78"/>
      <c r="M150" s="78"/>
      <c r="N150" s="78"/>
      <c r="O150" s="78"/>
      <c r="P150" s="78"/>
      <c r="Q150" s="128">
        <f t="shared" si="5"/>
        <v>0</v>
      </c>
      <c r="R150" s="186"/>
      <c r="S150" s="205"/>
    </row>
    <row r="151" spans="2:19" ht="15.6" x14ac:dyDescent="0.3">
      <c r="B151" s="185"/>
      <c r="C151" s="128">
        <f>'Project detail and peak savings'!B155</f>
        <v>0</v>
      </c>
      <c r="D151" s="128">
        <f>'Project detail and peak savings'!C155</f>
        <v>0</v>
      </c>
      <c r="E151" s="128">
        <f>'Project detail and peak savings'!D155</f>
        <v>0</v>
      </c>
      <c r="F151" s="128">
        <f>'Project detail and peak savings'!E155</f>
        <v>0</v>
      </c>
      <c r="G151" s="210" t="str">
        <f>IF(ISNUMBER('Project detail and peak savings'!F155),'Project detail and peak savings'!F155,"")</f>
        <v/>
      </c>
      <c r="H151" s="210" t="str">
        <f>IF(ISNUMBER('Project detail and peak savings'!G155),'Project detail and peak savings'!G155,"")</f>
        <v/>
      </c>
      <c r="I151" s="128">
        <f>'Project detail and peak savings'!H155</f>
        <v>0</v>
      </c>
      <c r="J151" s="128">
        <f>'Project detail and peak savings'!I155</f>
        <v>0</v>
      </c>
      <c r="K151" s="196">
        <f t="shared" si="4"/>
        <v>0</v>
      </c>
      <c r="L151" s="78"/>
      <c r="M151" s="78"/>
      <c r="N151" s="78"/>
      <c r="O151" s="78"/>
      <c r="P151" s="78"/>
      <c r="Q151" s="128">
        <f t="shared" si="5"/>
        <v>0</v>
      </c>
      <c r="R151" s="186"/>
      <c r="S151" s="205"/>
    </row>
    <row r="152" spans="2:19" ht="15.6" x14ac:dyDescent="0.3">
      <c r="B152" s="185"/>
      <c r="C152" s="128">
        <f>'Project detail and peak savings'!B156</f>
        <v>0</v>
      </c>
      <c r="D152" s="128">
        <f>'Project detail and peak savings'!C156</f>
        <v>0</v>
      </c>
      <c r="E152" s="128">
        <f>'Project detail and peak savings'!D156</f>
        <v>0</v>
      </c>
      <c r="F152" s="128">
        <f>'Project detail and peak savings'!E156</f>
        <v>0</v>
      </c>
      <c r="G152" s="210" t="str">
        <f>IF(ISNUMBER('Project detail and peak savings'!F156),'Project detail and peak savings'!F156,"")</f>
        <v/>
      </c>
      <c r="H152" s="210" t="str">
        <f>IF(ISNUMBER('Project detail and peak savings'!G156),'Project detail and peak savings'!G156,"")</f>
        <v/>
      </c>
      <c r="I152" s="128">
        <f>'Project detail and peak savings'!H156</f>
        <v>0</v>
      </c>
      <c r="J152" s="128">
        <f>'Project detail and peak savings'!I156</f>
        <v>0</v>
      </c>
      <c r="K152" s="196">
        <f t="shared" si="4"/>
        <v>0</v>
      </c>
      <c r="L152" s="78"/>
      <c r="M152" s="78"/>
      <c r="N152" s="78"/>
      <c r="O152" s="78"/>
      <c r="P152" s="78"/>
      <c r="Q152" s="128">
        <f t="shared" si="5"/>
        <v>0</v>
      </c>
      <c r="R152" s="186"/>
      <c r="S152" s="205"/>
    </row>
    <row r="153" spans="2:19" ht="15.6" x14ac:dyDescent="0.3">
      <c r="B153" s="185"/>
      <c r="C153" s="128">
        <f>'Project detail and peak savings'!B157</f>
        <v>0</v>
      </c>
      <c r="D153" s="128">
        <f>'Project detail and peak savings'!C157</f>
        <v>0</v>
      </c>
      <c r="E153" s="128">
        <f>'Project detail and peak savings'!D157</f>
        <v>0</v>
      </c>
      <c r="F153" s="128">
        <f>'Project detail and peak savings'!E157</f>
        <v>0</v>
      </c>
      <c r="G153" s="210" t="str">
        <f>IF(ISNUMBER('Project detail and peak savings'!F157),'Project detail and peak savings'!F157,"")</f>
        <v/>
      </c>
      <c r="H153" s="210" t="str">
        <f>IF(ISNUMBER('Project detail and peak savings'!G157),'Project detail and peak savings'!G157,"")</f>
        <v/>
      </c>
      <c r="I153" s="128">
        <f>'Project detail and peak savings'!H157</f>
        <v>0</v>
      </c>
      <c r="J153" s="128">
        <f>'Project detail and peak savings'!I157</f>
        <v>0</v>
      </c>
      <c r="K153" s="196">
        <f t="shared" si="4"/>
        <v>0</v>
      </c>
      <c r="L153" s="78"/>
      <c r="M153" s="78"/>
      <c r="N153" s="78"/>
      <c r="O153" s="78"/>
      <c r="P153" s="78"/>
      <c r="Q153" s="128">
        <f t="shared" si="5"/>
        <v>0</v>
      </c>
      <c r="R153" s="186"/>
      <c r="S153" s="205"/>
    </row>
    <row r="154" spans="2:19" ht="15.6" x14ac:dyDescent="0.3">
      <c r="B154" s="185"/>
      <c r="C154" s="128">
        <f>'Project detail and peak savings'!B158</f>
        <v>0</v>
      </c>
      <c r="D154" s="128">
        <f>'Project detail and peak savings'!C158</f>
        <v>0</v>
      </c>
      <c r="E154" s="128">
        <f>'Project detail and peak savings'!D158</f>
        <v>0</v>
      </c>
      <c r="F154" s="128">
        <f>'Project detail and peak savings'!E158</f>
        <v>0</v>
      </c>
      <c r="G154" s="210" t="str">
        <f>IF(ISNUMBER('Project detail and peak savings'!F158),'Project detail and peak savings'!F158,"")</f>
        <v/>
      </c>
      <c r="H154" s="210" t="str">
        <f>IF(ISNUMBER('Project detail and peak savings'!G158),'Project detail and peak savings'!G158,"")</f>
        <v/>
      </c>
      <c r="I154" s="128">
        <f>'Project detail and peak savings'!H158</f>
        <v>0</v>
      </c>
      <c r="J154" s="128">
        <f>'Project detail and peak savings'!I158</f>
        <v>0</v>
      </c>
      <c r="K154" s="196">
        <f t="shared" si="4"/>
        <v>0</v>
      </c>
      <c r="L154" s="78"/>
      <c r="M154" s="78"/>
      <c r="N154" s="78"/>
      <c r="O154" s="78"/>
      <c r="P154" s="78"/>
      <c r="Q154" s="128">
        <f t="shared" si="5"/>
        <v>0</v>
      </c>
      <c r="R154" s="186"/>
      <c r="S154" s="205"/>
    </row>
    <row r="155" spans="2:19" ht="15.6" x14ac:dyDescent="0.3">
      <c r="B155" s="185"/>
      <c r="C155" s="128">
        <f>'Project detail and peak savings'!B159</f>
        <v>0</v>
      </c>
      <c r="D155" s="128">
        <f>'Project detail and peak savings'!C159</f>
        <v>0</v>
      </c>
      <c r="E155" s="128">
        <f>'Project detail and peak savings'!D159</f>
        <v>0</v>
      </c>
      <c r="F155" s="128">
        <f>'Project detail and peak savings'!E159</f>
        <v>0</v>
      </c>
      <c r="G155" s="210" t="str">
        <f>IF(ISNUMBER('Project detail and peak savings'!F159),'Project detail and peak savings'!F159,"")</f>
        <v/>
      </c>
      <c r="H155" s="210" t="str">
        <f>IF(ISNUMBER('Project detail and peak savings'!G159),'Project detail and peak savings'!G159,"")</f>
        <v/>
      </c>
      <c r="I155" s="128">
        <f>'Project detail and peak savings'!H159</f>
        <v>0</v>
      </c>
      <c r="J155" s="128">
        <f>'Project detail and peak savings'!I159</f>
        <v>0</v>
      </c>
      <c r="K155" s="196">
        <f t="shared" si="4"/>
        <v>0</v>
      </c>
      <c r="L155" s="78"/>
      <c r="M155" s="78"/>
      <c r="N155" s="78"/>
      <c r="O155" s="78"/>
      <c r="P155" s="78"/>
      <c r="Q155" s="128">
        <f t="shared" si="5"/>
        <v>0</v>
      </c>
      <c r="R155" s="186"/>
      <c r="S155" s="205"/>
    </row>
    <row r="156" spans="2:19" ht="15.6" x14ac:dyDescent="0.3">
      <c r="B156" s="185"/>
      <c r="C156" s="128">
        <f>'Project detail and peak savings'!B160</f>
        <v>0</v>
      </c>
      <c r="D156" s="128">
        <f>'Project detail and peak savings'!C160</f>
        <v>0</v>
      </c>
      <c r="E156" s="128">
        <f>'Project detail and peak savings'!D160</f>
        <v>0</v>
      </c>
      <c r="F156" s="128">
        <f>'Project detail and peak savings'!E160</f>
        <v>0</v>
      </c>
      <c r="G156" s="210" t="str">
        <f>IF(ISNUMBER('Project detail and peak savings'!F160),'Project detail and peak savings'!F160,"")</f>
        <v/>
      </c>
      <c r="H156" s="210" t="str">
        <f>IF(ISNUMBER('Project detail and peak savings'!G160),'Project detail and peak savings'!G160,"")</f>
        <v/>
      </c>
      <c r="I156" s="128">
        <f>'Project detail and peak savings'!H160</f>
        <v>0</v>
      </c>
      <c r="J156" s="128">
        <f>'Project detail and peak savings'!I160</f>
        <v>0</v>
      </c>
      <c r="K156" s="196">
        <f t="shared" si="4"/>
        <v>0</v>
      </c>
      <c r="L156" s="78"/>
      <c r="M156" s="78"/>
      <c r="N156" s="78"/>
      <c r="O156" s="78"/>
      <c r="P156" s="78"/>
      <c r="Q156" s="128">
        <f t="shared" si="5"/>
        <v>0</v>
      </c>
      <c r="R156" s="186"/>
      <c r="S156" s="205"/>
    </row>
    <row r="157" spans="2:19" ht="15.6" x14ac:dyDescent="0.3">
      <c r="B157" s="185"/>
      <c r="C157" s="128">
        <f>'Project detail and peak savings'!B161</f>
        <v>0</v>
      </c>
      <c r="D157" s="128">
        <f>'Project detail and peak savings'!C161</f>
        <v>0</v>
      </c>
      <c r="E157" s="128">
        <f>'Project detail and peak savings'!D161</f>
        <v>0</v>
      </c>
      <c r="F157" s="128">
        <f>'Project detail and peak savings'!E161</f>
        <v>0</v>
      </c>
      <c r="G157" s="210" t="str">
        <f>IF(ISNUMBER('Project detail and peak savings'!F161),'Project detail and peak savings'!F161,"")</f>
        <v/>
      </c>
      <c r="H157" s="210" t="str">
        <f>IF(ISNUMBER('Project detail and peak savings'!G161),'Project detail and peak savings'!G161,"")</f>
        <v/>
      </c>
      <c r="I157" s="128">
        <f>'Project detail and peak savings'!H161</f>
        <v>0</v>
      </c>
      <c r="J157" s="128">
        <f>'Project detail and peak savings'!I161</f>
        <v>0</v>
      </c>
      <c r="K157" s="196">
        <f t="shared" si="4"/>
        <v>0</v>
      </c>
      <c r="L157" s="78"/>
      <c r="M157" s="78"/>
      <c r="N157" s="78"/>
      <c r="O157" s="78"/>
      <c r="P157" s="78"/>
      <c r="Q157" s="128">
        <f t="shared" si="5"/>
        <v>0</v>
      </c>
      <c r="R157" s="186"/>
      <c r="S157" s="205"/>
    </row>
    <row r="158" spans="2:19" ht="15.6" x14ac:dyDescent="0.3">
      <c r="B158" s="185"/>
      <c r="C158" s="128">
        <f>'Project detail and peak savings'!B162</f>
        <v>0</v>
      </c>
      <c r="D158" s="128">
        <f>'Project detail and peak savings'!C162</f>
        <v>0</v>
      </c>
      <c r="E158" s="128">
        <f>'Project detail and peak savings'!D162</f>
        <v>0</v>
      </c>
      <c r="F158" s="128">
        <f>'Project detail and peak savings'!E162</f>
        <v>0</v>
      </c>
      <c r="G158" s="210" t="str">
        <f>IF(ISNUMBER('Project detail and peak savings'!F162),'Project detail and peak savings'!F162,"")</f>
        <v/>
      </c>
      <c r="H158" s="210" t="str">
        <f>IF(ISNUMBER('Project detail and peak savings'!G162),'Project detail and peak savings'!G162,"")</f>
        <v/>
      </c>
      <c r="I158" s="128">
        <f>'Project detail and peak savings'!H162</f>
        <v>0</v>
      </c>
      <c r="J158" s="128">
        <f>'Project detail and peak savings'!I162</f>
        <v>0</v>
      </c>
      <c r="K158" s="196">
        <f t="shared" si="4"/>
        <v>0</v>
      </c>
      <c r="L158" s="78"/>
      <c r="M158" s="78"/>
      <c r="N158" s="78"/>
      <c r="O158" s="78"/>
      <c r="P158" s="78"/>
      <c r="Q158" s="128">
        <f t="shared" si="5"/>
        <v>0</v>
      </c>
      <c r="R158" s="186"/>
      <c r="S158" s="205"/>
    </row>
    <row r="159" spans="2:19" ht="15.6" x14ac:dyDescent="0.3">
      <c r="B159" s="185"/>
      <c r="C159" s="128">
        <f>'Project detail and peak savings'!B163</f>
        <v>0</v>
      </c>
      <c r="D159" s="128">
        <f>'Project detail and peak savings'!C163</f>
        <v>0</v>
      </c>
      <c r="E159" s="128">
        <f>'Project detail and peak savings'!D163</f>
        <v>0</v>
      </c>
      <c r="F159" s="128">
        <f>'Project detail and peak savings'!E163</f>
        <v>0</v>
      </c>
      <c r="G159" s="210" t="str">
        <f>IF(ISNUMBER('Project detail and peak savings'!F163),'Project detail and peak savings'!F163,"")</f>
        <v/>
      </c>
      <c r="H159" s="210" t="str">
        <f>IF(ISNUMBER('Project detail and peak savings'!G163),'Project detail and peak savings'!G163,"")</f>
        <v/>
      </c>
      <c r="I159" s="128">
        <f>'Project detail and peak savings'!H163</f>
        <v>0</v>
      </c>
      <c r="J159" s="128">
        <f>'Project detail and peak savings'!I163</f>
        <v>0</v>
      </c>
      <c r="K159" s="196">
        <f t="shared" si="4"/>
        <v>0</v>
      </c>
      <c r="L159" s="78"/>
      <c r="M159" s="78"/>
      <c r="N159" s="78"/>
      <c r="O159" s="78"/>
      <c r="P159" s="78"/>
      <c r="Q159" s="128">
        <f t="shared" si="5"/>
        <v>0</v>
      </c>
      <c r="R159" s="186"/>
      <c r="S159" s="205"/>
    </row>
    <row r="160" spans="2:19" ht="15.6" x14ac:dyDescent="0.3">
      <c r="B160" s="185"/>
      <c r="C160" s="128">
        <f>'Project detail and peak savings'!B164</f>
        <v>0</v>
      </c>
      <c r="D160" s="128">
        <f>'Project detail and peak savings'!C164</f>
        <v>0</v>
      </c>
      <c r="E160" s="128">
        <f>'Project detail and peak savings'!D164</f>
        <v>0</v>
      </c>
      <c r="F160" s="128">
        <f>'Project detail and peak savings'!E164</f>
        <v>0</v>
      </c>
      <c r="G160" s="210" t="str">
        <f>IF(ISNUMBER('Project detail and peak savings'!F164),'Project detail and peak savings'!F164,"")</f>
        <v/>
      </c>
      <c r="H160" s="210" t="str">
        <f>IF(ISNUMBER('Project detail and peak savings'!G164),'Project detail and peak savings'!G164,"")</f>
        <v/>
      </c>
      <c r="I160" s="128">
        <f>'Project detail and peak savings'!H164</f>
        <v>0</v>
      </c>
      <c r="J160" s="128">
        <f>'Project detail and peak savings'!I164</f>
        <v>0</v>
      </c>
      <c r="K160" s="196">
        <f t="shared" si="4"/>
        <v>0</v>
      </c>
      <c r="L160" s="78"/>
      <c r="M160" s="78"/>
      <c r="N160" s="78"/>
      <c r="O160" s="78"/>
      <c r="P160" s="78"/>
      <c r="Q160" s="128">
        <f t="shared" si="5"/>
        <v>0</v>
      </c>
      <c r="R160" s="186"/>
      <c r="S160" s="205"/>
    </row>
    <row r="161" spans="2:19" ht="15.6" x14ac:dyDescent="0.3">
      <c r="B161" s="185"/>
      <c r="C161" s="128">
        <f>'Project detail and peak savings'!B165</f>
        <v>0</v>
      </c>
      <c r="D161" s="128">
        <f>'Project detail and peak savings'!C165</f>
        <v>0</v>
      </c>
      <c r="E161" s="128">
        <f>'Project detail and peak savings'!D165</f>
        <v>0</v>
      </c>
      <c r="F161" s="128">
        <f>'Project detail and peak savings'!E165</f>
        <v>0</v>
      </c>
      <c r="G161" s="210" t="str">
        <f>IF(ISNUMBER('Project detail and peak savings'!F165),'Project detail and peak savings'!F165,"")</f>
        <v/>
      </c>
      <c r="H161" s="210" t="str">
        <f>IF(ISNUMBER('Project detail and peak savings'!G165),'Project detail and peak savings'!G165,"")</f>
        <v/>
      </c>
      <c r="I161" s="128">
        <f>'Project detail and peak savings'!H165</f>
        <v>0</v>
      </c>
      <c r="J161" s="128">
        <f>'Project detail and peak savings'!I165</f>
        <v>0</v>
      </c>
      <c r="K161" s="196">
        <f t="shared" ref="K161:K202" si="6">IF(ISNUMBER(J161),J161*((COUNTIF(L161:O161,"Yes"))*P161/(83*4)),"")</f>
        <v>0</v>
      </c>
      <c r="L161" s="78"/>
      <c r="M161" s="78"/>
      <c r="N161" s="78"/>
      <c r="O161" s="78"/>
      <c r="P161" s="78"/>
      <c r="Q161" s="128">
        <f t="shared" ref="Q161:Q202" si="7">COUNTIF(L161:O161,"Yes")</f>
        <v>0</v>
      </c>
      <c r="R161" s="186"/>
      <c r="S161" s="205"/>
    </row>
    <row r="162" spans="2:19" ht="15.6" x14ac:dyDescent="0.3">
      <c r="B162" s="185"/>
      <c r="C162" s="128">
        <f>'Project detail and peak savings'!B166</f>
        <v>0</v>
      </c>
      <c r="D162" s="128">
        <f>'Project detail and peak savings'!C166</f>
        <v>0</v>
      </c>
      <c r="E162" s="128">
        <f>'Project detail and peak savings'!D166</f>
        <v>0</v>
      </c>
      <c r="F162" s="128">
        <f>'Project detail and peak savings'!E166</f>
        <v>0</v>
      </c>
      <c r="G162" s="210" t="str">
        <f>IF(ISNUMBER('Project detail and peak savings'!F166),'Project detail and peak savings'!F166,"")</f>
        <v/>
      </c>
      <c r="H162" s="210" t="str">
        <f>IF(ISNUMBER('Project detail and peak savings'!G166),'Project detail and peak savings'!G166,"")</f>
        <v/>
      </c>
      <c r="I162" s="128">
        <f>'Project detail and peak savings'!H166</f>
        <v>0</v>
      </c>
      <c r="J162" s="128">
        <f>'Project detail and peak savings'!I166</f>
        <v>0</v>
      </c>
      <c r="K162" s="196">
        <f t="shared" si="6"/>
        <v>0</v>
      </c>
      <c r="L162" s="78"/>
      <c r="M162" s="78"/>
      <c r="N162" s="78"/>
      <c r="O162" s="78"/>
      <c r="P162" s="78"/>
      <c r="Q162" s="128">
        <f t="shared" si="7"/>
        <v>0</v>
      </c>
      <c r="R162" s="186"/>
      <c r="S162" s="205"/>
    </row>
    <row r="163" spans="2:19" ht="15.6" x14ac:dyDescent="0.3">
      <c r="B163" s="185"/>
      <c r="C163" s="128">
        <f>'Project detail and peak savings'!B167</f>
        <v>0</v>
      </c>
      <c r="D163" s="128">
        <f>'Project detail and peak savings'!C167</f>
        <v>0</v>
      </c>
      <c r="E163" s="128">
        <f>'Project detail and peak savings'!D167</f>
        <v>0</v>
      </c>
      <c r="F163" s="128">
        <f>'Project detail and peak savings'!E167</f>
        <v>0</v>
      </c>
      <c r="G163" s="210" t="str">
        <f>IF(ISNUMBER('Project detail and peak savings'!F167),'Project detail and peak savings'!F167,"")</f>
        <v/>
      </c>
      <c r="H163" s="210" t="str">
        <f>IF(ISNUMBER('Project detail and peak savings'!G167),'Project detail and peak savings'!G167,"")</f>
        <v/>
      </c>
      <c r="I163" s="128">
        <f>'Project detail and peak savings'!H167</f>
        <v>0</v>
      </c>
      <c r="J163" s="128">
        <f>'Project detail and peak savings'!I167</f>
        <v>0</v>
      </c>
      <c r="K163" s="196">
        <f t="shared" si="6"/>
        <v>0</v>
      </c>
      <c r="L163" s="78"/>
      <c r="M163" s="78"/>
      <c r="N163" s="78"/>
      <c r="O163" s="78"/>
      <c r="P163" s="78"/>
      <c r="Q163" s="128">
        <f t="shared" si="7"/>
        <v>0</v>
      </c>
      <c r="R163" s="186"/>
      <c r="S163" s="205"/>
    </row>
    <row r="164" spans="2:19" ht="15.6" x14ac:dyDescent="0.3">
      <c r="B164" s="185"/>
      <c r="C164" s="128">
        <f>'Project detail and peak savings'!B168</f>
        <v>0</v>
      </c>
      <c r="D164" s="128">
        <f>'Project detail and peak savings'!C168</f>
        <v>0</v>
      </c>
      <c r="E164" s="128">
        <f>'Project detail and peak savings'!D168</f>
        <v>0</v>
      </c>
      <c r="F164" s="128">
        <f>'Project detail and peak savings'!E168</f>
        <v>0</v>
      </c>
      <c r="G164" s="210" t="str">
        <f>IF(ISNUMBER('Project detail and peak savings'!F168),'Project detail and peak savings'!F168,"")</f>
        <v/>
      </c>
      <c r="H164" s="210" t="str">
        <f>IF(ISNUMBER('Project detail and peak savings'!G168),'Project detail and peak savings'!G168,"")</f>
        <v/>
      </c>
      <c r="I164" s="128">
        <f>'Project detail and peak savings'!H168</f>
        <v>0</v>
      </c>
      <c r="J164" s="128">
        <f>'Project detail and peak savings'!I168</f>
        <v>0</v>
      </c>
      <c r="K164" s="196">
        <f t="shared" si="6"/>
        <v>0</v>
      </c>
      <c r="L164" s="78"/>
      <c r="M164" s="78"/>
      <c r="N164" s="78"/>
      <c r="O164" s="78"/>
      <c r="P164" s="78"/>
      <c r="Q164" s="128">
        <f t="shared" si="7"/>
        <v>0</v>
      </c>
      <c r="R164" s="186"/>
      <c r="S164" s="205"/>
    </row>
    <row r="165" spans="2:19" ht="15.6" x14ac:dyDescent="0.3">
      <c r="B165" s="185"/>
      <c r="C165" s="128">
        <f>'Project detail and peak savings'!B169</f>
        <v>0</v>
      </c>
      <c r="D165" s="128">
        <f>'Project detail and peak savings'!C169</f>
        <v>0</v>
      </c>
      <c r="E165" s="128">
        <f>'Project detail and peak savings'!D169</f>
        <v>0</v>
      </c>
      <c r="F165" s="128">
        <f>'Project detail and peak savings'!E169</f>
        <v>0</v>
      </c>
      <c r="G165" s="210" t="str">
        <f>IF(ISNUMBER('Project detail and peak savings'!F169),'Project detail and peak savings'!F169,"")</f>
        <v/>
      </c>
      <c r="H165" s="210" t="str">
        <f>IF(ISNUMBER('Project detail and peak savings'!G169),'Project detail and peak savings'!G169,"")</f>
        <v/>
      </c>
      <c r="I165" s="128">
        <f>'Project detail and peak savings'!H169</f>
        <v>0</v>
      </c>
      <c r="J165" s="128">
        <f>'Project detail and peak savings'!I169</f>
        <v>0</v>
      </c>
      <c r="K165" s="196">
        <f t="shared" si="6"/>
        <v>0</v>
      </c>
      <c r="L165" s="78"/>
      <c r="M165" s="78"/>
      <c r="N165" s="78"/>
      <c r="O165" s="78"/>
      <c r="P165" s="78"/>
      <c r="Q165" s="128">
        <f t="shared" si="7"/>
        <v>0</v>
      </c>
      <c r="R165" s="186"/>
      <c r="S165" s="205"/>
    </row>
    <row r="166" spans="2:19" ht="15.6" x14ac:dyDescent="0.3">
      <c r="B166" s="185"/>
      <c r="C166" s="128">
        <f>'Project detail and peak savings'!B170</f>
        <v>0</v>
      </c>
      <c r="D166" s="128">
        <f>'Project detail and peak savings'!C170</f>
        <v>0</v>
      </c>
      <c r="E166" s="128">
        <f>'Project detail and peak savings'!D170</f>
        <v>0</v>
      </c>
      <c r="F166" s="128">
        <f>'Project detail and peak savings'!E170</f>
        <v>0</v>
      </c>
      <c r="G166" s="210" t="str">
        <f>IF(ISNUMBER('Project detail and peak savings'!F170),'Project detail and peak savings'!F170,"")</f>
        <v/>
      </c>
      <c r="H166" s="210" t="str">
        <f>IF(ISNUMBER('Project detail and peak savings'!G170),'Project detail and peak savings'!G170,"")</f>
        <v/>
      </c>
      <c r="I166" s="128">
        <f>'Project detail and peak savings'!H170</f>
        <v>0</v>
      </c>
      <c r="J166" s="128">
        <f>'Project detail and peak savings'!I170</f>
        <v>0</v>
      </c>
      <c r="K166" s="196">
        <f t="shared" si="6"/>
        <v>0</v>
      </c>
      <c r="L166" s="78"/>
      <c r="M166" s="78"/>
      <c r="N166" s="78"/>
      <c r="O166" s="78"/>
      <c r="P166" s="78"/>
      <c r="Q166" s="128">
        <f t="shared" si="7"/>
        <v>0</v>
      </c>
      <c r="R166" s="186"/>
      <c r="S166" s="205"/>
    </row>
    <row r="167" spans="2:19" ht="15.6" x14ac:dyDescent="0.3">
      <c r="B167" s="185"/>
      <c r="C167" s="128">
        <f>'Project detail and peak savings'!B171</f>
        <v>0</v>
      </c>
      <c r="D167" s="128">
        <f>'Project detail and peak savings'!C171</f>
        <v>0</v>
      </c>
      <c r="E167" s="128">
        <f>'Project detail and peak savings'!D171</f>
        <v>0</v>
      </c>
      <c r="F167" s="128">
        <f>'Project detail and peak savings'!E171</f>
        <v>0</v>
      </c>
      <c r="G167" s="210" t="str">
        <f>IF(ISNUMBER('Project detail and peak savings'!F171),'Project detail and peak savings'!F171,"")</f>
        <v/>
      </c>
      <c r="H167" s="210" t="str">
        <f>IF(ISNUMBER('Project detail and peak savings'!G171),'Project detail and peak savings'!G171,"")</f>
        <v/>
      </c>
      <c r="I167" s="128">
        <f>'Project detail and peak savings'!H171</f>
        <v>0</v>
      </c>
      <c r="J167" s="128">
        <f>'Project detail and peak savings'!I171</f>
        <v>0</v>
      </c>
      <c r="K167" s="196">
        <f t="shared" si="6"/>
        <v>0</v>
      </c>
      <c r="L167" s="78"/>
      <c r="M167" s="78"/>
      <c r="N167" s="78"/>
      <c r="O167" s="78"/>
      <c r="P167" s="78"/>
      <c r="Q167" s="128">
        <f t="shared" si="7"/>
        <v>0</v>
      </c>
      <c r="R167" s="186"/>
      <c r="S167" s="205"/>
    </row>
    <row r="168" spans="2:19" ht="15.6" x14ac:dyDescent="0.3">
      <c r="B168" s="185"/>
      <c r="C168" s="128">
        <f>'Project detail and peak savings'!B172</f>
        <v>0</v>
      </c>
      <c r="D168" s="128">
        <f>'Project detail and peak savings'!C172</f>
        <v>0</v>
      </c>
      <c r="E168" s="128">
        <f>'Project detail and peak savings'!D172</f>
        <v>0</v>
      </c>
      <c r="F168" s="128">
        <f>'Project detail and peak savings'!E172</f>
        <v>0</v>
      </c>
      <c r="G168" s="210" t="str">
        <f>IF(ISNUMBER('Project detail and peak savings'!F172),'Project detail and peak savings'!F172,"")</f>
        <v/>
      </c>
      <c r="H168" s="210" t="str">
        <f>IF(ISNUMBER('Project detail and peak savings'!G172),'Project detail and peak savings'!G172,"")</f>
        <v/>
      </c>
      <c r="I168" s="128">
        <f>'Project detail and peak savings'!H172</f>
        <v>0</v>
      </c>
      <c r="J168" s="128">
        <f>'Project detail and peak savings'!I172</f>
        <v>0</v>
      </c>
      <c r="K168" s="196">
        <f t="shared" si="6"/>
        <v>0</v>
      </c>
      <c r="L168" s="78"/>
      <c r="M168" s="78"/>
      <c r="N168" s="78"/>
      <c r="O168" s="78"/>
      <c r="P168" s="78"/>
      <c r="Q168" s="128">
        <f t="shared" si="7"/>
        <v>0</v>
      </c>
      <c r="R168" s="186"/>
      <c r="S168" s="205"/>
    </row>
    <row r="169" spans="2:19" ht="15.6" x14ac:dyDescent="0.3">
      <c r="B169" s="185"/>
      <c r="C169" s="128">
        <f>'Project detail and peak savings'!B173</f>
        <v>0</v>
      </c>
      <c r="D169" s="128">
        <f>'Project detail and peak savings'!C173</f>
        <v>0</v>
      </c>
      <c r="E169" s="128">
        <f>'Project detail and peak savings'!D173</f>
        <v>0</v>
      </c>
      <c r="F169" s="128">
        <f>'Project detail and peak savings'!E173</f>
        <v>0</v>
      </c>
      <c r="G169" s="210" t="str">
        <f>IF(ISNUMBER('Project detail and peak savings'!F173),'Project detail and peak savings'!F173,"")</f>
        <v/>
      </c>
      <c r="H169" s="210" t="str">
        <f>IF(ISNUMBER('Project detail and peak savings'!G173),'Project detail and peak savings'!G173,"")</f>
        <v/>
      </c>
      <c r="I169" s="128">
        <f>'Project detail and peak savings'!H173</f>
        <v>0</v>
      </c>
      <c r="J169" s="128">
        <f>'Project detail and peak savings'!I173</f>
        <v>0</v>
      </c>
      <c r="K169" s="196">
        <f t="shared" si="6"/>
        <v>0</v>
      </c>
      <c r="L169" s="78"/>
      <c r="M169" s="78"/>
      <c r="N169" s="78"/>
      <c r="O169" s="78"/>
      <c r="P169" s="78"/>
      <c r="Q169" s="128">
        <f t="shared" si="7"/>
        <v>0</v>
      </c>
      <c r="R169" s="186"/>
      <c r="S169" s="205"/>
    </row>
    <row r="170" spans="2:19" ht="15.6" x14ac:dyDescent="0.3">
      <c r="B170" s="185"/>
      <c r="C170" s="128">
        <f>'Project detail and peak savings'!B174</f>
        <v>0</v>
      </c>
      <c r="D170" s="128">
        <f>'Project detail and peak savings'!C174</f>
        <v>0</v>
      </c>
      <c r="E170" s="128">
        <f>'Project detail and peak savings'!D174</f>
        <v>0</v>
      </c>
      <c r="F170" s="128">
        <f>'Project detail and peak savings'!E174</f>
        <v>0</v>
      </c>
      <c r="G170" s="210" t="str">
        <f>IF(ISNUMBER('Project detail and peak savings'!F174),'Project detail and peak savings'!F174,"")</f>
        <v/>
      </c>
      <c r="H170" s="210" t="str">
        <f>IF(ISNUMBER('Project detail and peak savings'!G174),'Project detail and peak savings'!G174,"")</f>
        <v/>
      </c>
      <c r="I170" s="128">
        <f>'Project detail and peak savings'!H174</f>
        <v>0</v>
      </c>
      <c r="J170" s="128">
        <f>'Project detail and peak savings'!I174</f>
        <v>0</v>
      </c>
      <c r="K170" s="196">
        <f t="shared" si="6"/>
        <v>0</v>
      </c>
      <c r="L170" s="78"/>
      <c r="M170" s="78"/>
      <c r="N170" s="78"/>
      <c r="O170" s="78"/>
      <c r="P170" s="78"/>
      <c r="Q170" s="128">
        <f t="shared" si="7"/>
        <v>0</v>
      </c>
      <c r="R170" s="186"/>
      <c r="S170" s="205"/>
    </row>
    <row r="171" spans="2:19" ht="15.6" x14ac:dyDescent="0.3">
      <c r="B171" s="185"/>
      <c r="C171" s="128">
        <f>'Project detail and peak savings'!B175</f>
        <v>0</v>
      </c>
      <c r="D171" s="128">
        <f>'Project detail and peak savings'!C175</f>
        <v>0</v>
      </c>
      <c r="E171" s="128">
        <f>'Project detail and peak savings'!D175</f>
        <v>0</v>
      </c>
      <c r="F171" s="128">
        <f>'Project detail and peak savings'!E175</f>
        <v>0</v>
      </c>
      <c r="G171" s="210" t="str">
        <f>IF(ISNUMBER('Project detail and peak savings'!F175),'Project detail and peak savings'!F175,"")</f>
        <v/>
      </c>
      <c r="H171" s="210" t="str">
        <f>IF(ISNUMBER('Project detail and peak savings'!G175),'Project detail and peak savings'!G175,"")</f>
        <v/>
      </c>
      <c r="I171" s="128">
        <f>'Project detail and peak savings'!H175</f>
        <v>0</v>
      </c>
      <c r="J171" s="128">
        <f>'Project detail and peak savings'!I175</f>
        <v>0</v>
      </c>
      <c r="K171" s="196">
        <f t="shared" si="6"/>
        <v>0</v>
      </c>
      <c r="L171" s="78"/>
      <c r="M171" s="78"/>
      <c r="N171" s="78"/>
      <c r="O171" s="78"/>
      <c r="P171" s="78"/>
      <c r="Q171" s="128">
        <f t="shared" si="7"/>
        <v>0</v>
      </c>
      <c r="R171" s="186"/>
      <c r="S171" s="205"/>
    </row>
    <row r="172" spans="2:19" ht="15.6" x14ac:dyDescent="0.3">
      <c r="B172" s="185"/>
      <c r="C172" s="128">
        <f>'Project detail and peak savings'!B176</f>
        <v>0</v>
      </c>
      <c r="D172" s="128">
        <f>'Project detail and peak savings'!C176</f>
        <v>0</v>
      </c>
      <c r="E172" s="128">
        <f>'Project detail and peak savings'!D176</f>
        <v>0</v>
      </c>
      <c r="F172" s="128">
        <f>'Project detail and peak savings'!E176</f>
        <v>0</v>
      </c>
      <c r="G172" s="210" t="str">
        <f>IF(ISNUMBER('Project detail and peak savings'!F176),'Project detail and peak savings'!F176,"")</f>
        <v/>
      </c>
      <c r="H172" s="210" t="str">
        <f>IF(ISNUMBER('Project detail and peak savings'!G176),'Project detail and peak savings'!G176,"")</f>
        <v/>
      </c>
      <c r="I172" s="128">
        <f>'Project detail and peak savings'!H176</f>
        <v>0</v>
      </c>
      <c r="J172" s="128">
        <f>'Project detail and peak savings'!I176</f>
        <v>0</v>
      </c>
      <c r="K172" s="196">
        <f t="shared" si="6"/>
        <v>0</v>
      </c>
      <c r="L172" s="78"/>
      <c r="M172" s="78"/>
      <c r="N172" s="78"/>
      <c r="O172" s="78"/>
      <c r="P172" s="78"/>
      <c r="Q172" s="128">
        <f t="shared" si="7"/>
        <v>0</v>
      </c>
      <c r="R172" s="186"/>
      <c r="S172" s="205"/>
    </row>
    <row r="173" spans="2:19" ht="15.6" x14ac:dyDescent="0.3">
      <c r="B173" s="185"/>
      <c r="C173" s="128">
        <f>'Project detail and peak savings'!B177</f>
        <v>0</v>
      </c>
      <c r="D173" s="128">
        <f>'Project detail and peak savings'!C177</f>
        <v>0</v>
      </c>
      <c r="E173" s="128">
        <f>'Project detail and peak savings'!D177</f>
        <v>0</v>
      </c>
      <c r="F173" s="128">
        <f>'Project detail and peak savings'!E177</f>
        <v>0</v>
      </c>
      <c r="G173" s="210" t="str">
        <f>IF(ISNUMBER('Project detail and peak savings'!F177),'Project detail and peak savings'!F177,"")</f>
        <v/>
      </c>
      <c r="H173" s="210" t="str">
        <f>IF(ISNUMBER('Project detail and peak savings'!G177),'Project detail and peak savings'!G177,"")</f>
        <v/>
      </c>
      <c r="I173" s="128">
        <f>'Project detail and peak savings'!H177</f>
        <v>0</v>
      </c>
      <c r="J173" s="128">
        <f>'Project detail and peak savings'!I177</f>
        <v>0</v>
      </c>
      <c r="K173" s="196">
        <f t="shared" si="6"/>
        <v>0</v>
      </c>
      <c r="L173" s="78"/>
      <c r="M173" s="78"/>
      <c r="N173" s="78"/>
      <c r="O173" s="78"/>
      <c r="P173" s="78"/>
      <c r="Q173" s="128">
        <f t="shared" si="7"/>
        <v>0</v>
      </c>
      <c r="R173" s="186"/>
      <c r="S173" s="205"/>
    </row>
    <row r="174" spans="2:19" ht="15.6" x14ac:dyDescent="0.3">
      <c r="B174" s="185"/>
      <c r="C174" s="128">
        <f>'Project detail and peak savings'!B178</f>
        <v>0</v>
      </c>
      <c r="D174" s="128">
        <f>'Project detail and peak savings'!C178</f>
        <v>0</v>
      </c>
      <c r="E174" s="128">
        <f>'Project detail and peak savings'!D178</f>
        <v>0</v>
      </c>
      <c r="F174" s="128">
        <f>'Project detail and peak savings'!E178</f>
        <v>0</v>
      </c>
      <c r="G174" s="210" t="str">
        <f>IF(ISNUMBER('Project detail and peak savings'!F178),'Project detail and peak savings'!F178,"")</f>
        <v/>
      </c>
      <c r="H174" s="210" t="str">
        <f>IF(ISNUMBER('Project detail and peak savings'!G178),'Project detail and peak savings'!G178,"")</f>
        <v/>
      </c>
      <c r="I174" s="128">
        <f>'Project detail and peak savings'!H178</f>
        <v>0</v>
      </c>
      <c r="J174" s="128">
        <f>'Project detail and peak savings'!I178</f>
        <v>0</v>
      </c>
      <c r="K174" s="196">
        <f t="shared" si="6"/>
        <v>0</v>
      </c>
      <c r="L174" s="78"/>
      <c r="M174" s="78"/>
      <c r="N174" s="78"/>
      <c r="O174" s="78"/>
      <c r="P174" s="78"/>
      <c r="Q174" s="128">
        <f t="shared" si="7"/>
        <v>0</v>
      </c>
      <c r="R174" s="186"/>
      <c r="S174" s="205"/>
    </row>
    <row r="175" spans="2:19" ht="15.6" x14ac:dyDescent="0.3">
      <c r="B175" s="185"/>
      <c r="C175" s="128">
        <f>'Project detail and peak savings'!B179</f>
        <v>0</v>
      </c>
      <c r="D175" s="128">
        <f>'Project detail and peak savings'!C179</f>
        <v>0</v>
      </c>
      <c r="E175" s="128">
        <f>'Project detail and peak savings'!D179</f>
        <v>0</v>
      </c>
      <c r="F175" s="128">
        <f>'Project detail and peak savings'!E179</f>
        <v>0</v>
      </c>
      <c r="G175" s="210" t="str">
        <f>IF(ISNUMBER('Project detail and peak savings'!F179),'Project detail and peak savings'!F179,"")</f>
        <v/>
      </c>
      <c r="H175" s="210" t="str">
        <f>IF(ISNUMBER('Project detail and peak savings'!G179),'Project detail and peak savings'!G179,"")</f>
        <v/>
      </c>
      <c r="I175" s="128">
        <f>'Project detail and peak savings'!H179</f>
        <v>0</v>
      </c>
      <c r="J175" s="128">
        <f>'Project detail and peak savings'!I179</f>
        <v>0</v>
      </c>
      <c r="K175" s="196">
        <f t="shared" si="6"/>
        <v>0</v>
      </c>
      <c r="L175" s="78"/>
      <c r="M175" s="78"/>
      <c r="N175" s="78"/>
      <c r="O175" s="78"/>
      <c r="P175" s="78"/>
      <c r="Q175" s="128">
        <f t="shared" si="7"/>
        <v>0</v>
      </c>
      <c r="R175" s="186"/>
      <c r="S175" s="205"/>
    </row>
    <row r="176" spans="2:19" ht="15.6" x14ac:dyDescent="0.3">
      <c r="B176" s="185"/>
      <c r="C176" s="128">
        <f>'Project detail and peak savings'!B180</f>
        <v>0</v>
      </c>
      <c r="D176" s="128">
        <f>'Project detail and peak savings'!C180</f>
        <v>0</v>
      </c>
      <c r="E176" s="128">
        <f>'Project detail and peak savings'!D180</f>
        <v>0</v>
      </c>
      <c r="F176" s="128">
        <f>'Project detail and peak savings'!E180</f>
        <v>0</v>
      </c>
      <c r="G176" s="210" t="str">
        <f>IF(ISNUMBER('Project detail and peak savings'!F180),'Project detail and peak savings'!F180,"")</f>
        <v/>
      </c>
      <c r="H176" s="210" t="str">
        <f>IF(ISNUMBER('Project detail and peak savings'!G180),'Project detail and peak savings'!G180,"")</f>
        <v/>
      </c>
      <c r="I176" s="128">
        <f>'Project detail and peak savings'!H180</f>
        <v>0</v>
      </c>
      <c r="J176" s="128">
        <f>'Project detail and peak savings'!I180</f>
        <v>0</v>
      </c>
      <c r="K176" s="196">
        <f t="shared" si="6"/>
        <v>0</v>
      </c>
      <c r="L176" s="78"/>
      <c r="M176" s="78"/>
      <c r="N176" s="78"/>
      <c r="O176" s="78"/>
      <c r="P176" s="78"/>
      <c r="Q176" s="128">
        <f t="shared" si="7"/>
        <v>0</v>
      </c>
      <c r="R176" s="186"/>
      <c r="S176" s="205"/>
    </row>
    <row r="177" spans="2:19" ht="15.6" x14ac:dyDescent="0.3">
      <c r="B177" s="185"/>
      <c r="C177" s="128">
        <f>'Project detail and peak savings'!B181</f>
        <v>0</v>
      </c>
      <c r="D177" s="128">
        <f>'Project detail and peak savings'!C181</f>
        <v>0</v>
      </c>
      <c r="E177" s="128">
        <f>'Project detail and peak savings'!D181</f>
        <v>0</v>
      </c>
      <c r="F177" s="128">
        <f>'Project detail and peak savings'!E181</f>
        <v>0</v>
      </c>
      <c r="G177" s="210" t="str">
        <f>IF(ISNUMBER('Project detail and peak savings'!F181),'Project detail and peak savings'!F181,"")</f>
        <v/>
      </c>
      <c r="H177" s="210" t="str">
        <f>IF(ISNUMBER('Project detail and peak savings'!G181),'Project detail and peak savings'!G181,"")</f>
        <v/>
      </c>
      <c r="I177" s="128">
        <f>'Project detail and peak savings'!H181</f>
        <v>0</v>
      </c>
      <c r="J177" s="128">
        <f>'Project detail and peak savings'!I181</f>
        <v>0</v>
      </c>
      <c r="K177" s="196">
        <f t="shared" si="6"/>
        <v>0</v>
      </c>
      <c r="L177" s="78"/>
      <c r="M177" s="78"/>
      <c r="N177" s="78"/>
      <c r="O177" s="78"/>
      <c r="P177" s="78"/>
      <c r="Q177" s="128">
        <f t="shared" si="7"/>
        <v>0</v>
      </c>
      <c r="R177" s="186"/>
      <c r="S177" s="205"/>
    </row>
    <row r="178" spans="2:19" ht="15.6" x14ac:dyDescent="0.3">
      <c r="B178" s="185"/>
      <c r="C178" s="128">
        <f>'Project detail and peak savings'!B182</f>
        <v>0</v>
      </c>
      <c r="D178" s="128">
        <f>'Project detail and peak savings'!C182</f>
        <v>0</v>
      </c>
      <c r="E178" s="128">
        <f>'Project detail and peak savings'!D182</f>
        <v>0</v>
      </c>
      <c r="F178" s="128">
        <f>'Project detail and peak savings'!E182</f>
        <v>0</v>
      </c>
      <c r="G178" s="210" t="str">
        <f>IF(ISNUMBER('Project detail and peak savings'!F182),'Project detail and peak savings'!F182,"")</f>
        <v/>
      </c>
      <c r="H178" s="210" t="str">
        <f>IF(ISNUMBER('Project detail and peak savings'!G182),'Project detail and peak savings'!G182,"")</f>
        <v/>
      </c>
      <c r="I178" s="128">
        <f>'Project detail and peak savings'!H182</f>
        <v>0</v>
      </c>
      <c r="J178" s="128">
        <f>'Project detail and peak savings'!I182</f>
        <v>0</v>
      </c>
      <c r="K178" s="196">
        <f t="shared" si="6"/>
        <v>0</v>
      </c>
      <c r="L178" s="78"/>
      <c r="M178" s="78"/>
      <c r="N178" s="78"/>
      <c r="O178" s="78"/>
      <c r="P178" s="78"/>
      <c r="Q178" s="128">
        <f t="shared" si="7"/>
        <v>0</v>
      </c>
      <c r="R178" s="186"/>
      <c r="S178" s="205"/>
    </row>
    <row r="179" spans="2:19" ht="15.6" x14ac:dyDescent="0.3">
      <c r="B179" s="185"/>
      <c r="C179" s="128">
        <f>'Project detail and peak savings'!B183</f>
        <v>0</v>
      </c>
      <c r="D179" s="128">
        <f>'Project detail and peak savings'!C183</f>
        <v>0</v>
      </c>
      <c r="E179" s="128">
        <f>'Project detail and peak savings'!D183</f>
        <v>0</v>
      </c>
      <c r="F179" s="128">
        <f>'Project detail and peak savings'!E183</f>
        <v>0</v>
      </c>
      <c r="G179" s="210" t="str">
        <f>IF(ISNUMBER('Project detail and peak savings'!F183),'Project detail and peak savings'!F183,"")</f>
        <v/>
      </c>
      <c r="H179" s="210" t="str">
        <f>IF(ISNUMBER('Project detail and peak savings'!G183),'Project detail and peak savings'!G183,"")</f>
        <v/>
      </c>
      <c r="I179" s="128">
        <f>'Project detail and peak savings'!H183</f>
        <v>0</v>
      </c>
      <c r="J179" s="128">
        <f>'Project detail and peak savings'!I183</f>
        <v>0</v>
      </c>
      <c r="K179" s="196">
        <f t="shared" si="6"/>
        <v>0</v>
      </c>
      <c r="L179" s="78"/>
      <c r="M179" s="78"/>
      <c r="N179" s="78"/>
      <c r="O179" s="78"/>
      <c r="P179" s="78"/>
      <c r="Q179" s="128">
        <f t="shared" si="7"/>
        <v>0</v>
      </c>
      <c r="R179" s="186"/>
      <c r="S179" s="205"/>
    </row>
    <row r="180" spans="2:19" ht="15.6" x14ac:dyDescent="0.3">
      <c r="B180" s="185"/>
      <c r="C180" s="128">
        <f>'Project detail and peak savings'!B184</f>
        <v>0</v>
      </c>
      <c r="D180" s="128">
        <f>'Project detail and peak savings'!C184</f>
        <v>0</v>
      </c>
      <c r="E180" s="128">
        <f>'Project detail and peak savings'!D184</f>
        <v>0</v>
      </c>
      <c r="F180" s="128">
        <f>'Project detail and peak savings'!E184</f>
        <v>0</v>
      </c>
      <c r="G180" s="210" t="str">
        <f>IF(ISNUMBER('Project detail and peak savings'!F184),'Project detail and peak savings'!F184,"")</f>
        <v/>
      </c>
      <c r="H180" s="210" t="str">
        <f>IF(ISNUMBER('Project detail and peak savings'!G184),'Project detail and peak savings'!G184,"")</f>
        <v/>
      </c>
      <c r="I180" s="128">
        <f>'Project detail and peak savings'!H184</f>
        <v>0</v>
      </c>
      <c r="J180" s="128">
        <f>'Project detail and peak savings'!I184</f>
        <v>0</v>
      </c>
      <c r="K180" s="196">
        <f t="shared" si="6"/>
        <v>0</v>
      </c>
      <c r="L180" s="78"/>
      <c r="M180" s="78"/>
      <c r="N180" s="78"/>
      <c r="O180" s="78"/>
      <c r="P180" s="78"/>
      <c r="Q180" s="128">
        <f t="shared" si="7"/>
        <v>0</v>
      </c>
      <c r="R180" s="186"/>
      <c r="S180" s="205"/>
    </row>
    <row r="181" spans="2:19" ht="15.6" x14ac:dyDescent="0.3">
      <c r="B181" s="185"/>
      <c r="C181" s="128">
        <f>'Project detail and peak savings'!B185</f>
        <v>0</v>
      </c>
      <c r="D181" s="128">
        <f>'Project detail and peak savings'!C185</f>
        <v>0</v>
      </c>
      <c r="E181" s="128">
        <f>'Project detail and peak savings'!D185</f>
        <v>0</v>
      </c>
      <c r="F181" s="128">
        <f>'Project detail and peak savings'!E185</f>
        <v>0</v>
      </c>
      <c r="G181" s="210" t="str">
        <f>IF(ISNUMBER('Project detail and peak savings'!F185),'Project detail and peak savings'!F185,"")</f>
        <v/>
      </c>
      <c r="H181" s="210" t="str">
        <f>IF(ISNUMBER('Project detail and peak savings'!G185),'Project detail and peak savings'!G185,"")</f>
        <v/>
      </c>
      <c r="I181" s="128">
        <f>'Project detail and peak savings'!H185</f>
        <v>0</v>
      </c>
      <c r="J181" s="128">
        <f>'Project detail and peak savings'!I185</f>
        <v>0</v>
      </c>
      <c r="K181" s="196">
        <f t="shared" si="6"/>
        <v>0</v>
      </c>
      <c r="L181" s="78"/>
      <c r="M181" s="78"/>
      <c r="N181" s="78"/>
      <c r="O181" s="78"/>
      <c r="P181" s="78"/>
      <c r="Q181" s="128">
        <f t="shared" si="7"/>
        <v>0</v>
      </c>
      <c r="R181" s="186"/>
      <c r="S181" s="205"/>
    </row>
    <row r="182" spans="2:19" ht="15.6" x14ac:dyDescent="0.3">
      <c r="B182" s="185"/>
      <c r="C182" s="128">
        <f>'Project detail and peak savings'!B186</f>
        <v>0</v>
      </c>
      <c r="D182" s="128">
        <f>'Project detail and peak savings'!C186</f>
        <v>0</v>
      </c>
      <c r="E182" s="128">
        <f>'Project detail and peak savings'!D186</f>
        <v>0</v>
      </c>
      <c r="F182" s="128">
        <f>'Project detail and peak savings'!E186</f>
        <v>0</v>
      </c>
      <c r="G182" s="210" t="str">
        <f>IF(ISNUMBER('Project detail and peak savings'!F186),'Project detail and peak savings'!F186,"")</f>
        <v/>
      </c>
      <c r="H182" s="210" t="str">
        <f>IF(ISNUMBER('Project detail and peak savings'!G186),'Project detail and peak savings'!G186,"")</f>
        <v/>
      </c>
      <c r="I182" s="128">
        <f>'Project detail and peak savings'!H186</f>
        <v>0</v>
      </c>
      <c r="J182" s="128">
        <f>'Project detail and peak savings'!I186</f>
        <v>0</v>
      </c>
      <c r="K182" s="196">
        <f t="shared" si="6"/>
        <v>0</v>
      </c>
      <c r="L182" s="78"/>
      <c r="M182" s="78"/>
      <c r="N182" s="78"/>
      <c r="O182" s="78"/>
      <c r="P182" s="78"/>
      <c r="Q182" s="128">
        <f t="shared" si="7"/>
        <v>0</v>
      </c>
      <c r="R182" s="186"/>
      <c r="S182" s="205"/>
    </row>
    <row r="183" spans="2:19" ht="15.6" x14ac:dyDescent="0.3">
      <c r="B183" s="185"/>
      <c r="C183" s="128">
        <f>'Project detail and peak savings'!B187</f>
        <v>0</v>
      </c>
      <c r="D183" s="128">
        <f>'Project detail and peak savings'!C187</f>
        <v>0</v>
      </c>
      <c r="E183" s="128">
        <f>'Project detail and peak savings'!D187</f>
        <v>0</v>
      </c>
      <c r="F183" s="128">
        <f>'Project detail and peak savings'!E187</f>
        <v>0</v>
      </c>
      <c r="G183" s="210" t="str">
        <f>IF(ISNUMBER('Project detail and peak savings'!F187),'Project detail and peak savings'!F187,"")</f>
        <v/>
      </c>
      <c r="H183" s="210" t="str">
        <f>IF(ISNUMBER('Project detail and peak savings'!G187),'Project detail and peak savings'!G187,"")</f>
        <v/>
      </c>
      <c r="I183" s="128">
        <f>'Project detail and peak savings'!H187</f>
        <v>0</v>
      </c>
      <c r="J183" s="128">
        <f>'Project detail and peak savings'!I187</f>
        <v>0</v>
      </c>
      <c r="K183" s="196">
        <f t="shared" si="6"/>
        <v>0</v>
      </c>
      <c r="L183" s="78"/>
      <c r="M183" s="78"/>
      <c r="N183" s="78"/>
      <c r="O183" s="78"/>
      <c r="P183" s="78"/>
      <c r="Q183" s="128">
        <f t="shared" si="7"/>
        <v>0</v>
      </c>
      <c r="R183" s="186"/>
      <c r="S183" s="205"/>
    </row>
    <row r="184" spans="2:19" ht="15.6" x14ac:dyDescent="0.3">
      <c r="B184" s="185"/>
      <c r="C184" s="128">
        <f>'Project detail and peak savings'!B188</f>
        <v>0</v>
      </c>
      <c r="D184" s="128">
        <f>'Project detail and peak savings'!C188</f>
        <v>0</v>
      </c>
      <c r="E184" s="128">
        <f>'Project detail and peak savings'!D188</f>
        <v>0</v>
      </c>
      <c r="F184" s="128">
        <f>'Project detail and peak savings'!E188</f>
        <v>0</v>
      </c>
      <c r="G184" s="210" t="str">
        <f>IF(ISNUMBER('Project detail and peak savings'!F188),'Project detail and peak savings'!F188,"")</f>
        <v/>
      </c>
      <c r="H184" s="210" t="str">
        <f>IF(ISNUMBER('Project detail and peak savings'!G188),'Project detail and peak savings'!G188,"")</f>
        <v/>
      </c>
      <c r="I184" s="128">
        <f>'Project detail and peak savings'!H188</f>
        <v>0</v>
      </c>
      <c r="J184" s="128">
        <f>'Project detail and peak savings'!I188</f>
        <v>0</v>
      </c>
      <c r="K184" s="196">
        <f t="shared" si="6"/>
        <v>0</v>
      </c>
      <c r="L184" s="78"/>
      <c r="M184" s="78"/>
      <c r="N184" s="78"/>
      <c r="O184" s="78"/>
      <c r="P184" s="78"/>
      <c r="Q184" s="128">
        <f t="shared" si="7"/>
        <v>0</v>
      </c>
      <c r="R184" s="186"/>
      <c r="S184" s="205"/>
    </row>
    <row r="185" spans="2:19" ht="15.6" x14ac:dyDescent="0.3">
      <c r="B185" s="185"/>
      <c r="C185" s="128">
        <f>'Project detail and peak savings'!B189</f>
        <v>0</v>
      </c>
      <c r="D185" s="128">
        <f>'Project detail and peak savings'!C189</f>
        <v>0</v>
      </c>
      <c r="E185" s="128">
        <f>'Project detail and peak savings'!D189</f>
        <v>0</v>
      </c>
      <c r="F185" s="128">
        <f>'Project detail and peak savings'!E189</f>
        <v>0</v>
      </c>
      <c r="G185" s="210" t="str">
        <f>IF(ISNUMBER('Project detail and peak savings'!F189),'Project detail and peak savings'!F189,"")</f>
        <v/>
      </c>
      <c r="H185" s="210" t="str">
        <f>IF(ISNUMBER('Project detail and peak savings'!G189),'Project detail and peak savings'!G189,"")</f>
        <v/>
      </c>
      <c r="I185" s="128">
        <f>'Project detail and peak savings'!H189</f>
        <v>0</v>
      </c>
      <c r="J185" s="128">
        <f>'Project detail and peak savings'!I189</f>
        <v>0</v>
      </c>
      <c r="K185" s="196">
        <f t="shared" si="6"/>
        <v>0</v>
      </c>
      <c r="L185" s="78"/>
      <c r="M185" s="78"/>
      <c r="N185" s="78"/>
      <c r="O185" s="78"/>
      <c r="P185" s="78"/>
      <c r="Q185" s="128">
        <f t="shared" si="7"/>
        <v>0</v>
      </c>
      <c r="R185" s="186"/>
      <c r="S185" s="205"/>
    </row>
    <row r="186" spans="2:19" ht="15.6" x14ac:dyDescent="0.3">
      <c r="B186" s="185"/>
      <c r="C186" s="128">
        <f>'Project detail and peak savings'!B190</f>
        <v>0</v>
      </c>
      <c r="D186" s="128">
        <f>'Project detail and peak savings'!C190</f>
        <v>0</v>
      </c>
      <c r="E186" s="128">
        <f>'Project detail and peak savings'!D190</f>
        <v>0</v>
      </c>
      <c r="F186" s="128">
        <f>'Project detail and peak savings'!E190</f>
        <v>0</v>
      </c>
      <c r="G186" s="210" t="str">
        <f>IF(ISNUMBER('Project detail and peak savings'!F190),'Project detail and peak savings'!F190,"")</f>
        <v/>
      </c>
      <c r="H186" s="210" t="str">
        <f>IF(ISNUMBER('Project detail and peak savings'!G190),'Project detail and peak savings'!G190,"")</f>
        <v/>
      </c>
      <c r="I186" s="128">
        <f>'Project detail and peak savings'!H190</f>
        <v>0</v>
      </c>
      <c r="J186" s="128">
        <f>'Project detail and peak savings'!I190</f>
        <v>0</v>
      </c>
      <c r="K186" s="196">
        <f t="shared" si="6"/>
        <v>0</v>
      </c>
      <c r="L186" s="78"/>
      <c r="M186" s="78"/>
      <c r="N186" s="78"/>
      <c r="O186" s="78"/>
      <c r="P186" s="78"/>
      <c r="Q186" s="128">
        <f t="shared" si="7"/>
        <v>0</v>
      </c>
      <c r="R186" s="186"/>
      <c r="S186" s="205"/>
    </row>
    <row r="187" spans="2:19" ht="15.6" x14ac:dyDescent="0.3">
      <c r="B187" s="185"/>
      <c r="C187" s="128">
        <f>'Project detail and peak savings'!B191</f>
        <v>0</v>
      </c>
      <c r="D187" s="128">
        <f>'Project detail and peak savings'!C191</f>
        <v>0</v>
      </c>
      <c r="E187" s="128">
        <f>'Project detail and peak savings'!D191</f>
        <v>0</v>
      </c>
      <c r="F187" s="128">
        <f>'Project detail and peak savings'!E191</f>
        <v>0</v>
      </c>
      <c r="G187" s="210" t="str">
        <f>IF(ISNUMBER('Project detail and peak savings'!F191),'Project detail and peak savings'!F191,"")</f>
        <v/>
      </c>
      <c r="H187" s="210" t="str">
        <f>IF(ISNUMBER('Project detail and peak savings'!G191),'Project detail and peak savings'!G191,"")</f>
        <v/>
      </c>
      <c r="I187" s="128">
        <f>'Project detail and peak savings'!H191</f>
        <v>0</v>
      </c>
      <c r="J187" s="128">
        <f>'Project detail and peak savings'!I191</f>
        <v>0</v>
      </c>
      <c r="K187" s="196">
        <f t="shared" si="6"/>
        <v>0</v>
      </c>
      <c r="L187" s="78"/>
      <c r="M187" s="78"/>
      <c r="N187" s="78"/>
      <c r="O187" s="78"/>
      <c r="P187" s="78"/>
      <c r="Q187" s="128">
        <f t="shared" si="7"/>
        <v>0</v>
      </c>
      <c r="R187" s="186"/>
      <c r="S187" s="205"/>
    </row>
    <row r="188" spans="2:19" ht="15.6" x14ac:dyDescent="0.3">
      <c r="B188" s="185"/>
      <c r="C188" s="128">
        <f>'Project detail and peak savings'!B192</f>
        <v>0</v>
      </c>
      <c r="D188" s="128">
        <f>'Project detail and peak savings'!C192</f>
        <v>0</v>
      </c>
      <c r="E188" s="128">
        <f>'Project detail and peak savings'!D192</f>
        <v>0</v>
      </c>
      <c r="F188" s="128">
        <f>'Project detail and peak savings'!E192</f>
        <v>0</v>
      </c>
      <c r="G188" s="210" t="str">
        <f>IF(ISNUMBER('Project detail and peak savings'!F192),'Project detail and peak savings'!F192,"")</f>
        <v/>
      </c>
      <c r="H188" s="210" t="str">
        <f>IF(ISNUMBER('Project detail and peak savings'!G192),'Project detail and peak savings'!G192,"")</f>
        <v/>
      </c>
      <c r="I188" s="128">
        <f>'Project detail and peak savings'!H192</f>
        <v>0</v>
      </c>
      <c r="J188" s="128">
        <f>'Project detail and peak savings'!I192</f>
        <v>0</v>
      </c>
      <c r="K188" s="196">
        <f t="shared" si="6"/>
        <v>0</v>
      </c>
      <c r="L188" s="78"/>
      <c r="M188" s="78"/>
      <c r="N188" s="78"/>
      <c r="O188" s="78"/>
      <c r="P188" s="78"/>
      <c r="Q188" s="128">
        <f t="shared" si="7"/>
        <v>0</v>
      </c>
      <c r="R188" s="186"/>
      <c r="S188" s="205"/>
    </row>
    <row r="189" spans="2:19" ht="15.6" x14ac:dyDescent="0.3">
      <c r="B189" s="185"/>
      <c r="C189" s="128">
        <f>'Project detail and peak savings'!B193</f>
        <v>0</v>
      </c>
      <c r="D189" s="128">
        <f>'Project detail and peak savings'!C193</f>
        <v>0</v>
      </c>
      <c r="E189" s="128">
        <f>'Project detail and peak savings'!D193</f>
        <v>0</v>
      </c>
      <c r="F189" s="128">
        <f>'Project detail and peak savings'!E193</f>
        <v>0</v>
      </c>
      <c r="G189" s="210" t="str">
        <f>IF(ISNUMBER('Project detail and peak savings'!F193),'Project detail and peak savings'!F193,"")</f>
        <v/>
      </c>
      <c r="H189" s="210" t="str">
        <f>IF(ISNUMBER('Project detail and peak savings'!G193),'Project detail and peak savings'!G193,"")</f>
        <v/>
      </c>
      <c r="I189" s="128">
        <f>'Project detail and peak savings'!H193</f>
        <v>0</v>
      </c>
      <c r="J189" s="128">
        <f>'Project detail and peak savings'!I193</f>
        <v>0</v>
      </c>
      <c r="K189" s="196">
        <f t="shared" si="6"/>
        <v>0</v>
      </c>
      <c r="L189" s="78"/>
      <c r="M189" s="78"/>
      <c r="N189" s="78"/>
      <c r="O189" s="78"/>
      <c r="P189" s="78"/>
      <c r="Q189" s="128">
        <f t="shared" si="7"/>
        <v>0</v>
      </c>
      <c r="R189" s="186"/>
      <c r="S189" s="205"/>
    </row>
    <row r="190" spans="2:19" ht="15.6" x14ac:dyDescent="0.3">
      <c r="B190" s="185"/>
      <c r="C190" s="128">
        <f>'Project detail and peak savings'!B194</f>
        <v>0</v>
      </c>
      <c r="D190" s="128">
        <f>'Project detail and peak savings'!C194</f>
        <v>0</v>
      </c>
      <c r="E190" s="128">
        <f>'Project detail and peak savings'!D194</f>
        <v>0</v>
      </c>
      <c r="F190" s="128">
        <f>'Project detail and peak savings'!E194</f>
        <v>0</v>
      </c>
      <c r="G190" s="210" t="str">
        <f>IF(ISNUMBER('Project detail and peak savings'!F194),'Project detail and peak savings'!F194,"")</f>
        <v/>
      </c>
      <c r="H190" s="210" t="str">
        <f>IF(ISNUMBER('Project detail and peak savings'!G194),'Project detail and peak savings'!G194,"")</f>
        <v/>
      </c>
      <c r="I190" s="128">
        <f>'Project detail and peak savings'!H194</f>
        <v>0</v>
      </c>
      <c r="J190" s="128">
        <f>'Project detail and peak savings'!I194</f>
        <v>0</v>
      </c>
      <c r="K190" s="196">
        <f t="shared" si="6"/>
        <v>0</v>
      </c>
      <c r="L190" s="78"/>
      <c r="M190" s="78"/>
      <c r="N190" s="78"/>
      <c r="O190" s="78"/>
      <c r="P190" s="78"/>
      <c r="Q190" s="128">
        <f t="shared" si="7"/>
        <v>0</v>
      </c>
      <c r="R190" s="186"/>
      <c r="S190" s="205"/>
    </row>
    <row r="191" spans="2:19" ht="15.6" x14ac:dyDescent="0.3">
      <c r="B191" s="185"/>
      <c r="C191" s="128">
        <f>'Project detail and peak savings'!B195</f>
        <v>0</v>
      </c>
      <c r="D191" s="128">
        <f>'Project detail and peak savings'!C195</f>
        <v>0</v>
      </c>
      <c r="E191" s="128">
        <f>'Project detail and peak savings'!D195</f>
        <v>0</v>
      </c>
      <c r="F191" s="128">
        <f>'Project detail and peak savings'!E195</f>
        <v>0</v>
      </c>
      <c r="G191" s="210" t="str">
        <f>IF(ISNUMBER('Project detail and peak savings'!F195),'Project detail and peak savings'!F195,"")</f>
        <v/>
      </c>
      <c r="H191" s="210" t="str">
        <f>IF(ISNUMBER('Project detail and peak savings'!G195),'Project detail and peak savings'!G195,"")</f>
        <v/>
      </c>
      <c r="I191" s="128">
        <f>'Project detail and peak savings'!H195</f>
        <v>0</v>
      </c>
      <c r="J191" s="128">
        <f>'Project detail and peak savings'!I195</f>
        <v>0</v>
      </c>
      <c r="K191" s="196">
        <f t="shared" si="6"/>
        <v>0</v>
      </c>
      <c r="L191" s="78"/>
      <c r="M191" s="78"/>
      <c r="N191" s="78"/>
      <c r="O191" s="78"/>
      <c r="P191" s="78"/>
      <c r="Q191" s="128">
        <f t="shared" si="7"/>
        <v>0</v>
      </c>
      <c r="R191" s="186"/>
      <c r="S191" s="205"/>
    </row>
    <row r="192" spans="2:19" ht="15.6" x14ac:dyDescent="0.3">
      <c r="B192" s="185"/>
      <c r="C192" s="128">
        <f>'Project detail and peak savings'!B196</f>
        <v>0</v>
      </c>
      <c r="D192" s="128">
        <f>'Project detail and peak savings'!C196</f>
        <v>0</v>
      </c>
      <c r="E192" s="128">
        <f>'Project detail and peak savings'!D196</f>
        <v>0</v>
      </c>
      <c r="F192" s="128">
        <f>'Project detail and peak savings'!E196</f>
        <v>0</v>
      </c>
      <c r="G192" s="210" t="str">
        <f>IF(ISNUMBER('Project detail and peak savings'!F196),'Project detail and peak savings'!F196,"")</f>
        <v/>
      </c>
      <c r="H192" s="210" t="str">
        <f>IF(ISNUMBER('Project detail and peak savings'!G196),'Project detail and peak savings'!G196,"")</f>
        <v/>
      </c>
      <c r="I192" s="128">
        <f>'Project detail and peak savings'!H196</f>
        <v>0</v>
      </c>
      <c r="J192" s="128">
        <f>'Project detail and peak savings'!I196</f>
        <v>0</v>
      </c>
      <c r="K192" s="196">
        <f t="shared" si="6"/>
        <v>0</v>
      </c>
      <c r="L192" s="78"/>
      <c r="M192" s="78"/>
      <c r="N192" s="78"/>
      <c r="O192" s="78"/>
      <c r="P192" s="78"/>
      <c r="Q192" s="128">
        <f t="shared" si="7"/>
        <v>0</v>
      </c>
      <c r="R192" s="186"/>
      <c r="S192" s="205"/>
    </row>
    <row r="193" spans="2:19" ht="15.6" x14ac:dyDescent="0.3">
      <c r="B193" s="185"/>
      <c r="C193" s="128">
        <f>'Project detail and peak savings'!B197</f>
        <v>0</v>
      </c>
      <c r="D193" s="128">
        <f>'Project detail and peak savings'!C197</f>
        <v>0</v>
      </c>
      <c r="E193" s="128">
        <f>'Project detail and peak savings'!D197</f>
        <v>0</v>
      </c>
      <c r="F193" s="128">
        <f>'Project detail and peak savings'!E197</f>
        <v>0</v>
      </c>
      <c r="G193" s="210" t="str">
        <f>IF(ISNUMBER('Project detail and peak savings'!F197),'Project detail and peak savings'!F197,"")</f>
        <v/>
      </c>
      <c r="H193" s="210" t="str">
        <f>IF(ISNUMBER('Project detail and peak savings'!G197),'Project detail and peak savings'!G197,"")</f>
        <v/>
      </c>
      <c r="I193" s="128">
        <f>'Project detail and peak savings'!H197</f>
        <v>0</v>
      </c>
      <c r="J193" s="128">
        <f>'Project detail and peak savings'!I197</f>
        <v>0</v>
      </c>
      <c r="K193" s="196">
        <f t="shared" si="6"/>
        <v>0</v>
      </c>
      <c r="L193" s="78"/>
      <c r="M193" s="78"/>
      <c r="N193" s="78"/>
      <c r="O193" s="78"/>
      <c r="P193" s="78"/>
      <c r="Q193" s="128">
        <f t="shared" si="7"/>
        <v>0</v>
      </c>
      <c r="R193" s="186"/>
      <c r="S193" s="205"/>
    </row>
    <row r="194" spans="2:19" ht="15.6" x14ac:dyDescent="0.3">
      <c r="B194" s="185"/>
      <c r="C194" s="128">
        <f>'Project detail and peak savings'!B198</f>
        <v>0</v>
      </c>
      <c r="D194" s="128">
        <f>'Project detail and peak savings'!C198</f>
        <v>0</v>
      </c>
      <c r="E194" s="128">
        <f>'Project detail and peak savings'!D198</f>
        <v>0</v>
      </c>
      <c r="F194" s="128">
        <f>'Project detail and peak savings'!E198</f>
        <v>0</v>
      </c>
      <c r="G194" s="210" t="str">
        <f>IF(ISNUMBER('Project detail and peak savings'!F198),'Project detail and peak savings'!F198,"")</f>
        <v/>
      </c>
      <c r="H194" s="210" t="str">
        <f>IF(ISNUMBER('Project detail and peak savings'!G198),'Project detail and peak savings'!G198,"")</f>
        <v/>
      </c>
      <c r="I194" s="128">
        <f>'Project detail and peak savings'!H198</f>
        <v>0</v>
      </c>
      <c r="J194" s="128">
        <f>'Project detail and peak savings'!I198</f>
        <v>0</v>
      </c>
      <c r="K194" s="196">
        <f t="shared" si="6"/>
        <v>0</v>
      </c>
      <c r="L194" s="78"/>
      <c r="M194" s="78"/>
      <c r="N194" s="78"/>
      <c r="O194" s="78"/>
      <c r="P194" s="78"/>
      <c r="Q194" s="128">
        <f t="shared" si="7"/>
        <v>0</v>
      </c>
      <c r="R194" s="186"/>
      <c r="S194" s="205"/>
    </row>
    <row r="195" spans="2:19" ht="15.6" x14ac:dyDescent="0.3">
      <c r="B195" s="185"/>
      <c r="C195" s="128">
        <f>'Project detail and peak savings'!B199</f>
        <v>0</v>
      </c>
      <c r="D195" s="128">
        <f>'Project detail and peak savings'!C199</f>
        <v>0</v>
      </c>
      <c r="E195" s="128">
        <f>'Project detail and peak savings'!D199</f>
        <v>0</v>
      </c>
      <c r="F195" s="128">
        <f>'Project detail and peak savings'!E199</f>
        <v>0</v>
      </c>
      <c r="G195" s="210" t="str">
        <f>IF(ISNUMBER('Project detail and peak savings'!F199),'Project detail and peak savings'!F199,"")</f>
        <v/>
      </c>
      <c r="H195" s="210" t="str">
        <f>IF(ISNUMBER('Project detail and peak savings'!G199),'Project detail and peak savings'!G199,"")</f>
        <v/>
      </c>
      <c r="I195" s="128">
        <f>'Project detail and peak savings'!H199</f>
        <v>0</v>
      </c>
      <c r="J195" s="128">
        <f>'Project detail and peak savings'!I199</f>
        <v>0</v>
      </c>
      <c r="K195" s="196">
        <f t="shared" si="6"/>
        <v>0</v>
      </c>
      <c r="L195" s="78"/>
      <c r="M195" s="78"/>
      <c r="N195" s="78"/>
      <c r="O195" s="78"/>
      <c r="P195" s="78"/>
      <c r="Q195" s="128">
        <f t="shared" si="7"/>
        <v>0</v>
      </c>
      <c r="R195" s="186"/>
      <c r="S195" s="205"/>
    </row>
    <row r="196" spans="2:19" ht="15.6" x14ac:dyDescent="0.3">
      <c r="B196" s="185"/>
      <c r="C196" s="128">
        <f>'Project detail and peak savings'!B200</f>
        <v>0</v>
      </c>
      <c r="D196" s="128">
        <f>'Project detail and peak savings'!C200</f>
        <v>0</v>
      </c>
      <c r="E196" s="128">
        <f>'Project detail and peak savings'!D200</f>
        <v>0</v>
      </c>
      <c r="F196" s="128">
        <f>'Project detail and peak savings'!E200</f>
        <v>0</v>
      </c>
      <c r="G196" s="210" t="str">
        <f>IF(ISNUMBER('Project detail and peak savings'!F200),'Project detail and peak savings'!F200,"")</f>
        <v/>
      </c>
      <c r="H196" s="210" t="str">
        <f>IF(ISNUMBER('Project detail and peak savings'!G200),'Project detail and peak savings'!G200,"")</f>
        <v/>
      </c>
      <c r="I196" s="128">
        <f>'Project detail and peak savings'!H200</f>
        <v>0</v>
      </c>
      <c r="J196" s="128">
        <f>'Project detail and peak savings'!I200</f>
        <v>0</v>
      </c>
      <c r="K196" s="196">
        <f t="shared" si="6"/>
        <v>0</v>
      </c>
      <c r="L196" s="78"/>
      <c r="M196" s="78"/>
      <c r="N196" s="78"/>
      <c r="O196" s="78"/>
      <c r="P196" s="78"/>
      <c r="Q196" s="128">
        <f t="shared" si="7"/>
        <v>0</v>
      </c>
      <c r="R196" s="186"/>
      <c r="S196" s="205"/>
    </row>
    <row r="197" spans="2:19" ht="15.6" x14ac:dyDescent="0.3">
      <c r="B197" s="185"/>
      <c r="C197" s="128">
        <f>'Project detail and peak savings'!B201</f>
        <v>0</v>
      </c>
      <c r="D197" s="128">
        <f>'Project detail and peak savings'!C201</f>
        <v>0</v>
      </c>
      <c r="E197" s="128">
        <f>'Project detail and peak savings'!D201</f>
        <v>0</v>
      </c>
      <c r="F197" s="128">
        <f>'Project detail and peak savings'!E201</f>
        <v>0</v>
      </c>
      <c r="G197" s="210" t="str">
        <f>IF(ISNUMBER('Project detail and peak savings'!F201),'Project detail and peak savings'!F201,"")</f>
        <v/>
      </c>
      <c r="H197" s="210" t="str">
        <f>IF(ISNUMBER('Project detail and peak savings'!G201),'Project detail and peak savings'!G201,"")</f>
        <v/>
      </c>
      <c r="I197" s="128">
        <f>'Project detail and peak savings'!H201</f>
        <v>0</v>
      </c>
      <c r="J197" s="128">
        <f>'Project detail and peak savings'!I201</f>
        <v>0</v>
      </c>
      <c r="K197" s="196">
        <f t="shared" si="6"/>
        <v>0</v>
      </c>
      <c r="L197" s="78"/>
      <c r="M197" s="78"/>
      <c r="N197" s="78"/>
      <c r="O197" s="78"/>
      <c r="P197" s="78"/>
      <c r="Q197" s="128">
        <f t="shared" si="7"/>
        <v>0</v>
      </c>
      <c r="R197" s="186"/>
      <c r="S197" s="205"/>
    </row>
    <row r="198" spans="2:19" ht="15.6" x14ac:dyDescent="0.3">
      <c r="B198" s="185"/>
      <c r="C198" s="128">
        <f>'Project detail and peak savings'!B202</f>
        <v>0</v>
      </c>
      <c r="D198" s="128">
        <f>'Project detail and peak savings'!C202</f>
        <v>0</v>
      </c>
      <c r="E198" s="128">
        <f>'Project detail and peak savings'!D202</f>
        <v>0</v>
      </c>
      <c r="F198" s="128">
        <f>'Project detail and peak savings'!E202</f>
        <v>0</v>
      </c>
      <c r="G198" s="210" t="str">
        <f>IF(ISNUMBER('Project detail and peak savings'!F202),'Project detail and peak savings'!F202,"")</f>
        <v/>
      </c>
      <c r="H198" s="210" t="str">
        <f>IF(ISNUMBER('Project detail and peak savings'!G202),'Project detail and peak savings'!G202,"")</f>
        <v/>
      </c>
      <c r="I198" s="128">
        <f>'Project detail and peak savings'!H202</f>
        <v>0</v>
      </c>
      <c r="J198" s="128">
        <f>'Project detail and peak savings'!I202</f>
        <v>0</v>
      </c>
      <c r="K198" s="196">
        <f t="shared" si="6"/>
        <v>0</v>
      </c>
      <c r="L198" s="78"/>
      <c r="M198" s="78"/>
      <c r="N198" s="78"/>
      <c r="O198" s="78"/>
      <c r="P198" s="78"/>
      <c r="Q198" s="128">
        <f t="shared" si="7"/>
        <v>0</v>
      </c>
      <c r="R198" s="186"/>
      <c r="S198" s="205"/>
    </row>
    <row r="199" spans="2:19" ht="15.6" x14ac:dyDescent="0.3">
      <c r="B199" s="185"/>
      <c r="C199" s="128">
        <f>'Project detail and peak savings'!B203</f>
        <v>0</v>
      </c>
      <c r="D199" s="128">
        <f>'Project detail and peak savings'!C203</f>
        <v>0</v>
      </c>
      <c r="E199" s="128">
        <f>'Project detail and peak savings'!D203</f>
        <v>0</v>
      </c>
      <c r="F199" s="128">
        <f>'Project detail and peak savings'!E203</f>
        <v>0</v>
      </c>
      <c r="G199" s="210" t="str">
        <f>IF(ISNUMBER('Project detail and peak savings'!F203),'Project detail and peak savings'!F203,"")</f>
        <v/>
      </c>
      <c r="H199" s="210" t="str">
        <f>IF(ISNUMBER('Project detail and peak savings'!G203),'Project detail and peak savings'!G203,"")</f>
        <v/>
      </c>
      <c r="I199" s="128">
        <f>'Project detail and peak savings'!H203</f>
        <v>0</v>
      </c>
      <c r="J199" s="128">
        <f>'Project detail and peak savings'!I203</f>
        <v>0</v>
      </c>
      <c r="K199" s="196">
        <f t="shared" si="6"/>
        <v>0</v>
      </c>
      <c r="L199" s="78"/>
      <c r="M199" s="78"/>
      <c r="N199" s="78"/>
      <c r="O199" s="78"/>
      <c r="P199" s="78"/>
      <c r="Q199" s="128">
        <f t="shared" si="7"/>
        <v>0</v>
      </c>
      <c r="R199" s="186"/>
      <c r="S199" s="205"/>
    </row>
    <row r="200" spans="2:19" ht="15.6" x14ac:dyDescent="0.3">
      <c r="B200" s="185"/>
      <c r="C200" s="128">
        <f>'Project detail and peak savings'!B204</f>
        <v>0</v>
      </c>
      <c r="D200" s="128">
        <f>'Project detail and peak savings'!C204</f>
        <v>0</v>
      </c>
      <c r="E200" s="128">
        <f>'Project detail and peak savings'!D204</f>
        <v>0</v>
      </c>
      <c r="F200" s="128">
        <f>'Project detail and peak savings'!E204</f>
        <v>0</v>
      </c>
      <c r="G200" s="210" t="str">
        <f>IF(ISNUMBER('Project detail and peak savings'!F204),'Project detail and peak savings'!F204,"")</f>
        <v/>
      </c>
      <c r="H200" s="210" t="str">
        <f>IF(ISNUMBER('Project detail and peak savings'!G204),'Project detail and peak savings'!G204,"")</f>
        <v/>
      </c>
      <c r="I200" s="128">
        <f>'Project detail and peak savings'!H204</f>
        <v>0</v>
      </c>
      <c r="J200" s="128">
        <f>'Project detail and peak savings'!I204</f>
        <v>0</v>
      </c>
      <c r="K200" s="196">
        <f t="shared" si="6"/>
        <v>0</v>
      </c>
      <c r="L200" s="78"/>
      <c r="M200" s="78"/>
      <c r="N200" s="78"/>
      <c r="O200" s="78"/>
      <c r="P200" s="78"/>
      <c r="Q200" s="128">
        <f t="shared" si="7"/>
        <v>0</v>
      </c>
      <c r="R200" s="186"/>
      <c r="S200" s="205"/>
    </row>
    <row r="201" spans="2:19" ht="15.6" x14ac:dyDescent="0.3">
      <c r="B201" s="185"/>
      <c r="C201" s="128">
        <f>'Project detail and peak savings'!B205</f>
        <v>0</v>
      </c>
      <c r="D201" s="128">
        <f>'Project detail and peak savings'!C205</f>
        <v>0</v>
      </c>
      <c r="E201" s="128">
        <f>'Project detail and peak savings'!D205</f>
        <v>0</v>
      </c>
      <c r="F201" s="128">
        <f>'Project detail and peak savings'!E205</f>
        <v>0</v>
      </c>
      <c r="G201" s="210" t="str">
        <f>IF(ISNUMBER('Project detail and peak savings'!F205),'Project detail and peak savings'!F205,"")</f>
        <v/>
      </c>
      <c r="H201" s="210" t="str">
        <f>IF(ISNUMBER('Project detail and peak savings'!G205),'Project detail and peak savings'!G205,"")</f>
        <v/>
      </c>
      <c r="I201" s="128">
        <f>'Project detail and peak savings'!H205</f>
        <v>0</v>
      </c>
      <c r="J201" s="128">
        <f>'Project detail and peak savings'!I205</f>
        <v>0</v>
      </c>
      <c r="K201" s="196">
        <f t="shared" si="6"/>
        <v>0</v>
      </c>
      <c r="L201" s="78"/>
      <c r="M201" s="78"/>
      <c r="N201" s="78"/>
      <c r="O201" s="78"/>
      <c r="P201" s="78"/>
      <c r="Q201" s="128">
        <f t="shared" si="7"/>
        <v>0</v>
      </c>
      <c r="R201" s="186"/>
      <c r="S201" s="205"/>
    </row>
    <row r="202" spans="2:19" ht="15.6" x14ac:dyDescent="0.3">
      <c r="B202" s="187" t="s">
        <v>341</v>
      </c>
      <c r="C202" s="130">
        <f>'Project detail and peak savings'!B206</f>
        <v>0</v>
      </c>
      <c r="D202" s="130">
        <f>'Project detail and peak savings'!C206</f>
        <v>0</v>
      </c>
      <c r="E202" s="130">
        <f>'Project detail and peak savings'!D206</f>
        <v>0</v>
      </c>
      <c r="F202" s="130">
        <f>'Project detail and peak savings'!E206</f>
        <v>0</v>
      </c>
      <c r="G202" s="210" t="str">
        <f>IF(ISNUMBER('Project detail and peak savings'!F206),'Project detail and peak savings'!F206,"")</f>
        <v/>
      </c>
      <c r="H202" s="210" t="str">
        <f>IF(ISNUMBER('Project detail and peak savings'!G206),'Project detail and peak savings'!G206,"")</f>
        <v/>
      </c>
      <c r="I202" s="130">
        <f>'Project detail and peak savings'!H206</f>
        <v>0</v>
      </c>
      <c r="J202" s="130">
        <f>'Project detail and peak savings'!I206</f>
        <v>0</v>
      </c>
      <c r="K202" s="197">
        <f t="shared" si="6"/>
        <v>0</v>
      </c>
      <c r="L202" s="90"/>
      <c r="M202" s="90"/>
      <c r="N202" s="90"/>
      <c r="O202" s="90"/>
      <c r="P202" s="90"/>
      <c r="Q202" s="130">
        <f t="shared" si="7"/>
        <v>0</v>
      </c>
      <c r="R202" s="188"/>
      <c r="S202" s="206"/>
    </row>
  </sheetData>
  <sheetProtection password="ED28" sheet="1" scenarios="1"/>
  <mergeCells count="6">
    <mergeCell ref="B5:G5"/>
    <mergeCell ref="I9:J9"/>
    <mergeCell ref="L9:O9"/>
    <mergeCell ref="G10:H10"/>
    <mergeCell ref="G11:H11"/>
    <mergeCell ref="L11:O11"/>
  </mergeCells>
  <dataValidations count="4">
    <dataValidation type="date" allowBlank="1" showInputMessage="1" showErrorMessage="1" sqref="G12:H12">
      <formula1>42064</formula1>
      <formula2>42293</formula2>
    </dataValidation>
    <dataValidation type="decimal" allowBlank="1" showInputMessage="1" showErrorMessage="1" sqref="P12:P202">
      <formula1>0</formula1>
      <formula2>83</formula2>
    </dataValidation>
    <dataValidation type="list" allowBlank="1" showInputMessage="1" showErrorMessage="1" sqref="L12:O202">
      <formula1>$G$2:$G$3</formula1>
    </dataValidation>
    <dataValidation type="decimal" operator="greaterThan" allowBlank="1" showInputMessage="1" showErrorMessage="1" sqref="I12:J12">
      <formula1>0</formula1>
    </dataValidation>
  </dataValidations>
  <pageMargins left="0.7" right="0.7" top="0.75" bottom="0.75" header="0.3" footer="0.3"/>
  <pageSetup paperSize="9" orientation="portrait" verticalDpi="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Lists!$A$1:$A$26</xm:f>
          </x14:formula1>
          <xm:sqref>F12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
    </sheetView>
  </sheetViews>
  <sheetFormatPr defaultRowHeight="14.4" x14ac:dyDescent="0.3"/>
  <sheetData>
    <row r="1" spans="1:1" x14ac:dyDescent="0.3">
      <c r="A1" s="6" t="s">
        <v>131</v>
      </c>
    </row>
    <row r="2" spans="1:1" x14ac:dyDescent="0.3">
      <c r="A2" s="6" t="s">
        <v>132</v>
      </c>
    </row>
    <row r="3" spans="1:1" x14ac:dyDescent="0.3">
      <c r="A3" s="6" t="s">
        <v>133</v>
      </c>
    </row>
    <row r="4" spans="1:1" x14ac:dyDescent="0.3">
      <c r="A4" s="6" t="s">
        <v>134</v>
      </c>
    </row>
    <row r="5" spans="1:1" x14ac:dyDescent="0.3">
      <c r="A5" s="6" t="s">
        <v>135</v>
      </c>
    </row>
    <row r="6" spans="1:1" x14ac:dyDescent="0.3">
      <c r="A6" s="6" t="s">
        <v>136</v>
      </c>
    </row>
    <row r="7" spans="1:1" x14ac:dyDescent="0.3">
      <c r="A7" s="6" t="s">
        <v>137</v>
      </c>
    </row>
    <row r="8" spans="1:1" x14ac:dyDescent="0.3">
      <c r="A8" s="6" t="s">
        <v>138</v>
      </c>
    </row>
    <row r="9" spans="1:1" x14ac:dyDescent="0.3">
      <c r="A9" s="6" t="s">
        <v>139</v>
      </c>
    </row>
    <row r="10" spans="1:1" x14ac:dyDescent="0.3">
      <c r="A10" s="6" t="s">
        <v>140</v>
      </c>
    </row>
    <row r="11" spans="1:1" x14ac:dyDescent="0.3">
      <c r="A11" s="6" t="s">
        <v>141</v>
      </c>
    </row>
    <row r="12" spans="1:1" x14ac:dyDescent="0.3">
      <c r="A12" s="6" t="s">
        <v>142</v>
      </c>
    </row>
    <row r="13" spans="1:1" x14ac:dyDescent="0.3">
      <c r="A13" s="6" t="s">
        <v>143</v>
      </c>
    </row>
    <row r="14" spans="1:1" x14ac:dyDescent="0.3">
      <c r="A14" s="6" t="s">
        <v>144</v>
      </c>
    </row>
    <row r="15" spans="1:1" x14ac:dyDescent="0.3">
      <c r="A15" s="6" t="s">
        <v>145</v>
      </c>
    </row>
    <row r="16" spans="1:1" x14ac:dyDescent="0.3">
      <c r="A16" s="6" t="s">
        <v>146</v>
      </c>
    </row>
    <row r="17" spans="1:1" x14ac:dyDescent="0.3">
      <c r="A17" s="6" t="s">
        <v>147</v>
      </c>
    </row>
    <row r="18" spans="1:1" x14ac:dyDescent="0.3">
      <c r="A18" s="6" t="s">
        <v>148</v>
      </c>
    </row>
    <row r="19" spans="1:1" x14ac:dyDescent="0.3">
      <c r="A19" s="6" t="s">
        <v>149</v>
      </c>
    </row>
    <row r="20" spans="1:1" x14ac:dyDescent="0.3">
      <c r="A20" s="6" t="s">
        <v>150</v>
      </c>
    </row>
    <row r="21" spans="1:1" x14ac:dyDescent="0.3">
      <c r="A21" s="6" t="s">
        <v>151</v>
      </c>
    </row>
    <row r="22" spans="1:1" x14ac:dyDescent="0.3">
      <c r="A22" s="6" t="s">
        <v>152</v>
      </c>
    </row>
    <row r="23" spans="1:1" x14ac:dyDescent="0.3">
      <c r="A23" s="6" t="s">
        <v>153</v>
      </c>
    </row>
    <row r="24" spans="1:1" x14ac:dyDescent="0.3">
      <c r="A24" s="6" t="s">
        <v>154</v>
      </c>
    </row>
    <row r="25" spans="1:1" x14ac:dyDescent="0.3">
      <c r="A25" s="6" t="s">
        <v>155</v>
      </c>
    </row>
    <row r="26" spans="1:1" ht="15" x14ac:dyDescent="0.25">
      <c r="A26" s="6" t="s">
        <v>156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55" zoomScaleNormal="100" zoomScaleSheetLayoutView="55" workbookViewId="0">
      <selection activeCell="E16" sqref="E16"/>
    </sheetView>
  </sheetViews>
  <sheetFormatPr defaultColWidth="9.109375" defaultRowHeight="14.4" x14ac:dyDescent="0.3"/>
  <cols>
    <col min="1" max="1" width="31.88671875" style="9" bestFit="1" customWidth="1"/>
    <col min="2" max="2" width="43.109375" style="9" customWidth="1"/>
    <col min="3" max="16384" width="9.109375" style="9"/>
  </cols>
  <sheetData>
    <row r="1" spans="1:10" ht="35.4" x14ac:dyDescent="0.6">
      <c r="A1" s="51" t="s">
        <v>7</v>
      </c>
      <c r="B1" s="10"/>
      <c r="C1" s="13"/>
      <c r="D1" s="13"/>
      <c r="E1" s="13"/>
      <c r="F1" s="13"/>
      <c r="G1" s="13"/>
      <c r="H1" s="13"/>
      <c r="I1" s="13"/>
      <c r="J1" s="13"/>
    </row>
    <row r="2" spans="1:10" ht="30" customHeight="1" x14ac:dyDescent="0.5">
      <c r="A2" s="46" t="s">
        <v>111</v>
      </c>
      <c r="B2" s="47">
        <v>2.1</v>
      </c>
      <c r="C2" s="13"/>
      <c r="D2" s="13"/>
      <c r="E2" s="13"/>
      <c r="F2" s="13"/>
      <c r="G2" s="13"/>
      <c r="H2" s="13"/>
      <c r="I2" s="13"/>
      <c r="J2" s="13"/>
    </row>
    <row r="3" spans="1:10" ht="15.6" x14ac:dyDescent="0.3">
      <c r="A3" s="35"/>
      <c r="B3" s="23"/>
      <c r="C3" s="13"/>
      <c r="D3" s="13"/>
      <c r="E3" s="13"/>
      <c r="F3" s="13"/>
      <c r="G3" s="13"/>
      <c r="H3" s="13"/>
      <c r="I3" s="13"/>
      <c r="J3" s="13"/>
    </row>
    <row r="4" spans="1:10" ht="64.95" customHeight="1" x14ac:dyDescent="0.3">
      <c r="A4" s="226" t="s">
        <v>534</v>
      </c>
      <c r="B4" s="226"/>
      <c r="C4" s="13"/>
      <c r="D4" s="13"/>
      <c r="E4" s="13"/>
      <c r="F4" s="13"/>
      <c r="G4" s="13"/>
      <c r="H4" s="13"/>
      <c r="I4" s="13"/>
      <c r="J4" s="13"/>
    </row>
    <row r="5" spans="1:10" ht="16.2" thickBot="1" x14ac:dyDescent="0.35">
      <c r="A5" s="35"/>
      <c r="B5" s="23"/>
      <c r="C5" s="13"/>
      <c r="D5" s="13"/>
      <c r="E5" s="13"/>
      <c r="F5" s="13"/>
      <c r="G5" s="13"/>
      <c r="H5" s="13"/>
      <c r="I5" s="13"/>
      <c r="J5" s="13"/>
    </row>
    <row r="6" spans="1:10" ht="16.2" thickTop="1" x14ac:dyDescent="0.3">
      <c r="A6" s="43" t="s">
        <v>34</v>
      </c>
      <c r="B6" s="48"/>
      <c r="C6" s="13"/>
      <c r="D6" s="13"/>
      <c r="E6" s="13"/>
      <c r="F6" s="13"/>
      <c r="G6" s="13"/>
      <c r="H6" s="13"/>
      <c r="I6" s="13"/>
      <c r="J6" s="13"/>
    </row>
    <row r="7" spans="1:10" ht="15.6" x14ac:dyDescent="0.3">
      <c r="A7" s="23" t="s">
        <v>18</v>
      </c>
      <c r="B7" s="68"/>
      <c r="C7" s="13"/>
      <c r="D7" s="13"/>
      <c r="E7" s="13"/>
      <c r="F7" s="13"/>
      <c r="G7" s="13"/>
      <c r="H7" s="13"/>
      <c r="I7" s="13"/>
      <c r="J7" s="13"/>
    </row>
    <row r="8" spans="1:10" ht="15.6" x14ac:dyDescent="0.3">
      <c r="A8" s="23" t="s">
        <v>5</v>
      </c>
      <c r="B8" s="69"/>
      <c r="C8" s="13"/>
      <c r="D8" s="13"/>
      <c r="E8" s="13"/>
      <c r="F8" s="13"/>
      <c r="G8" s="13"/>
      <c r="H8" s="13"/>
      <c r="I8" s="13"/>
      <c r="J8" s="13"/>
    </row>
    <row r="9" spans="1:10" ht="15.6" x14ac:dyDescent="0.3">
      <c r="A9" s="23" t="s">
        <v>24</v>
      </c>
      <c r="B9" s="69"/>
      <c r="C9" s="13"/>
      <c r="D9" s="13"/>
      <c r="E9" s="13"/>
      <c r="F9" s="13"/>
      <c r="G9" s="13"/>
      <c r="H9" s="13"/>
      <c r="I9" s="13"/>
      <c r="J9" s="13"/>
    </row>
    <row r="10" spans="1:10" ht="15" customHeight="1" x14ac:dyDescent="0.3">
      <c r="A10" s="225" t="s">
        <v>6</v>
      </c>
      <c r="B10" s="69"/>
      <c r="C10" s="13"/>
      <c r="D10" s="13"/>
      <c r="E10" s="13"/>
      <c r="F10" s="13"/>
      <c r="G10" s="13"/>
      <c r="H10" s="13"/>
      <c r="I10" s="13"/>
      <c r="J10" s="13"/>
    </row>
    <row r="11" spans="1:10" ht="15" customHeight="1" x14ac:dyDescent="0.3">
      <c r="A11" s="225"/>
      <c r="B11" s="69"/>
      <c r="C11" s="13"/>
      <c r="D11" s="13"/>
      <c r="E11" s="13"/>
      <c r="F11" s="13"/>
      <c r="G11" s="13"/>
      <c r="H11" s="13"/>
      <c r="I11" s="13"/>
      <c r="J11" s="13"/>
    </row>
    <row r="12" spans="1:10" ht="15" customHeight="1" x14ac:dyDescent="0.3">
      <c r="A12" s="225"/>
      <c r="B12" s="69"/>
      <c r="C12" s="13"/>
      <c r="D12" s="13"/>
      <c r="E12" s="13"/>
      <c r="F12" s="13"/>
      <c r="G12" s="13"/>
      <c r="H12" s="13"/>
      <c r="I12" s="13"/>
      <c r="J12" s="13"/>
    </row>
    <row r="13" spans="1:10" ht="15" customHeight="1" x14ac:dyDescent="0.3">
      <c r="A13" s="225"/>
      <c r="B13" s="69"/>
      <c r="C13" s="13"/>
      <c r="D13" s="13"/>
      <c r="E13" s="13"/>
      <c r="F13" s="13"/>
      <c r="G13" s="13"/>
      <c r="H13" s="13"/>
      <c r="I13" s="13"/>
      <c r="J13" s="13"/>
    </row>
    <row r="14" spans="1:10" ht="15" customHeight="1" x14ac:dyDescent="0.3">
      <c r="A14" s="225"/>
      <c r="B14" s="69"/>
      <c r="C14" s="13"/>
      <c r="D14" s="13"/>
      <c r="E14" s="13"/>
      <c r="F14" s="13"/>
      <c r="G14" s="13"/>
      <c r="H14" s="13"/>
      <c r="I14" s="13"/>
      <c r="J14" s="13"/>
    </row>
    <row r="15" spans="1:10" ht="15.6" x14ac:dyDescent="0.3">
      <c r="A15" s="23" t="s">
        <v>19</v>
      </c>
      <c r="B15" s="69"/>
      <c r="C15" s="13"/>
      <c r="D15" s="13"/>
      <c r="E15" s="13"/>
      <c r="F15" s="13"/>
      <c r="G15" s="13"/>
      <c r="H15" s="13"/>
      <c r="I15" s="13"/>
      <c r="J15" s="13"/>
    </row>
    <row r="16" spans="1:10" ht="15.6" x14ac:dyDescent="0.3">
      <c r="A16" s="23" t="s">
        <v>20</v>
      </c>
      <c r="B16" s="72"/>
      <c r="C16" s="13"/>
      <c r="D16" s="13"/>
      <c r="E16" s="13"/>
      <c r="F16" s="13"/>
      <c r="G16" s="13"/>
      <c r="H16" s="13"/>
      <c r="I16" s="13"/>
      <c r="J16" s="13"/>
    </row>
    <row r="17" spans="1:10" ht="15.6" x14ac:dyDescent="0.3">
      <c r="A17" s="23"/>
      <c r="B17" s="23"/>
      <c r="C17" s="13"/>
      <c r="D17" s="13"/>
      <c r="E17" s="13"/>
      <c r="F17" s="13"/>
      <c r="G17" s="13"/>
      <c r="H17" s="13"/>
      <c r="I17" s="13"/>
      <c r="J17" s="13"/>
    </row>
    <row r="18" spans="1:10" ht="15.6" x14ac:dyDescent="0.3">
      <c r="A18" s="35" t="s">
        <v>0</v>
      </c>
      <c r="B18" s="23"/>
      <c r="C18" s="13"/>
      <c r="D18" s="13"/>
      <c r="E18" s="13"/>
      <c r="F18" s="13"/>
      <c r="G18" s="13"/>
      <c r="H18" s="13"/>
      <c r="I18" s="13"/>
      <c r="J18" s="13"/>
    </row>
    <row r="19" spans="1:10" ht="15.6" x14ac:dyDescent="0.3">
      <c r="A19" s="23" t="s">
        <v>18</v>
      </c>
      <c r="B19" s="68"/>
      <c r="C19" s="13"/>
      <c r="D19" s="13"/>
      <c r="E19" s="13"/>
      <c r="F19" s="13"/>
      <c r="G19" s="13"/>
      <c r="H19" s="13"/>
      <c r="I19" s="13"/>
      <c r="J19" s="13"/>
    </row>
    <row r="20" spans="1:10" ht="15.6" x14ac:dyDescent="0.3">
      <c r="A20" s="23" t="s">
        <v>5</v>
      </c>
      <c r="B20" s="70"/>
      <c r="C20" s="13"/>
      <c r="D20" s="13"/>
      <c r="E20" s="13"/>
      <c r="F20" s="13"/>
      <c r="G20" s="13"/>
      <c r="H20" s="13"/>
      <c r="I20" s="13"/>
      <c r="J20" s="13"/>
    </row>
    <row r="21" spans="1:10" ht="15.6" x14ac:dyDescent="0.3">
      <c r="A21" s="23" t="s">
        <v>24</v>
      </c>
      <c r="B21" s="70"/>
      <c r="C21" s="13"/>
      <c r="D21" s="13"/>
      <c r="E21" s="13"/>
      <c r="F21" s="13"/>
      <c r="G21" s="13"/>
      <c r="H21" s="13"/>
      <c r="I21" s="13"/>
      <c r="J21" s="13"/>
    </row>
    <row r="22" spans="1:10" ht="15.6" x14ac:dyDescent="0.3">
      <c r="A22" s="23" t="s">
        <v>19</v>
      </c>
      <c r="B22" s="70"/>
      <c r="C22" s="13"/>
      <c r="D22" s="13"/>
      <c r="E22" s="13"/>
      <c r="F22" s="13"/>
      <c r="G22" s="13"/>
      <c r="H22" s="13"/>
      <c r="I22" s="13"/>
      <c r="J22" s="13"/>
    </row>
    <row r="23" spans="1:10" ht="15.6" x14ac:dyDescent="0.3">
      <c r="A23" s="23" t="s">
        <v>20</v>
      </c>
      <c r="B23" s="71"/>
      <c r="C23" s="13"/>
      <c r="D23" s="13"/>
      <c r="E23" s="13"/>
      <c r="F23" s="13"/>
      <c r="G23" s="13"/>
      <c r="H23" s="13"/>
      <c r="I23" s="13"/>
      <c r="J23" s="13"/>
    </row>
    <row r="24" spans="1:10" ht="15.6" x14ac:dyDescent="0.3">
      <c r="A24" s="23"/>
      <c r="B24" s="23"/>
      <c r="C24" s="13"/>
      <c r="D24" s="13"/>
      <c r="E24" s="13"/>
      <c r="F24" s="13"/>
      <c r="G24" s="13"/>
      <c r="H24" s="13"/>
      <c r="I24" s="13"/>
      <c r="J24" s="13"/>
    </row>
    <row r="25" spans="1:10" ht="15.6" x14ac:dyDescent="0.3">
      <c r="A25" s="35" t="s">
        <v>167</v>
      </c>
      <c r="B25" s="23"/>
      <c r="C25" s="13"/>
      <c r="D25" s="13"/>
      <c r="E25" s="13"/>
      <c r="F25" s="13"/>
      <c r="G25" s="13"/>
      <c r="H25" s="13"/>
      <c r="I25" s="13"/>
      <c r="J25" s="13"/>
    </row>
    <row r="26" spans="1:10" ht="15.6" x14ac:dyDescent="0.3">
      <c r="A26" s="23" t="s">
        <v>18</v>
      </c>
      <c r="B26" s="68"/>
      <c r="C26" s="13"/>
      <c r="D26" s="13"/>
      <c r="E26" s="13"/>
      <c r="F26" s="13"/>
      <c r="G26" s="13"/>
      <c r="H26" s="13"/>
      <c r="I26" s="13"/>
      <c r="J26" s="13"/>
    </row>
    <row r="27" spans="1:10" ht="15.6" x14ac:dyDescent="0.3">
      <c r="A27" s="23" t="s">
        <v>5</v>
      </c>
      <c r="B27" s="70"/>
      <c r="C27" s="13"/>
      <c r="D27" s="13"/>
      <c r="E27" s="13"/>
      <c r="F27" s="13"/>
      <c r="G27" s="13"/>
      <c r="H27" s="13"/>
      <c r="I27" s="13"/>
      <c r="J27" s="13"/>
    </row>
    <row r="28" spans="1:10" ht="15.6" x14ac:dyDescent="0.3">
      <c r="A28" s="23" t="s">
        <v>19</v>
      </c>
      <c r="B28" s="70"/>
      <c r="C28" s="13"/>
      <c r="D28" s="13"/>
      <c r="E28" s="13"/>
      <c r="F28" s="13"/>
      <c r="G28" s="13"/>
      <c r="H28" s="13"/>
      <c r="I28" s="13"/>
      <c r="J28" s="13"/>
    </row>
    <row r="29" spans="1:10" ht="16.2" thickBot="1" x14ac:dyDescent="0.35">
      <c r="A29" s="49" t="s">
        <v>20</v>
      </c>
      <c r="B29" s="104"/>
      <c r="C29" s="13"/>
      <c r="D29" s="13"/>
      <c r="E29" s="13"/>
      <c r="F29" s="13"/>
      <c r="G29" s="13"/>
      <c r="H29" s="13"/>
      <c r="I29" s="13"/>
      <c r="J29" s="13"/>
    </row>
    <row r="30" spans="1:10" ht="15" thickTop="1" x14ac:dyDescent="0.3">
      <c r="A30" s="13"/>
      <c r="B30" s="13"/>
      <c r="C30" s="13"/>
      <c r="D30" s="13"/>
      <c r="E30" s="13"/>
      <c r="F30" s="13"/>
      <c r="G30" s="13"/>
      <c r="H30" s="13"/>
      <c r="I30" s="13"/>
      <c r="J30" s="13"/>
    </row>
    <row r="31" spans="1:10" x14ac:dyDescent="0.3">
      <c r="A31" s="13"/>
      <c r="B31" s="13"/>
      <c r="C31" s="13"/>
      <c r="D31" s="13"/>
      <c r="E31" s="13"/>
      <c r="F31" s="13"/>
      <c r="G31" s="13"/>
      <c r="H31" s="13"/>
      <c r="I31" s="13"/>
      <c r="J31" s="13"/>
    </row>
    <row r="32" spans="1:10" x14ac:dyDescent="0.3">
      <c r="A32" s="13"/>
      <c r="B32" s="13"/>
      <c r="C32" s="13"/>
      <c r="D32" s="13"/>
      <c r="E32" s="13"/>
      <c r="F32" s="13"/>
      <c r="G32" s="13"/>
      <c r="H32" s="13"/>
      <c r="I32" s="13"/>
      <c r="J32" s="13"/>
    </row>
    <row r="33" spans="1:10" x14ac:dyDescent="0.3">
      <c r="A33" s="13"/>
      <c r="B33" s="13"/>
      <c r="C33" s="13"/>
      <c r="D33" s="13"/>
      <c r="E33" s="13"/>
      <c r="F33" s="13"/>
      <c r="G33" s="13"/>
      <c r="H33" s="13"/>
      <c r="I33" s="13"/>
      <c r="J33" s="13"/>
    </row>
    <row r="34" spans="1:10" x14ac:dyDescent="0.3">
      <c r="A34" s="13"/>
      <c r="B34" s="13"/>
      <c r="C34" s="13"/>
      <c r="D34" s="13"/>
      <c r="E34" s="13"/>
      <c r="F34" s="13"/>
      <c r="G34" s="13"/>
      <c r="H34" s="13"/>
      <c r="I34" s="13"/>
      <c r="J34" s="13"/>
    </row>
    <row r="35" spans="1:10" x14ac:dyDescent="0.3">
      <c r="A35" s="13"/>
      <c r="B35" s="13"/>
      <c r="C35" s="13"/>
      <c r="D35" s="13"/>
      <c r="E35" s="13"/>
      <c r="F35" s="13"/>
      <c r="G35" s="13"/>
      <c r="H35" s="13"/>
      <c r="I35" s="13"/>
      <c r="J35" s="13"/>
    </row>
    <row r="36" spans="1:10" x14ac:dyDescent="0.3">
      <c r="A36" s="13"/>
      <c r="B36" s="13"/>
      <c r="C36" s="13"/>
      <c r="D36" s="13"/>
      <c r="E36" s="13"/>
      <c r="F36" s="13"/>
      <c r="G36" s="13"/>
      <c r="H36" s="13"/>
      <c r="I36" s="13"/>
      <c r="J36" s="13"/>
    </row>
    <row r="37" spans="1:10" x14ac:dyDescent="0.3">
      <c r="A37" s="13"/>
      <c r="B37" s="13"/>
      <c r="C37" s="13"/>
      <c r="D37" s="13"/>
      <c r="E37" s="13"/>
      <c r="F37" s="13"/>
      <c r="G37" s="13"/>
      <c r="H37" s="13"/>
      <c r="I37" s="13"/>
      <c r="J37" s="13"/>
    </row>
    <row r="38" spans="1:10" x14ac:dyDescent="0.3">
      <c r="A38" s="13"/>
      <c r="B38" s="13"/>
      <c r="C38" s="13"/>
      <c r="D38" s="13"/>
      <c r="E38" s="13"/>
      <c r="F38" s="13"/>
      <c r="G38" s="13"/>
      <c r="H38" s="13"/>
      <c r="I38" s="13"/>
      <c r="J38" s="13"/>
    </row>
    <row r="39" spans="1:10" x14ac:dyDescent="0.3">
      <c r="A39" s="13"/>
      <c r="B39" s="13"/>
      <c r="C39" s="13"/>
      <c r="D39" s="13"/>
      <c r="E39" s="13"/>
      <c r="F39" s="13"/>
      <c r="G39" s="13"/>
      <c r="H39" s="13"/>
      <c r="I39" s="13"/>
      <c r="J39" s="13"/>
    </row>
    <row r="40" spans="1:10" x14ac:dyDescent="0.3">
      <c r="A40" s="13"/>
      <c r="B40" s="13"/>
      <c r="C40" s="13"/>
      <c r="D40" s="13"/>
      <c r="E40" s="13"/>
      <c r="F40" s="13"/>
      <c r="G40" s="13"/>
      <c r="H40" s="13"/>
      <c r="I40" s="13"/>
      <c r="J40" s="13"/>
    </row>
    <row r="41" spans="1:10" x14ac:dyDescent="0.3">
      <c r="A41" s="13"/>
      <c r="B41" s="13"/>
      <c r="C41" s="13"/>
      <c r="D41" s="13"/>
      <c r="E41" s="13"/>
      <c r="F41" s="13"/>
      <c r="G41" s="13"/>
      <c r="H41" s="13"/>
      <c r="I41" s="13"/>
      <c r="J41" s="13"/>
    </row>
    <row r="42" spans="1:10" x14ac:dyDescent="0.3">
      <c r="A42" s="13"/>
      <c r="B42" s="13"/>
      <c r="C42" s="13"/>
      <c r="D42" s="13"/>
      <c r="E42" s="13"/>
      <c r="F42" s="13"/>
      <c r="G42" s="13"/>
      <c r="H42" s="13"/>
      <c r="I42" s="13"/>
      <c r="J42" s="13"/>
    </row>
    <row r="43" spans="1:10" x14ac:dyDescent="0.3">
      <c r="A43" s="13"/>
      <c r="B43" s="13"/>
      <c r="C43" s="13"/>
      <c r="D43" s="13"/>
      <c r="E43" s="13"/>
      <c r="F43" s="13"/>
      <c r="G43" s="13"/>
      <c r="H43" s="13"/>
      <c r="I43" s="13"/>
      <c r="J43" s="13"/>
    </row>
  </sheetData>
  <sheetProtection password="ED28" sheet="1" objects="1" scenarios="1"/>
  <mergeCells count="2">
    <mergeCell ref="A10:A14"/>
    <mergeCell ref="A4:B4"/>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4"/>
  <sheetViews>
    <sheetView view="pageBreakPreview" topLeftCell="A3" zoomScale="55" zoomScaleNormal="100" zoomScaleSheetLayoutView="55" workbookViewId="0">
      <selection activeCell="J11" sqref="J11"/>
    </sheetView>
  </sheetViews>
  <sheetFormatPr defaultColWidth="9.109375" defaultRowHeight="14.4" x14ac:dyDescent="0.3"/>
  <cols>
    <col min="1" max="1" width="34.5546875" style="9" customWidth="1"/>
    <col min="2" max="2" width="12.6640625" style="9" customWidth="1"/>
    <col min="3" max="3" width="30.44140625" style="203" customWidth="1"/>
    <col min="4" max="4" width="62.109375" style="203" customWidth="1"/>
    <col min="5" max="5" width="13.6640625" style="9" customWidth="1"/>
    <col min="6" max="6" width="19.6640625" style="9" customWidth="1"/>
    <col min="7" max="7" width="19" style="9" customWidth="1"/>
    <col min="8" max="8" width="34.5546875" style="9" customWidth="1"/>
    <col min="9" max="9" width="21" style="9" customWidth="1"/>
    <col min="10" max="10" width="24" style="11" customWidth="1"/>
    <col min="11" max="16384" width="9.109375" style="9"/>
  </cols>
  <sheetData>
    <row r="1" spans="1:10" s="65" customFormat="1" x14ac:dyDescent="0.3">
      <c r="J1" s="24"/>
    </row>
    <row r="2" spans="1:10" ht="45" x14ac:dyDescent="0.75">
      <c r="A2" s="36" t="s">
        <v>110</v>
      </c>
      <c r="B2" s="23"/>
      <c r="C2" s="23"/>
      <c r="D2" s="23"/>
      <c r="E2" s="23"/>
      <c r="F2" s="23"/>
      <c r="G2" s="23"/>
      <c r="H2" s="23"/>
      <c r="I2" s="23"/>
      <c r="J2" s="23"/>
    </row>
    <row r="3" spans="1:10" ht="28.2" x14ac:dyDescent="0.5">
      <c r="A3" s="46" t="s">
        <v>111</v>
      </c>
      <c r="B3" s="58">
        <v>2.2000000000000002</v>
      </c>
      <c r="C3" s="23"/>
      <c r="D3" s="23"/>
      <c r="E3" s="23"/>
      <c r="F3" s="23"/>
      <c r="G3" s="23"/>
      <c r="H3" s="23"/>
      <c r="I3" s="23"/>
      <c r="J3" s="23"/>
    </row>
    <row r="4" spans="1:10" ht="15.6" x14ac:dyDescent="0.3">
      <c r="A4" s="23"/>
      <c r="B4" s="23"/>
      <c r="C4" s="23"/>
      <c r="D4" s="23"/>
      <c r="E4" s="23"/>
      <c r="F4" s="23"/>
      <c r="G4" s="23"/>
      <c r="H4" s="23"/>
      <c r="I4" s="23"/>
      <c r="J4" s="23"/>
    </row>
    <row r="5" spans="1:10" ht="172.95" customHeight="1" x14ac:dyDescent="0.3">
      <c r="A5" s="228" t="s">
        <v>536</v>
      </c>
      <c r="B5" s="228"/>
      <c r="C5" s="228"/>
      <c r="D5" s="228"/>
      <c r="E5" s="228"/>
      <c r="F5" s="228"/>
      <c r="G5" s="10"/>
      <c r="H5" s="10"/>
      <c r="I5" s="10"/>
      <c r="J5" s="10"/>
    </row>
    <row r="6" spans="1:10" ht="16.2" thickBot="1" x14ac:dyDescent="0.35">
      <c r="A6" s="55"/>
      <c r="B6" s="23"/>
      <c r="C6" s="23"/>
      <c r="D6" s="23"/>
      <c r="E6" s="23"/>
      <c r="F6" s="23"/>
      <c r="G6" s="23"/>
      <c r="H6" s="23"/>
      <c r="I6" s="23"/>
      <c r="J6" s="23"/>
    </row>
    <row r="7" spans="1:10" ht="14.4" customHeight="1" thickTop="1" x14ac:dyDescent="0.3">
      <c r="A7" s="94"/>
      <c r="B7" s="95"/>
      <c r="C7" s="96"/>
      <c r="D7" s="97"/>
      <c r="E7" s="227" t="s">
        <v>169</v>
      </c>
      <c r="F7" s="227"/>
      <c r="G7" s="227"/>
      <c r="H7" s="96"/>
      <c r="I7" s="96"/>
      <c r="J7" s="98"/>
    </row>
    <row r="8" spans="1:10" ht="31.2" x14ac:dyDescent="0.3">
      <c r="A8" s="99"/>
      <c r="B8" s="100" t="s">
        <v>45</v>
      </c>
      <c r="C8" s="100" t="s">
        <v>67</v>
      </c>
      <c r="D8" s="100" t="s">
        <v>168</v>
      </c>
      <c r="E8" s="100" t="s">
        <v>1</v>
      </c>
      <c r="F8" s="100" t="s">
        <v>2</v>
      </c>
      <c r="G8" s="100" t="s">
        <v>12</v>
      </c>
      <c r="H8" s="101" t="s">
        <v>25</v>
      </c>
      <c r="I8" s="101" t="s">
        <v>43</v>
      </c>
      <c r="J8" s="102" t="s">
        <v>99</v>
      </c>
    </row>
    <row r="9" spans="1:10" ht="90" x14ac:dyDescent="0.3">
      <c r="A9" s="81" t="s">
        <v>36</v>
      </c>
      <c r="B9" s="82" t="s">
        <v>46</v>
      </c>
      <c r="C9" s="82" t="s">
        <v>68</v>
      </c>
      <c r="D9" s="82" t="s">
        <v>580</v>
      </c>
      <c r="E9" s="82" t="s">
        <v>93</v>
      </c>
      <c r="F9" s="82" t="s">
        <v>95</v>
      </c>
      <c r="G9" s="82" t="s">
        <v>94</v>
      </c>
      <c r="H9" s="83" t="s">
        <v>115</v>
      </c>
      <c r="I9" s="82" t="s">
        <v>71</v>
      </c>
      <c r="J9" s="84" t="s">
        <v>16</v>
      </c>
    </row>
    <row r="10" spans="1:10" ht="30" x14ac:dyDescent="0.3">
      <c r="A10" s="105" t="s">
        <v>37</v>
      </c>
      <c r="B10" s="106" t="s">
        <v>47</v>
      </c>
      <c r="C10" s="107" t="s">
        <v>69</v>
      </c>
      <c r="D10" s="108" t="s">
        <v>166</v>
      </c>
      <c r="E10" s="109">
        <v>20000</v>
      </c>
      <c r="F10" s="109">
        <v>9000</v>
      </c>
      <c r="G10" s="109">
        <v>500</v>
      </c>
      <c r="H10" s="110">
        <v>195000</v>
      </c>
      <c r="I10" s="109">
        <v>7.0000000000000007E-2</v>
      </c>
      <c r="J10" s="111">
        <f>IF(ISERROR(SUM(E10:G10)/(H10*I10)),"",SUM(E10:G10)/(H10*I10))</f>
        <v>2.161172161172161</v>
      </c>
    </row>
    <row r="11" spans="1:10" ht="15.6" x14ac:dyDescent="0.3">
      <c r="A11" s="85"/>
      <c r="B11" s="78" t="s">
        <v>47</v>
      </c>
      <c r="C11" s="201"/>
      <c r="D11" s="201"/>
      <c r="E11" s="86"/>
      <c r="F11" s="86"/>
      <c r="G11" s="86"/>
      <c r="H11" s="87"/>
      <c r="I11" s="86"/>
      <c r="J11" s="88" t="str">
        <f>IF(ISERROR(SUM(E11:G11)/(H11*I11)),"",SUM(E11:G11)/(H11*I11))</f>
        <v/>
      </c>
    </row>
    <row r="12" spans="1:10" ht="15.6" x14ac:dyDescent="0.3">
      <c r="A12" s="85"/>
      <c r="B12" s="78" t="s">
        <v>48</v>
      </c>
      <c r="C12" s="201"/>
      <c r="D12" s="201"/>
      <c r="E12" s="86"/>
      <c r="F12" s="86"/>
      <c r="G12" s="86"/>
      <c r="H12" s="87"/>
      <c r="I12" s="86"/>
      <c r="J12" s="88" t="str">
        <f t="shared" ref="J12:J30" si="0">IF(ISERROR(SUM(E12:G12)/(H12*I12)),"",SUM(E12:G12)/(H12*I12))</f>
        <v/>
      </c>
    </row>
    <row r="13" spans="1:10" ht="15.6" x14ac:dyDescent="0.3">
      <c r="A13" s="85"/>
      <c r="B13" s="78" t="s">
        <v>49</v>
      </c>
      <c r="C13" s="201"/>
      <c r="D13" s="201"/>
      <c r="E13" s="86"/>
      <c r="F13" s="86"/>
      <c r="G13" s="86"/>
      <c r="H13" s="87"/>
      <c r="I13" s="86"/>
      <c r="J13" s="88" t="str">
        <f t="shared" si="0"/>
        <v/>
      </c>
    </row>
    <row r="14" spans="1:10" ht="15.6" x14ac:dyDescent="0.3">
      <c r="A14" s="85"/>
      <c r="B14" s="78" t="s">
        <v>50</v>
      </c>
      <c r="C14" s="201"/>
      <c r="D14" s="201"/>
      <c r="E14" s="86"/>
      <c r="F14" s="86"/>
      <c r="G14" s="86"/>
      <c r="H14" s="87"/>
      <c r="I14" s="86"/>
      <c r="J14" s="88" t="str">
        <f t="shared" si="0"/>
        <v/>
      </c>
    </row>
    <row r="15" spans="1:10" ht="15.6" x14ac:dyDescent="0.3">
      <c r="A15" s="85"/>
      <c r="B15" s="78" t="s">
        <v>51</v>
      </c>
      <c r="C15" s="201"/>
      <c r="D15" s="201"/>
      <c r="E15" s="86"/>
      <c r="F15" s="86"/>
      <c r="G15" s="86"/>
      <c r="H15" s="87"/>
      <c r="I15" s="86"/>
      <c r="J15" s="88" t="str">
        <f t="shared" si="0"/>
        <v/>
      </c>
    </row>
    <row r="16" spans="1:10" ht="15.6" x14ac:dyDescent="0.3">
      <c r="A16" s="85"/>
      <c r="B16" s="78" t="s">
        <v>52</v>
      </c>
      <c r="C16" s="201"/>
      <c r="D16" s="201"/>
      <c r="E16" s="86"/>
      <c r="F16" s="86"/>
      <c r="G16" s="86"/>
      <c r="H16" s="87"/>
      <c r="I16" s="86"/>
      <c r="J16" s="88" t="str">
        <f t="shared" si="0"/>
        <v/>
      </c>
    </row>
    <row r="17" spans="1:10" ht="15.6" x14ac:dyDescent="0.3">
      <c r="A17" s="85"/>
      <c r="B17" s="78" t="s">
        <v>53</v>
      </c>
      <c r="C17" s="201"/>
      <c r="D17" s="201"/>
      <c r="E17" s="86"/>
      <c r="F17" s="86"/>
      <c r="G17" s="86"/>
      <c r="H17" s="87"/>
      <c r="I17" s="86"/>
      <c r="J17" s="88" t="str">
        <f t="shared" si="0"/>
        <v/>
      </c>
    </row>
    <row r="18" spans="1:10" ht="15.6" x14ac:dyDescent="0.3">
      <c r="A18" s="85"/>
      <c r="B18" s="78" t="s">
        <v>54</v>
      </c>
      <c r="C18" s="201"/>
      <c r="D18" s="201"/>
      <c r="E18" s="86"/>
      <c r="F18" s="86"/>
      <c r="G18" s="86"/>
      <c r="H18" s="87"/>
      <c r="I18" s="86"/>
      <c r="J18" s="88" t="str">
        <f t="shared" si="0"/>
        <v/>
      </c>
    </row>
    <row r="19" spans="1:10" ht="15.6" x14ac:dyDescent="0.3">
      <c r="A19" s="85"/>
      <c r="B19" s="78" t="s">
        <v>55</v>
      </c>
      <c r="C19" s="201"/>
      <c r="D19" s="201"/>
      <c r="E19" s="86"/>
      <c r="F19" s="86"/>
      <c r="G19" s="86"/>
      <c r="H19" s="87"/>
      <c r="I19" s="86"/>
      <c r="J19" s="88" t="str">
        <f t="shared" si="0"/>
        <v/>
      </c>
    </row>
    <row r="20" spans="1:10" ht="15.6" x14ac:dyDescent="0.3">
      <c r="A20" s="85"/>
      <c r="B20" s="78" t="s">
        <v>56</v>
      </c>
      <c r="C20" s="201"/>
      <c r="D20" s="201"/>
      <c r="E20" s="86"/>
      <c r="F20" s="86"/>
      <c r="G20" s="86"/>
      <c r="H20" s="87"/>
      <c r="I20" s="86"/>
      <c r="J20" s="88" t="str">
        <f t="shared" si="0"/>
        <v/>
      </c>
    </row>
    <row r="21" spans="1:10" ht="15.6" x14ac:dyDescent="0.3">
      <c r="A21" s="85"/>
      <c r="B21" s="78" t="s">
        <v>57</v>
      </c>
      <c r="C21" s="201"/>
      <c r="D21" s="201"/>
      <c r="E21" s="86"/>
      <c r="F21" s="86"/>
      <c r="G21" s="86"/>
      <c r="H21" s="87"/>
      <c r="I21" s="86"/>
      <c r="J21" s="88" t="str">
        <f t="shared" si="0"/>
        <v/>
      </c>
    </row>
    <row r="22" spans="1:10" ht="15.6" x14ac:dyDescent="0.3">
      <c r="A22" s="85"/>
      <c r="B22" s="78" t="s">
        <v>58</v>
      </c>
      <c r="C22" s="201"/>
      <c r="D22" s="201"/>
      <c r="E22" s="86"/>
      <c r="F22" s="86"/>
      <c r="G22" s="86"/>
      <c r="H22" s="87"/>
      <c r="I22" s="86"/>
      <c r="J22" s="88" t="str">
        <f t="shared" si="0"/>
        <v/>
      </c>
    </row>
    <row r="23" spans="1:10" ht="15.6" x14ac:dyDescent="0.3">
      <c r="A23" s="85"/>
      <c r="B23" s="78" t="s">
        <v>59</v>
      </c>
      <c r="C23" s="201"/>
      <c r="D23" s="201"/>
      <c r="E23" s="86"/>
      <c r="F23" s="86"/>
      <c r="G23" s="86"/>
      <c r="H23" s="87"/>
      <c r="I23" s="86"/>
      <c r="J23" s="88" t="str">
        <f t="shared" si="0"/>
        <v/>
      </c>
    </row>
    <row r="24" spans="1:10" ht="15.6" x14ac:dyDescent="0.3">
      <c r="A24" s="85"/>
      <c r="B24" s="78" t="s">
        <v>60</v>
      </c>
      <c r="C24" s="201"/>
      <c r="D24" s="201"/>
      <c r="E24" s="86"/>
      <c r="F24" s="86"/>
      <c r="G24" s="86"/>
      <c r="H24" s="87"/>
      <c r="I24" s="86"/>
      <c r="J24" s="88" t="str">
        <f t="shared" si="0"/>
        <v/>
      </c>
    </row>
    <row r="25" spans="1:10" ht="15.6" x14ac:dyDescent="0.3">
      <c r="A25" s="85"/>
      <c r="B25" s="78" t="s">
        <v>61</v>
      </c>
      <c r="C25" s="201"/>
      <c r="D25" s="201"/>
      <c r="E25" s="86"/>
      <c r="F25" s="86"/>
      <c r="G25" s="86"/>
      <c r="H25" s="87"/>
      <c r="I25" s="86"/>
      <c r="J25" s="88" t="str">
        <f t="shared" si="0"/>
        <v/>
      </c>
    </row>
    <row r="26" spans="1:10" ht="15.6" x14ac:dyDescent="0.3">
      <c r="A26" s="85"/>
      <c r="B26" s="78" t="s">
        <v>62</v>
      </c>
      <c r="C26" s="201"/>
      <c r="D26" s="201"/>
      <c r="E26" s="86"/>
      <c r="F26" s="86"/>
      <c r="G26" s="86"/>
      <c r="H26" s="87"/>
      <c r="I26" s="86"/>
      <c r="J26" s="88" t="str">
        <f t="shared" si="0"/>
        <v/>
      </c>
    </row>
    <row r="27" spans="1:10" ht="15.6" x14ac:dyDescent="0.3">
      <c r="A27" s="85"/>
      <c r="B27" s="78" t="s">
        <v>63</v>
      </c>
      <c r="C27" s="201"/>
      <c r="D27" s="201"/>
      <c r="E27" s="86"/>
      <c r="F27" s="86"/>
      <c r="G27" s="86"/>
      <c r="H27" s="87"/>
      <c r="I27" s="86"/>
      <c r="J27" s="88" t="str">
        <f t="shared" si="0"/>
        <v/>
      </c>
    </row>
    <row r="28" spans="1:10" ht="15.6" x14ac:dyDescent="0.3">
      <c r="A28" s="85"/>
      <c r="B28" s="78" t="s">
        <v>64</v>
      </c>
      <c r="C28" s="201"/>
      <c r="D28" s="201"/>
      <c r="E28" s="86"/>
      <c r="F28" s="86"/>
      <c r="G28" s="86"/>
      <c r="H28" s="87"/>
      <c r="I28" s="86"/>
      <c r="J28" s="88" t="str">
        <f t="shared" si="0"/>
        <v/>
      </c>
    </row>
    <row r="29" spans="1:10" ht="15.6" x14ac:dyDescent="0.3">
      <c r="A29" s="85"/>
      <c r="B29" s="78" t="s">
        <v>65</v>
      </c>
      <c r="C29" s="201"/>
      <c r="D29" s="201"/>
      <c r="E29" s="86"/>
      <c r="F29" s="86"/>
      <c r="G29" s="86"/>
      <c r="H29" s="87"/>
      <c r="I29" s="86"/>
      <c r="J29" s="88" t="str">
        <f t="shared" si="0"/>
        <v/>
      </c>
    </row>
    <row r="30" spans="1:10" ht="15.6" x14ac:dyDescent="0.3">
      <c r="A30" s="85"/>
      <c r="B30" s="78" t="s">
        <v>66</v>
      </c>
      <c r="C30" s="201"/>
      <c r="D30" s="201"/>
      <c r="E30" s="86"/>
      <c r="F30" s="86"/>
      <c r="G30" s="86"/>
      <c r="H30" s="87"/>
      <c r="I30" s="86"/>
      <c r="J30" s="88" t="str">
        <f t="shared" si="0"/>
        <v/>
      </c>
    </row>
    <row r="31" spans="1:10" ht="15.6" x14ac:dyDescent="0.3">
      <c r="A31" s="85"/>
      <c r="B31" s="78" t="s">
        <v>170</v>
      </c>
      <c r="C31" s="201"/>
      <c r="D31" s="201"/>
      <c r="E31" s="86"/>
      <c r="F31" s="86"/>
      <c r="G31" s="86"/>
      <c r="H31" s="87"/>
      <c r="I31" s="86"/>
      <c r="J31" s="88" t="str">
        <f t="shared" ref="J31:J94" si="1">IF(ISERROR(SUM(E31:G31)/(H31*I31)),"",SUM(E31:G31)/(H31*I31))</f>
        <v/>
      </c>
    </row>
    <row r="32" spans="1:10" ht="15.6" x14ac:dyDescent="0.3">
      <c r="A32" s="85"/>
      <c r="B32" s="78" t="s">
        <v>171</v>
      </c>
      <c r="C32" s="201"/>
      <c r="D32" s="201"/>
      <c r="E32" s="86"/>
      <c r="F32" s="86"/>
      <c r="G32" s="86"/>
      <c r="H32" s="87"/>
      <c r="I32" s="86"/>
      <c r="J32" s="88" t="str">
        <f t="shared" si="1"/>
        <v/>
      </c>
    </row>
    <row r="33" spans="1:10" ht="15.6" x14ac:dyDescent="0.3">
      <c r="A33" s="85"/>
      <c r="B33" s="78" t="s">
        <v>172</v>
      </c>
      <c r="C33" s="201"/>
      <c r="D33" s="201"/>
      <c r="E33" s="86"/>
      <c r="F33" s="86"/>
      <c r="G33" s="86"/>
      <c r="H33" s="87"/>
      <c r="I33" s="86"/>
      <c r="J33" s="88" t="str">
        <f t="shared" si="1"/>
        <v/>
      </c>
    </row>
    <row r="34" spans="1:10" ht="15.6" x14ac:dyDescent="0.3">
      <c r="A34" s="85"/>
      <c r="B34" s="78" t="s">
        <v>173</v>
      </c>
      <c r="C34" s="201"/>
      <c r="D34" s="201"/>
      <c r="E34" s="86"/>
      <c r="F34" s="86"/>
      <c r="G34" s="86"/>
      <c r="H34" s="87"/>
      <c r="I34" s="86"/>
      <c r="J34" s="88" t="str">
        <f t="shared" si="1"/>
        <v/>
      </c>
    </row>
    <row r="35" spans="1:10" ht="15.6" x14ac:dyDescent="0.3">
      <c r="A35" s="85"/>
      <c r="B35" s="78" t="s">
        <v>174</v>
      </c>
      <c r="C35" s="201"/>
      <c r="D35" s="201"/>
      <c r="E35" s="86"/>
      <c r="F35" s="86"/>
      <c r="G35" s="86"/>
      <c r="H35" s="87"/>
      <c r="I35" s="86"/>
      <c r="J35" s="88" t="str">
        <f t="shared" si="1"/>
        <v/>
      </c>
    </row>
    <row r="36" spans="1:10" ht="15.6" x14ac:dyDescent="0.3">
      <c r="A36" s="85"/>
      <c r="B36" s="78" t="s">
        <v>175</v>
      </c>
      <c r="C36" s="201"/>
      <c r="D36" s="201"/>
      <c r="E36" s="86"/>
      <c r="F36" s="86"/>
      <c r="G36" s="86"/>
      <c r="H36" s="87"/>
      <c r="I36" s="86"/>
      <c r="J36" s="88" t="str">
        <f t="shared" si="1"/>
        <v/>
      </c>
    </row>
    <row r="37" spans="1:10" ht="15.6" x14ac:dyDescent="0.3">
      <c r="A37" s="85"/>
      <c r="B37" s="78" t="s">
        <v>176</v>
      </c>
      <c r="C37" s="201"/>
      <c r="D37" s="201"/>
      <c r="E37" s="86"/>
      <c r="F37" s="86"/>
      <c r="G37" s="86"/>
      <c r="H37" s="87"/>
      <c r="I37" s="86"/>
      <c r="J37" s="88" t="str">
        <f t="shared" si="1"/>
        <v/>
      </c>
    </row>
    <row r="38" spans="1:10" ht="15.6" x14ac:dyDescent="0.3">
      <c r="A38" s="85"/>
      <c r="B38" s="78" t="s">
        <v>177</v>
      </c>
      <c r="C38" s="201"/>
      <c r="D38" s="201"/>
      <c r="E38" s="86"/>
      <c r="F38" s="86"/>
      <c r="G38" s="86"/>
      <c r="H38" s="87"/>
      <c r="I38" s="86"/>
      <c r="J38" s="88" t="str">
        <f t="shared" si="1"/>
        <v/>
      </c>
    </row>
    <row r="39" spans="1:10" ht="15.6" x14ac:dyDescent="0.3">
      <c r="A39" s="85"/>
      <c r="B39" s="78" t="s">
        <v>178</v>
      </c>
      <c r="C39" s="201"/>
      <c r="D39" s="201"/>
      <c r="E39" s="86"/>
      <c r="F39" s="86"/>
      <c r="G39" s="86"/>
      <c r="H39" s="87"/>
      <c r="I39" s="86"/>
      <c r="J39" s="88" t="str">
        <f t="shared" si="1"/>
        <v/>
      </c>
    </row>
    <row r="40" spans="1:10" ht="15.6" x14ac:dyDescent="0.3">
      <c r="A40" s="85"/>
      <c r="B40" s="78" t="s">
        <v>179</v>
      </c>
      <c r="C40" s="201"/>
      <c r="D40" s="201"/>
      <c r="E40" s="86"/>
      <c r="F40" s="86"/>
      <c r="G40" s="86"/>
      <c r="H40" s="87"/>
      <c r="I40" s="86"/>
      <c r="J40" s="88" t="str">
        <f t="shared" si="1"/>
        <v/>
      </c>
    </row>
    <row r="41" spans="1:10" ht="15.6" x14ac:dyDescent="0.3">
      <c r="A41" s="85"/>
      <c r="B41" s="78" t="s">
        <v>180</v>
      </c>
      <c r="C41" s="201"/>
      <c r="D41" s="201"/>
      <c r="E41" s="86"/>
      <c r="F41" s="86"/>
      <c r="G41" s="86"/>
      <c r="H41" s="87"/>
      <c r="I41" s="86"/>
      <c r="J41" s="88" t="str">
        <f t="shared" si="1"/>
        <v/>
      </c>
    </row>
    <row r="42" spans="1:10" ht="15.6" x14ac:dyDescent="0.3">
      <c r="A42" s="85"/>
      <c r="B42" s="78" t="s">
        <v>181</v>
      </c>
      <c r="C42" s="201"/>
      <c r="D42" s="201"/>
      <c r="E42" s="86"/>
      <c r="F42" s="86"/>
      <c r="G42" s="86"/>
      <c r="H42" s="87"/>
      <c r="I42" s="86"/>
      <c r="J42" s="88" t="str">
        <f t="shared" si="1"/>
        <v/>
      </c>
    </row>
    <row r="43" spans="1:10" ht="15.6" x14ac:dyDescent="0.3">
      <c r="A43" s="85"/>
      <c r="B43" s="78" t="s">
        <v>182</v>
      </c>
      <c r="C43" s="201"/>
      <c r="D43" s="201"/>
      <c r="E43" s="86"/>
      <c r="F43" s="86"/>
      <c r="G43" s="86"/>
      <c r="H43" s="87"/>
      <c r="I43" s="86"/>
      <c r="J43" s="88" t="str">
        <f t="shared" si="1"/>
        <v/>
      </c>
    </row>
    <row r="44" spans="1:10" ht="15.6" x14ac:dyDescent="0.3">
      <c r="A44" s="85"/>
      <c r="B44" s="78" t="s">
        <v>183</v>
      </c>
      <c r="C44" s="201"/>
      <c r="D44" s="201"/>
      <c r="E44" s="86"/>
      <c r="F44" s="86"/>
      <c r="G44" s="86"/>
      <c r="H44" s="87"/>
      <c r="I44" s="86"/>
      <c r="J44" s="88" t="str">
        <f t="shared" si="1"/>
        <v/>
      </c>
    </row>
    <row r="45" spans="1:10" ht="15.6" x14ac:dyDescent="0.3">
      <c r="A45" s="85"/>
      <c r="B45" s="78" t="s">
        <v>184</v>
      </c>
      <c r="C45" s="201"/>
      <c r="D45" s="201"/>
      <c r="E45" s="86"/>
      <c r="F45" s="86"/>
      <c r="G45" s="86"/>
      <c r="H45" s="87"/>
      <c r="I45" s="86"/>
      <c r="J45" s="88" t="str">
        <f t="shared" si="1"/>
        <v/>
      </c>
    </row>
    <row r="46" spans="1:10" ht="15.6" x14ac:dyDescent="0.3">
      <c r="A46" s="85"/>
      <c r="B46" s="78" t="s">
        <v>185</v>
      </c>
      <c r="C46" s="201"/>
      <c r="D46" s="201"/>
      <c r="E46" s="86"/>
      <c r="F46" s="86"/>
      <c r="G46" s="86"/>
      <c r="H46" s="87"/>
      <c r="I46" s="86"/>
      <c r="J46" s="88" t="str">
        <f t="shared" si="1"/>
        <v/>
      </c>
    </row>
    <row r="47" spans="1:10" ht="15.6" x14ac:dyDescent="0.3">
      <c r="A47" s="85"/>
      <c r="B47" s="78" t="s">
        <v>186</v>
      </c>
      <c r="C47" s="201"/>
      <c r="D47" s="201"/>
      <c r="E47" s="86"/>
      <c r="F47" s="86"/>
      <c r="G47" s="86"/>
      <c r="H47" s="87"/>
      <c r="I47" s="86"/>
      <c r="J47" s="88" t="str">
        <f t="shared" si="1"/>
        <v/>
      </c>
    </row>
    <row r="48" spans="1:10" ht="15.6" x14ac:dyDescent="0.3">
      <c r="A48" s="85"/>
      <c r="B48" s="78" t="s">
        <v>187</v>
      </c>
      <c r="C48" s="201"/>
      <c r="D48" s="201"/>
      <c r="E48" s="86"/>
      <c r="F48" s="86"/>
      <c r="G48" s="86"/>
      <c r="H48" s="87"/>
      <c r="I48" s="86"/>
      <c r="J48" s="88" t="str">
        <f t="shared" si="1"/>
        <v/>
      </c>
    </row>
    <row r="49" spans="1:10" ht="15.6" x14ac:dyDescent="0.3">
      <c r="A49" s="85"/>
      <c r="B49" s="78" t="s">
        <v>188</v>
      </c>
      <c r="C49" s="201"/>
      <c r="D49" s="201"/>
      <c r="E49" s="86"/>
      <c r="F49" s="86"/>
      <c r="G49" s="86"/>
      <c r="H49" s="87"/>
      <c r="I49" s="86"/>
      <c r="J49" s="88" t="str">
        <f t="shared" si="1"/>
        <v/>
      </c>
    </row>
    <row r="50" spans="1:10" ht="15.6" x14ac:dyDescent="0.3">
      <c r="A50" s="85"/>
      <c r="B50" s="78" t="s">
        <v>189</v>
      </c>
      <c r="C50" s="201"/>
      <c r="D50" s="201"/>
      <c r="E50" s="86"/>
      <c r="F50" s="86"/>
      <c r="G50" s="86"/>
      <c r="H50" s="87"/>
      <c r="I50" s="86"/>
      <c r="J50" s="88" t="str">
        <f t="shared" si="1"/>
        <v/>
      </c>
    </row>
    <row r="51" spans="1:10" ht="15.6" x14ac:dyDescent="0.3">
      <c r="A51" s="85"/>
      <c r="B51" s="78" t="s">
        <v>190</v>
      </c>
      <c r="C51" s="201"/>
      <c r="D51" s="201"/>
      <c r="E51" s="86"/>
      <c r="F51" s="86"/>
      <c r="G51" s="86"/>
      <c r="H51" s="87"/>
      <c r="I51" s="86"/>
      <c r="J51" s="88" t="str">
        <f t="shared" si="1"/>
        <v/>
      </c>
    </row>
    <row r="52" spans="1:10" ht="15.6" x14ac:dyDescent="0.3">
      <c r="A52" s="85"/>
      <c r="B52" s="78" t="s">
        <v>191</v>
      </c>
      <c r="C52" s="201"/>
      <c r="D52" s="201"/>
      <c r="E52" s="86"/>
      <c r="F52" s="86"/>
      <c r="G52" s="86"/>
      <c r="H52" s="87"/>
      <c r="I52" s="86"/>
      <c r="J52" s="88" t="str">
        <f t="shared" si="1"/>
        <v/>
      </c>
    </row>
    <row r="53" spans="1:10" ht="15.6" x14ac:dyDescent="0.3">
      <c r="A53" s="85"/>
      <c r="B53" s="78" t="s">
        <v>192</v>
      </c>
      <c r="C53" s="201"/>
      <c r="D53" s="201"/>
      <c r="E53" s="86"/>
      <c r="F53" s="86"/>
      <c r="G53" s="86"/>
      <c r="H53" s="87"/>
      <c r="I53" s="86"/>
      <c r="J53" s="88" t="str">
        <f t="shared" si="1"/>
        <v/>
      </c>
    </row>
    <row r="54" spans="1:10" ht="15.6" x14ac:dyDescent="0.3">
      <c r="A54" s="85"/>
      <c r="B54" s="78" t="s">
        <v>193</v>
      </c>
      <c r="C54" s="201"/>
      <c r="D54" s="201"/>
      <c r="E54" s="86"/>
      <c r="F54" s="86"/>
      <c r="G54" s="86"/>
      <c r="H54" s="87"/>
      <c r="I54" s="86"/>
      <c r="J54" s="88" t="str">
        <f t="shared" si="1"/>
        <v/>
      </c>
    </row>
    <row r="55" spans="1:10" ht="15.6" x14ac:dyDescent="0.3">
      <c r="A55" s="85"/>
      <c r="B55" s="78" t="s">
        <v>194</v>
      </c>
      <c r="C55" s="201"/>
      <c r="D55" s="201"/>
      <c r="E55" s="86"/>
      <c r="F55" s="86"/>
      <c r="G55" s="86"/>
      <c r="H55" s="87"/>
      <c r="I55" s="86"/>
      <c r="J55" s="88" t="str">
        <f t="shared" si="1"/>
        <v/>
      </c>
    </row>
    <row r="56" spans="1:10" ht="15.6" x14ac:dyDescent="0.3">
      <c r="A56" s="85"/>
      <c r="B56" s="78" t="s">
        <v>195</v>
      </c>
      <c r="C56" s="201"/>
      <c r="D56" s="201"/>
      <c r="E56" s="86"/>
      <c r="F56" s="86"/>
      <c r="G56" s="86"/>
      <c r="H56" s="87"/>
      <c r="I56" s="86"/>
      <c r="J56" s="88" t="str">
        <f t="shared" si="1"/>
        <v/>
      </c>
    </row>
    <row r="57" spans="1:10" ht="15.6" x14ac:dyDescent="0.3">
      <c r="A57" s="85"/>
      <c r="B57" s="78" t="s">
        <v>196</v>
      </c>
      <c r="C57" s="201"/>
      <c r="D57" s="201"/>
      <c r="E57" s="86"/>
      <c r="F57" s="86"/>
      <c r="G57" s="86"/>
      <c r="H57" s="87"/>
      <c r="I57" s="86"/>
      <c r="J57" s="88" t="str">
        <f t="shared" si="1"/>
        <v/>
      </c>
    </row>
    <row r="58" spans="1:10" ht="15.6" x14ac:dyDescent="0.3">
      <c r="A58" s="85"/>
      <c r="B58" s="78" t="s">
        <v>197</v>
      </c>
      <c r="C58" s="201"/>
      <c r="D58" s="201"/>
      <c r="E58" s="86"/>
      <c r="F58" s="86"/>
      <c r="G58" s="86"/>
      <c r="H58" s="87"/>
      <c r="I58" s="86"/>
      <c r="J58" s="88" t="str">
        <f t="shared" si="1"/>
        <v/>
      </c>
    </row>
    <row r="59" spans="1:10" ht="15.6" x14ac:dyDescent="0.3">
      <c r="A59" s="85"/>
      <c r="B59" s="78" t="s">
        <v>198</v>
      </c>
      <c r="C59" s="201"/>
      <c r="D59" s="201"/>
      <c r="E59" s="86"/>
      <c r="F59" s="86"/>
      <c r="G59" s="86"/>
      <c r="H59" s="87"/>
      <c r="I59" s="86"/>
      <c r="J59" s="88" t="str">
        <f t="shared" si="1"/>
        <v/>
      </c>
    </row>
    <row r="60" spans="1:10" ht="15.6" x14ac:dyDescent="0.3">
      <c r="A60" s="85"/>
      <c r="B60" s="78" t="s">
        <v>199</v>
      </c>
      <c r="C60" s="201"/>
      <c r="D60" s="201"/>
      <c r="E60" s="86"/>
      <c r="F60" s="86"/>
      <c r="G60" s="86"/>
      <c r="H60" s="87"/>
      <c r="I60" s="86"/>
      <c r="J60" s="88" t="str">
        <f t="shared" si="1"/>
        <v/>
      </c>
    </row>
    <row r="61" spans="1:10" ht="15.6" x14ac:dyDescent="0.3">
      <c r="A61" s="85"/>
      <c r="B61" s="78" t="s">
        <v>200</v>
      </c>
      <c r="C61" s="201"/>
      <c r="D61" s="201"/>
      <c r="E61" s="86"/>
      <c r="F61" s="86"/>
      <c r="G61" s="86"/>
      <c r="H61" s="87"/>
      <c r="I61" s="86"/>
      <c r="J61" s="88" t="str">
        <f t="shared" si="1"/>
        <v/>
      </c>
    </row>
    <row r="62" spans="1:10" ht="15.6" x14ac:dyDescent="0.3">
      <c r="A62" s="85"/>
      <c r="B62" s="78" t="s">
        <v>201</v>
      </c>
      <c r="C62" s="201"/>
      <c r="D62" s="201"/>
      <c r="E62" s="86"/>
      <c r="F62" s="86"/>
      <c r="G62" s="86"/>
      <c r="H62" s="87"/>
      <c r="I62" s="86"/>
      <c r="J62" s="88" t="str">
        <f t="shared" si="1"/>
        <v/>
      </c>
    </row>
    <row r="63" spans="1:10" ht="15.6" x14ac:dyDescent="0.3">
      <c r="A63" s="85"/>
      <c r="B63" s="78" t="s">
        <v>202</v>
      </c>
      <c r="C63" s="201"/>
      <c r="D63" s="201"/>
      <c r="E63" s="86"/>
      <c r="F63" s="86"/>
      <c r="G63" s="86"/>
      <c r="H63" s="87"/>
      <c r="I63" s="86"/>
      <c r="J63" s="88" t="str">
        <f t="shared" si="1"/>
        <v/>
      </c>
    </row>
    <row r="64" spans="1:10" ht="15.6" x14ac:dyDescent="0.3">
      <c r="A64" s="85"/>
      <c r="B64" s="78" t="s">
        <v>203</v>
      </c>
      <c r="C64" s="201"/>
      <c r="D64" s="201"/>
      <c r="E64" s="86"/>
      <c r="F64" s="86"/>
      <c r="G64" s="86"/>
      <c r="H64" s="87"/>
      <c r="I64" s="86"/>
      <c r="J64" s="88" t="str">
        <f t="shared" si="1"/>
        <v/>
      </c>
    </row>
    <row r="65" spans="1:10" ht="15.6" x14ac:dyDescent="0.3">
      <c r="A65" s="85"/>
      <c r="B65" s="78" t="s">
        <v>204</v>
      </c>
      <c r="C65" s="201"/>
      <c r="D65" s="201"/>
      <c r="E65" s="86"/>
      <c r="F65" s="86"/>
      <c r="G65" s="86"/>
      <c r="H65" s="87"/>
      <c r="I65" s="86"/>
      <c r="J65" s="88" t="str">
        <f t="shared" si="1"/>
        <v/>
      </c>
    </row>
    <row r="66" spans="1:10" ht="15.6" x14ac:dyDescent="0.3">
      <c r="A66" s="85"/>
      <c r="B66" s="78" t="s">
        <v>205</v>
      </c>
      <c r="C66" s="201"/>
      <c r="D66" s="201"/>
      <c r="E66" s="86"/>
      <c r="F66" s="86"/>
      <c r="G66" s="86"/>
      <c r="H66" s="87"/>
      <c r="I66" s="86"/>
      <c r="J66" s="88" t="str">
        <f t="shared" si="1"/>
        <v/>
      </c>
    </row>
    <row r="67" spans="1:10" ht="15.6" x14ac:dyDescent="0.3">
      <c r="A67" s="85"/>
      <c r="B67" s="78" t="s">
        <v>206</v>
      </c>
      <c r="C67" s="201"/>
      <c r="D67" s="201"/>
      <c r="E67" s="86"/>
      <c r="F67" s="86"/>
      <c r="G67" s="86"/>
      <c r="H67" s="87"/>
      <c r="I67" s="86"/>
      <c r="J67" s="88" t="str">
        <f t="shared" si="1"/>
        <v/>
      </c>
    </row>
    <row r="68" spans="1:10" ht="15.6" x14ac:dyDescent="0.3">
      <c r="A68" s="85"/>
      <c r="B68" s="78" t="s">
        <v>207</v>
      </c>
      <c r="C68" s="201"/>
      <c r="D68" s="201"/>
      <c r="E68" s="86"/>
      <c r="F68" s="86"/>
      <c r="G68" s="86"/>
      <c r="H68" s="87"/>
      <c r="I68" s="86"/>
      <c r="J68" s="88" t="str">
        <f t="shared" si="1"/>
        <v/>
      </c>
    </row>
    <row r="69" spans="1:10" ht="15.6" x14ac:dyDescent="0.3">
      <c r="A69" s="85"/>
      <c r="B69" s="78" t="s">
        <v>208</v>
      </c>
      <c r="C69" s="201"/>
      <c r="D69" s="201"/>
      <c r="E69" s="86"/>
      <c r="F69" s="86"/>
      <c r="G69" s="86"/>
      <c r="H69" s="87"/>
      <c r="I69" s="86"/>
      <c r="J69" s="88" t="str">
        <f t="shared" si="1"/>
        <v/>
      </c>
    </row>
    <row r="70" spans="1:10" ht="15.6" x14ac:dyDescent="0.3">
      <c r="A70" s="85"/>
      <c r="B70" s="78" t="s">
        <v>209</v>
      </c>
      <c r="C70" s="201"/>
      <c r="D70" s="201"/>
      <c r="E70" s="86"/>
      <c r="F70" s="86"/>
      <c r="G70" s="86"/>
      <c r="H70" s="87"/>
      <c r="I70" s="86"/>
      <c r="J70" s="88" t="str">
        <f t="shared" si="1"/>
        <v/>
      </c>
    </row>
    <row r="71" spans="1:10" ht="15.6" x14ac:dyDescent="0.3">
      <c r="A71" s="85"/>
      <c r="B71" s="78" t="s">
        <v>210</v>
      </c>
      <c r="C71" s="201"/>
      <c r="D71" s="201"/>
      <c r="E71" s="86"/>
      <c r="F71" s="86"/>
      <c r="G71" s="86"/>
      <c r="H71" s="87"/>
      <c r="I71" s="86"/>
      <c r="J71" s="88" t="str">
        <f t="shared" si="1"/>
        <v/>
      </c>
    </row>
    <row r="72" spans="1:10" ht="15.6" x14ac:dyDescent="0.3">
      <c r="A72" s="85"/>
      <c r="B72" s="78" t="s">
        <v>211</v>
      </c>
      <c r="C72" s="201"/>
      <c r="D72" s="201"/>
      <c r="E72" s="86"/>
      <c r="F72" s="86"/>
      <c r="G72" s="86"/>
      <c r="H72" s="87"/>
      <c r="I72" s="86"/>
      <c r="J72" s="88" t="str">
        <f t="shared" si="1"/>
        <v/>
      </c>
    </row>
    <row r="73" spans="1:10" ht="15.6" x14ac:dyDescent="0.3">
      <c r="A73" s="85"/>
      <c r="B73" s="78" t="s">
        <v>212</v>
      </c>
      <c r="C73" s="201"/>
      <c r="D73" s="201"/>
      <c r="E73" s="86"/>
      <c r="F73" s="86"/>
      <c r="G73" s="86"/>
      <c r="H73" s="87"/>
      <c r="I73" s="86"/>
      <c r="J73" s="88" t="str">
        <f t="shared" si="1"/>
        <v/>
      </c>
    </row>
    <row r="74" spans="1:10" ht="15.6" x14ac:dyDescent="0.3">
      <c r="A74" s="85"/>
      <c r="B74" s="78" t="s">
        <v>213</v>
      </c>
      <c r="C74" s="201"/>
      <c r="D74" s="201"/>
      <c r="E74" s="86"/>
      <c r="F74" s="86"/>
      <c r="G74" s="86"/>
      <c r="H74" s="87"/>
      <c r="I74" s="86"/>
      <c r="J74" s="88" t="str">
        <f t="shared" si="1"/>
        <v/>
      </c>
    </row>
    <row r="75" spans="1:10" ht="15.6" x14ac:dyDescent="0.3">
      <c r="A75" s="85"/>
      <c r="B75" s="78" t="s">
        <v>214</v>
      </c>
      <c r="C75" s="201"/>
      <c r="D75" s="201"/>
      <c r="E75" s="86"/>
      <c r="F75" s="86"/>
      <c r="G75" s="86"/>
      <c r="H75" s="87"/>
      <c r="I75" s="86"/>
      <c r="J75" s="88" t="str">
        <f t="shared" si="1"/>
        <v/>
      </c>
    </row>
    <row r="76" spans="1:10" ht="15.6" x14ac:dyDescent="0.3">
      <c r="A76" s="85"/>
      <c r="B76" s="78" t="s">
        <v>215</v>
      </c>
      <c r="C76" s="201"/>
      <c r="D76" s="201"/>
      <c r="E76" s="86"/>
      <c r="F76" s="86"/>
      <c r="G76" s="86"/>
      <c r="H76" s="87"/>
      <c r="I76" s="86"/>
      <c r="J76" s="88" t="str">
        <f t="shared" si="1"/>
        <v/>
      </c>
    </row>
    <row r="77" spans="1:10" ht="15.6" x14ac:dyDescent="0.3">
      <c r="A77" s="85"/>
      <c r="B77" s="78" t="s">
        <v>216</v>
      </c>
      <c r="C77" s="201"/>
      <c r="D77" s="201"/>
      <c r="E77" s="86"/>
      <c r="F77" s="86"/>
      <c r="G77" s="86"/>
      <c r="H77" s="87"/>
      <c r="I77" s="86"/>
      <c r="J77" s="88" t="str">
        <f t="shared" si="1"/>
        <v/>
      </c>
    </row>
    <row r="78" spans="1:10" ht="15.6" x14ac:dyDescent="0.3">
      <c r="A78" s="85"/>
      <c r="B78" s="78" t="s">
        <v>217</v>
      </c>
      <c r="C78" s="201"/>
      <c r="D78" s="201"/>
      <c r="E78" s="86"/>
      <c r="F78" s="86"/>
      <c r="G78" s="86"/>
      <c r="H78" s="87"/>
      <c r="I78" s="86"/>
      <c r="J78" s="88" t="str">
        <f t="shared" si="1"/>
        <v/>
      </c>
    </row>
    <row r="79" spans="1:10" ht="15.6" x14ac:dyDescent="0.3">
      <c r="A79" s="85"/>
      <c r="B79" s="78" t="s">
        <v>218</v>
      </c>
      <c r="C79" s="201"/>
      <c r="D79" s="201"/>
      <c r="E79" s="86"/>
      <c r="F79" s="86"/>
      <c r="G79" s="86"/>
      <c r="H79" s="87"/>
      <c r="I79" s="86"/>
      <c r="J79" s="88" t="str">
        <f t="shared" si="1"/>
        <v/>
      </c>
    </row>
    <row r="80" spans="1:10" ht="15.6" x14ac:dyDescent="0.3">
      <c r="A80" s="85"/>
      <c r="B80" s="78" t="s">
        <v>219</v>
      </c>
      <c r="C80" s="201"/>
      <c r="D80" s="201"/>
      <c r="E80" s="86"/>
      <c r="F80" s="86"/>
      <c r="G80" s="86"/>
      <c r="H80" s="87"/>
      <c r="I80" s="86"/>
      <c r="J80" s="88" t="str">
        <f t="shared" si="1"/>
        <v/>
      </c>
    </row>
    <row r="81" spans="1:10" ht="15.6" x14ac:dyDescent="0.3">
      <c r="A81" s="85"/>
      <c r="B81" s="78" t="s">
        <v>220</v>
      </c>
      <c r="C81" s="201"/>
      <c r="D81" s="201"/>
      <c r="E81" s="86"/>
      <c r="F81" s="86"/>
      <c r="G81" s="86"/>
      <c r="H81" s="87"/>
      <c r="I81" s="86"/>
      <c r="J81" s="88" t="str">
        <f t="shared" si="1"/>
        <v/>
      </c>
    </row>
    <row r="82" spans="1:10" ht="15.6" x14ac:dyDescent="0.3">
      <c r="A82" s="85"/>
      <c r="B82" s="78" t="s">
        <v>221</v>
      </c>
      <c r="C82" s="201"/>
      <c r="D82" s="201"/>
      <c r="E82" s="86"/>
      <c r="F82" s="86"/>
      <c r="G82" s="86"/>
      <c r="H82" s="87"/>
      <c r="I82" s="86"/>
      <c r="J82" s="88" t="str">
        <f t="shared" si="1"/>
        <v/>
      </c>
    </row>
    <row r="83" spans="1:10" ht="15.6" x14ac:dyDescent="0.3">
      <c r="A83" s="85"/>
      <c r="B83" s="78" t="s">
        <v>222</v>
      </c>
      <c r="C83" s="201"/>
      <c r="D83" s="201"/>
      <c r="E83" s="86"/>
      <c r="F83" s="86"/>
      <c r="G83" s="86"/>
      <c r="H83" s="87"/>
      <c r="I83" s="86"/>
      <c r="J83" s="88" t="str">
        <f t="shared" si="1"/>
        <v/>
      </c>
    </row>
    <row r="84" spans="1:10" ht="15.6" x14ac:dyDescent="0.3">
      <c r="A84" s="85"/>
      <c r="B84" s="78" t="s">
        <v>223</v>
      </c>
      <c r="C84" s="201"/>
      <c r="D84" s="201"/>
      <c r="E84" s="86"/>
      <c r="F84" s="86"/>
      <c r="G84" s="86"/>
      <c r="H84" s="87"/>
      <c r="I84" s="86"/>
      <c r="J84" s="88" t="str">
        <f t="shared" si="1"/>
        <v/>
      </c>
    </row>
    <row r="85" spans="1:10" ht="15.6" x14ac:dyDescent="0.3">
      <c r="A85" s="85"/>
      <c r="B85" s="78" t="s">
        <v>224</v>
      </c>
      <c r="C85" s="201"/>
      <c r="D85" s="201"/>
      <c r="E85" s="86"/>
      <c r="F85" s="86"/>
      <c r="G85" s="86"/>
      <c r="H85" s="87"/>
      <c r="I85" s="86"/>
      <c r="J85" s="88" t="str">
        <f t="shared" si="1"/>
        <v/>
      </c>
    </row>
    <row r="86" spans="1:10" ht="15.6" x14ac:dyDescent="0.3">
      <c r="A86" s="85"/>
      <c r="B86" s="78" t="s">
        <v>225</v>
      </c>
      <c r="C86" s="201"/>
      <c r="D86" s="201"/>
      <c r="E86" s="86"/>
      <c r="F86" s="86"/>
      <c r="G86" s="86"/>
      <c r="H86" s="87"/>
      <c r="I86" s="86"/>
      <c r="J86" s="88" t="str">
        <f t="shared" si="1"/>
        <v/>
      </c>
    </row>
    <row r="87" spans="1:10" ht="15.6" x14ac:dyDescent="0.3">
      <c r="A87" s="85"/>
      <c r="B87" s="78" t="s">
        <v>226</v>
      </c>
      <c r="C87" s="201"/>
      <c r="D87" s="201"/>
      <c r="E87" s="86"/>
      <c r="F87" s="86"/>
      <c r="G87" s="86"/>
      <c r="H87" s="87"/>
      <c r="I87" s="86"/>
      <c r="J87" s="88" t="str">
        <f t="shared" si="1"/>
        <v/>
      </c>
    </row>
    <row r="88" spans="1:10" ht="15.6" x14ac:dyDescent="0.3">
      <c r="A88" s="85"/>
      <c r="B88" s="78" t="s">
        <v>227</v>
      </c>
      <c r="C88" s="201"/>
      <c r="D88" s="201"/>
      <c r="E88" s="86"/>
      <c r="F88" s="86"/>
      <c r="G88" s="86"/>
      <c r="H88" s="87"/>
      <c r="I88" s="86"/>
      <c r="J88" s="88" t="str">
        <f t="shared" si="1"/>
        <v/>
      </c>
    </row>
    <row r="89" spans="1:10" ht="15.6" x14ac:dyDescent="0.3">
      <c r="A89" s="85"/>
      <c r="B89" s="78" t="s">
        <v>228</v>
      </c>
      <c r="C89" s="201"/>
      <c r="D89" s="201"/>
      <c r="E89" s="86"/>
      <c r="F89" s="86"/>
      <c r="G89" s="86"/>
      <c r="H89" s="87"/>
      <c r="I89" s="86"/>
      <c r="J89" s="88" t="str">
        <f t="shared" si="1"/>
        <v/>
      </c>
    </row>
    <row r="90" spans="1:10" ht="15.6" x14ac:dyDescent="0.3">
      <c r="A90" s="85"/>
      <c r="B90" s="78" t="s">
        <v>229</v>
      </c>
      <c r="C90" s="201"/>
      <c r="D90" s="201"/>
      <c r="E90" s="86"/>
      <c r="F90" s="86"/>
      <c r="G90" s="86"/>
      <c r="H90" s="87"/>
      <c r="I90" s="86"/>
      <c r="J90" s="88" t="str">
        <f t="shared" si="1"/>
        <v/>
      </c>
    </row>
    <row r="91" spans="1:10" ht="15.6" x14ac:dyDescent="0.3">
      <c r="A91" s="85"/>
      <c r="B91" s="78" t="s">
        <v>230</v>
      </c>
      <c r="C91" s="201"/>
      <c r="D91" s="201"/>
      <c r="E91" s="86"/>
      <c r="F91" s="86"/>
      <c r="G91" s="86"/>
      <c r="H91" s="87"/>
      <c r="I91" s="86"/>
      <c r="J91" s="88" t="str">
        <f t="shared" si="1"/>
        <v/>
      </c>
    </row>
    <row r="92" spans="1:10" ht="15.6" x14ac:dyDescent="0.3">
      <c r="A92" s="85"/>
      <c r="B92" s="78" t="s">
        <v>231</v>
      </c>
      <c r="C92" s="201"/>
      <c r="D92" s="201"/>
      <c r="E92" s="86"/>
      <c r="F92" s="86"/>
      <c r="G92" s="86"/>
      <c r="H92" s="87"/>
      <c r="I92" s="86"/>
      <c r="J92" s="88" t="str">
        <f t="shared" si="1"/>
        <v/>
      </c>
    </row>
    <row r="93" spans="1:10" ht="15.6" x14ac:dyDescent="0.3">
      <c r="A93" s="85"/>
      <c r="B93" s="78" t="s">
        <v>232</v>
      </c>
      <c r="C93" s="201"/>
      <c r="D93" s="201"/>
      <c r="E93" s="86"/>
      <c r="F93" s="86"/>
      <c r="G93" s="86"/>
      <c r="H93" s="87"/>
      <c r="I93" s="86"/>
      <c r="J93" s="88" t="str">
        <f t="shared" si="1"/>
        <v/>
      </c>
    </row>
    <row r="94" spans="1:10" ht="15.6" x14ac:dyDescent="0.3">
      <c r="A94" s="85"/>
      <c r="B94" s="78" t="s">
        <v>233</v>
      </c>
      <c r="C94" s="201"/>
      <c r="D94" s="201"/>
      <c r="E94" s="86"/>
      <c r="F94" s="86"/>
      <c r="G94" s="86"/>
      <c r="H94" s="87"/>
      <c r="I94" s="86"/>
      <c r="J94" s="88" t="str">
        <f t="shared" si="1"/>
        <v/>
      </c>
    </row>
    <row r="95" spans="1:10" ht="15.6" x14ac:dyDescent="0.3">
      <c r="A95" s="85"/>
      <c r="B95" s="78" t="s">
        <v>234</v>
      </c>
      <c r="C95" s="201"/>
      <c r="D95" s="201"/>
      <c r="E95" s="86"/>
      <c r="F95" s="86"/>
      <c r="G95" s="86"/>
      <c r="H95" s="87"/>
      <c r="I95" s="86"/>
      <c r="J95" s="88" t="str">
        <f t="shared" ref="J95:J158" si="2">IF(ISERROR(SUM(E95:G95)/(H95*I95)),"",SUM(E95:G95)/(H95*I95))</f>
        <v/>
      </c>
    </row>
    <row r="96" spans="1:10" ht="15.6" x14ac:dyDescent="0.3">
      <c r="A96" s="85"/>
      <c r="B96" s="78" t="s">
        <v>235</v>
      </c>
      <c r="C96" s="201"/>
      <c r="D96" s="201"/>
      <c r="E96" s="86"/>
      <c r="F96" s="86"/>
      <c r="G96" s="86"/>
      <c r="H96" s="87"/>
      <c r="I96" s="86"/>
      <c r="J96" s="88" t="str">
        <f t="shared" si="2"/>
        <v/>
      </c>
    </row>
    <row r="97" spans="1:10" ht="15.6" x14ac:dyDescent="0.3">
      <c r="A97" s="85"/>
      <c r="B97" s="78" t="s">
        <v>236</v>
      </c>
      <c r="C97" s="201"/>
      <c r="D97" s="201"/>
      <c r="E97" s="86"/>
      <c r="F97" s="86"/>
      <c r="G97" s="86"/>
      <c r="H97" s="87"/>
      <c r="I97" s="86"/>
      <c r="J97" s="88" t="str">
        <f t="shared" si="2"/>
        <v/>
      </c>
    </row>
    <row r="98" spans="1:10" ht="15.6" x14ac:dyDescent="0.3">
      <c r="A98" s="85"/>
      <c r="B98" s="78" t="s">
        <v>237</v>
      </c>
      <c r="C98" s="201"/>
      <c r="D98" s="201"/>
      <c r="E98" s="86"/>
      <c r="F98" s="86"/>
      <c r="G98" s="86"/>
      <c r="H98" s="87"/>
      <c r="I98" s="86"/>
      <c r="J98" s="88" t="str">
        <f t="shared" si="2"/>
        <v/>
      </c>
    </row>
    <row r="99" spans="1:10" ht="15.6" x14ac:dyDescent="0.3">
      <c r="A99" s="85"/>
      <c r="B99" s="78" t="s">
        <v>238</v>
      </c>
      <c r="C99" s="201"/>
      <c r="D99" s="201"/>
      <c r="E99" s="86"/>
      <c r="F99" s="86"/>
      <c r="G99" s="86"/>
      <c r="H99" s="87"/>
      <c r="I99" s="86"/>
      <c r="J99" s="88" t="str">
        <f t="shared" si="2"/>
        <v/>
      </c>
    </row>
    <row r="100" spans="1:10" ht="15.6" x14ac:dyDescent="0.3">
      <c r="A100" s="85"/>
      <c r="B100" s="78" t="s">
        <v>239</v>
      </c>
      <c r="C100" s="201"/>
      <c r="D100" s="201"/>
      <c r="E100" s="86"/>
      <c r="F100" s="86"/>
      <c r="G100" s="86"/>
      <c r="H100" s="87"/>
      <c r="I100" s="86"/>
      <c r="J100" s="88" t="str">
        <f t="shared" si="2"/>
        <v/>
      </c>
    </row>
    <row r="101" spans="1:10" ht="15.6" x14ac:dyDescent="0.3">
      <c r="A101" s="85"/>
      <c r="B101" s="78" t="s">
        <v>240</v>
      </c>
      <c r="C101" s="201"/>
      <c r="D101" s="201"/>
      <c r="E101" s="86"/>
      <c r="F101" s="86"/>
      <c r="G101" s="86"/>
      <c r="H101" s="87"/>
      <c r="I101" s="86"/>
      <c r="J101" s="88" t="str">
        <f t="shared" si="2"/>
        <v/>
      </c>
    </row>
    <row r="102" spans="1:10" ht="15.6" x14ac:dyDescent="0.3">
      <c r="A102" s="85"/>
      <c r="B102" s="78" t="s">
        <v>241</v>
      </c>
      <c r="C102" s="201"/>
      <c r="D102" s="201"/>
      <c r="E102" s="86"/>
      <c r="F102" s="86"/>
      <c r="G102" s="86"/>
      <c r="H102" s="87"/>
      <c r="I102" s="86"/>
      <c r="J102" s="88" t="str">
        <f t="shared" si="2"/>
        <v/>
      </c>
    </row>
    <row r="103" spans="1:10" ht="15.6" x14ac:dyDescent="0.3">
      <c r="A103" s="85"/>
      <c r="B103" s="78" t="s">
        <v>242</v>
      </c>
      <c r="C103" s="201"/>
      <c r="D103" s="201"/>
      <c r="E103" s="86"/>
      <c r="F103" s="86"/>
      <c r="G103" s="86"/>
      <c r="H103" s="87"/>
      <c r="I103" s="86"/>
      <c r="J103" s="88" t="str">
        <f t="shared" si="2"/>
        <v/>
      </c>
    </row>
    <row r="104" spans="1:10" ht="15.6" x14ac:dyDescent="0.3">
      <c r="A104" s="85"/>
      <c r="B104" s="78" t="s">
        <v>243</v>
      </c>
      <c r="C104" s="201"/>
      <c r="D104" s="201"/>
      <c r="E104" s="86"/>
      <c r="F104" s="86"/>
      <c r="G104" s="86"/>
      <c r="H104" s="87"/>
      <c r="I104" s="86"/>
      <c r="J104" s="88" t="str">
        <f t="shared" si="2"/>
        <v/>
      </c>
    </row>
    <row r="105" spans="1:10" ht="15.6" x14ac:dyDescent="0.3">
      <c r="A105" s="85"/>
      <c r="B105" s="78" t="s">
        <v>244</v>
      </c>
      <c r="C105" s="201"/>
      <c r="D105" s="201"/>
      <c r="E105" s="86"/>
      <c r="F105" s="86"/>
      <c r="G105" s="86"/>
      <c r="H105" s="87"/>
      <c r="I105" s="86"/>
      <c r="J105" s="88" t="str">
        <f t="shared" si="2"/>
        <v/>
      </c>
    </row>
    <row r="106" spans="1:10" ht="15.6" x14ac:dyDescent="0.3">
      <c r="A106" s="85"/>
      <c r="B106" s="78" t="s">
        <v>245</v>
      </c>
      <c r="C106" s="201"/>
      <c r="D106" s="201"/>
      <c r="E106" s="86"/>
      <c r="F106" s="86"/>
      <c r="G106" s="86"/>
      <c r="H106" s="87"/>
      <c r="I106" s="86"/>
      <c r="J106" s="88" t="str">
        <f t="shared" si="2"/>
        <v/>
      </c>
    </row>
    <row r="107" spans="1:10" ht="15.6" x14ac:dyDescent="0.3">
      <c r="A107" s="85"/>
      <c r="B107" s="78" t="s">
        <v>246</v>
      </c>
      <c r="C107" s="201"/>
      <c r="D107" s="201"/>
      <c r="E107" s="86"/>
      <c r="F107" s="86"/>
      <c r="G107" s="86"/>
      <c r="H107" s="87"/>
      <c r="I107" s="86"/>
      <c r="J107" s="88" t="str">
        <f t="shared" si="2"/>
        <v/>
      </c>
    </row>
    <row r="108" spans="1:10" ht="15.6" x14ac:dyDescent="0.3">
      <c r="A108" s="85"/>
      <c r="B108" s="78" t="s">
        <v>247</v>
      </c>
      <c r="C108" s="201"/>
      <c r="D108" s="201"/>
      <c r="E108" s="86"/>
      <c r="F108" s="86"/>
      <c r="G108" s="86"/>
      <c r="H108" s="87"/>
      <c r="I108" s="86"/>
      <c r="J108" s="88" t="str">
        <f t="shared" si="2"/>
        <v/>
      </c>
    </row>
    <row r="109" spans="1:10" ht="15.6" x14ac:dyDescent="0.3">
      <c r="A109" s="85"/>
      <c r="B109" s="78" t="s">
        <v>248</v>
      </c>
      <c r="C109" s="201"/>
      <c r="D109" s="201"/>
      <c r="E109" s="86"/>
      <c r="F109" s="86"/>
      <c r="G109" s="86"/>
      <c r="H109" s="87"/>
      <c r="I109" s="86"/>
      <c r="J109" s="88" t="str">
        <f t="shared" si="2"/>
        <v/>
      </c>
    </row>
    <row r="110" spans="1:10" ht="15.6" x14ac:dyDescent="0.3">
      <c r="A110" s="85"/>
      <c r="B110" s="78" t="s">
        <v>249</v>
      </c>
      <c r="C110" s="201"/>
      <c r="D110" s="201"/>
      <c r="E110" s="86"/>
      <c r="F110" s="86"/>
      <c r="G110" s="86"/>
      <c r="H110" s="87"/>
      <c r="I110" s="86"/>
      <c r="J110" s="88" t="str">
        <f t="shared" si="2"/>
        <v/>
      </c>
    </row>
    <row r="111" spans="1:10" ht="15.6" x14ac:dyDescent="0.3">
      <c r="A111" s="85"/>
      <c r="B111" s="78" t="s">
        <v>250</v>
      </c>
      <c r="C111" s="201"/>
      <c r="D111" s="201"/>
      <c r="E111" s="86"/>
      <c r="F111" s="86"/>
      <c r="G111" s="86"/>
      <c r="H111" s="87"/>
      <c r="I111" s="86"/>
      <c r="J111" s="88" t="str">
        <f t="shared" si="2"/>
        <v/>
      </c>
    </row>
    <row r="112" spans="1:10" ht="15.6" x14ac:dyDescent="0.3">
      <c r="A112" s="85"/>
      <c r="B112" s="78" t="s">
        <v>251</v>
      </c>
      <c r="C112" s="201"/>
      <c r="D112" s="201"/>
      <c r="E112" s="86"/>
      <c r="F112" s="86"/>
      <c r="G112" s="86"/>
      <c r="H112" s="87"/>
      <c r="I112" s="86"/>
      <c r="J112" s="88" t="str">
        <f t="shared" si="2"/>
        <v/>
      </c>
    </row>
    <row r="113" spans="1:10" ht="15.6" x14ac:dyDescent="0.3">
      <c r="A113" s="85"/>
      <c r="B113" s="78" t="s">
        <v>252</v>
      </c>
      <c r="C113" s="201"/>
      <c r="D113" s="201"/>
      <c r="E113" s="86"/>
      <c r="F113" s="86"/>
      <c r="G113" s="86"/>
      <c r="H113" s="87"/>
      <c r="I113" s="86"/>
      <c r="J113" s="88" t="str">
        <f t="shared" si="2"/>
        <v/>
      </c>
    </row>
    <row r="114" spans="1:10" ht="15.6" x14ac:dyDescent="0.3">
      <c r="A114" s="85"/>
      <c r="B114" s="78" t="s">
        <v>253</v>
      </c>
      <c r="C114" s="201"/>
      <c r="D114" s="201"/>
      <c r="E114" s="86"/>
      <c r="F114" s="86"/>
      <c r="G114" s="86"/>
      <c r="H114" s="87"/>
      <c r="I114" s="86"/>
      <c r="J114" s="88" t="str">
        <f t="shared" si="2"/>
        <v/>
      </c>
    </row>
    <row r="115" spans="1:10" ht="15.6" x14ac:dyDescent="0.3">
      <c r="A115" s="85"/>
      <c r="B115" s="78" t="s">
        <v>254</v>
      </c>
      <c r="C115" s="201"/>
      <c r="D115" s="201"/>
      <c r="E115" s="86"/>
      <c r="F115" s="86"/>
      <c r="G115" s="86"/>
      <c r="H115" s="87"/>
      <c r="I115" s="86"/>
      <c r="J115" s="88" t="str">
        <f t="shared" si="2"/>
        <v/>
      </c>
    </row>
    <row r="116" spans="1:10" ht="15.6" x14ac:dyDescent="0.3">
      <c r="A116" s="85"/>
      <c r="B116" s="78" t="s">
        <v>255</v>
      </c>
      <c r="C116" s="201"/>
      <c r="D116" s="201"/>
      <c r="E116" s="86"/>
      <c r="F116" s="86"/>
      <c r="G116" s="86"/>
      <c r="H116" s="87"/>
      <c r="I116" s="86"/>
      <c r="J116" s="88" t="str">
        <f t="shared" si="2"/>
        <v/>
      </c>
    </row>
    <row r="117" spans="1:10" ht="15.6" x14ac:dyDescent="0.3">
      <c r="A117" s="85"/>
      <c r="B117" s="78" t="s">
        <v>256</v>
      </c>
      <c r="C117" s="201"/>
      <c r="D117" s="201"/>
      <c r="E117" s="86"/>
      <c r="F117" s="86"/>
      <c r="G117" s="86"/>
      <c r="H117" s="87"/>
      <c r="I117" s="86"/>
      <c r="J117" s="88" t="str">
        <f t="shared" si="2"/>
        <v/>
      </c>
    </row>
    <row r="118" spans="1:10" ht="15.6" x14ac:dyDescent="0.3">
      <c r="A118" s="85"/>
      <c r="B118" s="78" t="s">
        <v>257</v>
      </c>
      <c r="C118" s="201"/>
      <c r="D118" s="201"/>
      <c r="E118" s="86"/>
      <c r="F118" s="86"/>
      <c r="G118" s="86"/>
      <c r="H118" s="87"/>
      <c r="I118" s="86"/>
      <c r="J118" s="88" t="str">
        <f t="shared" si="2"/>
        <v/>
      </c>
    </row>
    <row r="119" spans="1:10" ht="15.6" x14ac:dyDescent="0.3">
      <c r="A119" s="85"/>
      <c r="B119" s="78" t="s">
        <v>258</v>
      </c>
      <c r="C119" s="201"/>
      <c r="D119" s="201"/>
      <c r="E119" s="86"/>
      <c r="F119" s="86"/>
      <c r="G119" s="86"/>
      <c r="H119" s="87"/>
      <c r="I119" s="86"/>
      <c r="J119" s="88" t="str">
        <f t="shared" si="2"/>
        <v/>
      </c>
    </row>
    <row r="120" spans="1:10" ht="15.6" x14ac:dyDescent="0.3">
      <c r="A120" s="85"/>
      <c r="B120" s="78" t="s">
        <v>259</v>
      </c>
      <c r="C120" s="201"/>
      <c r="D120" s="201"/>
      <c r="E120" s="86"/>
      <c r="F120" s="86"/>
      <c r="G120" s="86"/>
      <c r="H120" s="87"/>
      <c r="I120" s="86"/>
      <c r="J120" s="88" t="str">
        <f t="shared" si="2"/>
        <v/>
      </c>
    </row>
    <row r="121" spans="1:10" ht="15.6" x14ac:dyDescent="0.3">
      <c r="A121" s="85"/>
      <c r="B121" s="78" t="s">
        <v>260</v>
      </c>
      <c r="C121" s="201"/>
      <c r="D121" s="201"/>
      <c r="E121" s="86"/>
      <c r="F121" s="86"/>
      <c r="G121" s="86"/>
      <c r="H121" s="87"/>
      <c r="I121" s="86"/>
      <c r="J121" s="88" t="str">
        <f t="shared" si="2"/>
        <v/>
      </c>
    </row>
    <row r="122" spans="1:10" ht="15.6" x14ac:dyDescent="0.3">
      <c r="A122" s="85"/>
      <c r="B122" s="78" t="s">
        <v>261</v>
      </c>
      <c r="C122" s="201"/>
      <c r="D122" s="201"/>
      <c r="E122" s="86"/>
      <c r="F122" s="86"/>
      <c r="G122" s="86"/>
      <c r="H122" s="87"/>
      <c r="I122" s="86"/>
      <c r="J122" s="88" t="str">
        <f t="shared" si="2"/>
        <v/>
      </c>
    </row>
    <row r="123" spans="1:10" ht="15.6" x14ac:dyDescent="0.3">
      <c r="A123" s="85"/>
      <c r="B123" s="78" t="s">
        <v>262</v>
      </c>
      <c r="C123" s="201"/>
      <c r="D123" s="201"/>
      <c r="E123" s="86"/>
      <c r="F123" s="86"/>
      <c r="G123" s="86"/>
      <c r="H123" s="87"/>
      <c r="I123" s="86"/>
      <c r="J123" s="88" t="str">
        <f t="shared" si="2"/>
        <v/>
      </c>
    </row>
    <row r="124" spans="1:10" ht="15.6" x14ac:dyDescent="0.3">
      <c r="A124" s="85"/>
      <c r="B124" s="78" t="s">
        <v>263</v>
      </c>
      <c r="C124" s="201"/>
      <c r="D124" s="201"/>
      <c r="E124" s="86"/>
      <c r="F124" s="86"/>
      <c r="G124" s="86"/>
      <c r="H124" s="87"/>
      <c r="I124" s="86"/>
      <c r="J124" s="88" t="str">
        <f t="shared" si="2"/>
        <v/>
      </c>
    </row>
    <row r="125" spans="1:10" ht="15.6" x14ac:dyDescent="0.3">
      <c r="A125" s="85"/>
      <c r="B125" s="78" t="s">
        <v>264</v>
      </c>
      <c r="C125" s="201"/>
      <c r="D125" s="201"/>
      <c r="E125" s="86"/>
      <c r="F125" s="86"/>
      <c r="G125" s="86"/>
      <c r="H125" s="87"/>
      <c r="I125" s="86"/>
      <c r="J125" s="88" t="str">
        <f t="shared" si="2"/>
        <v/>
      </c>
    </row>
    <row r="126" spans="1:10" ht="15.6" x14ac:dyDescent="0.3">
      <c r="A126" s="85"/>
      <c r="B126" s="78" t="s">
        <v>265</v>
      </c>
      <c r="C126" s="201"/>
      <c r="D126" s="201"/>
      <c r="E126" s="86"/>
      <c r="F126" s="86"/>
      <c r="G126" s="86"/>
      <c r="H126" s="87"/>
      <c r="I126" s="86"/>
      <c r="J126" s="88" t="str">
        <f t="shared" si="2"/>
        <v/>
      </c>
    </row>
    <row r="127" spans="1:10" ht="15.6" x14ac:dyDescent="0.3">
      <c r="A127" s="85"/>
      <c r="B127" s="78" t="s">
        <v>266</v>
      </c>
      <c r="C127" s="201"/>
      <c r="D127" s="201"/>
      <c r="E127" s="86"/>
      <c r="F127" s="86"/>
      <c r="G127" s="86"/>
      <c r="H127" s="87"/>
      <c r="I127" s="86"/>
      <c r="J127" s="88" t="str">
        <f t="shared" si="2"/>
        <v/>
      </c>
    </row>
    <row r="128" spans="1:10" ht="15.6" x14ac:dyDescent="0.3">
      <c r="A128" s="85"/>
      <c r="B128" s="78" t="s">
        <v>267</v>
      </c>
      <c r="C128" s="201"/>
      <c r="D128" s="201"/>
      <c r="E128" s="86"/>
      <c r="F128" s="86"/>
      <c r="G128" s="86"/>
      <c r="H128" s="87"/>
      <c r="I128" s="86"/>
      <c r="J128" s="88" t="str">
        <f t="shared" si="2"/>
        <v/>
      </c>
    </row>
    <row r="129" spans="1:10" ht="15.6" x14ac:dyDescent="0.3">
      <c r="A129" s="85"/>
      <c r="B129" s="78" t="s">
        <v>268</v>
      </c>
      <c r="C129" s="201"/>
      <c r="D129" s="201"/>
      <c r="E129" s="86"/>
      <c r="F129" s="86"/>
      <c r="G129" s="86"/>
      <c r="H129" s="87"/>
      <c r="I129" s="86"/>
      <c r="J129" s="88" t="str">
        <f t="shared" si="2"/>
        <v/>
      </c>
    </row>
    <row r="130" spans="1:10" ht="15.6" x14ac:dyDescent="0.3">
      <c r="A130" s="85"/>
      <c r="B130" s="78" t="s">
        <v>269</v>
      </c>
      <c r="C130" s="201"/>
      <c r="D130" s="201"/>
      <c r="E130" s="86"/>
      <c r="F130" s="86"/>
      <c r="G130" s="86"/>
      <c r="H130" s="87"/>
      <c r="I130" s="86"/>
      <c r="J130" s="88" t="str">
        <f t="shared" si="2"/>
        <v/>
      </c>
    </row>
    <row r="131" spans="1:10" ht="15.6" x14ac:dyDescent="0.3">
      <c r="A131" s="85"/>
      <c r="B131" s="78" t="s">
        <v>270</v>
      </c>
      <c r="C131" s="201"/>
      <c r="D131" s="201"/>
      <c r="E131" s="86"/>
      <c r="F131" s="86"/>
      <c r="G131" s="86"/>
      <c r="H131" s="87"/>
      <c r="I131" s="86"/>
      <c r="J131" s="88" t="str">
        <f t="shared" si="2"/>
        <v/>
      </c>
    </row>
    <row r="132" spans="1:10" ht="15.6" x14ac:dyDescent="0.3">
      <c r="A132" s="85"/>
      <c r="B132" s="78" t="s">
        <v>271</v>
      </c>
      <c r="C132" s="201"/>
      <c r="D132" s="201"/>
      <c r="E132" s="86"/>
      <c r="F132" s="86"/>
      <c r="G132" s="86"/>
      <c r="H132" s="87"/>
      <c r="I132" s="86"/>
      <c r="J132" s="88" t="str">
        <f t="shared" si="2"/>
        <v/>
      </c>
    </row>
    <row r="133" spans="1:10" ht="15.6" x14ac:dyDescent="0.3">
      <c r="A133" s="85"/>
      <c r="B133" s="78" t="s">
        <v>272</v>
      </c>
      <c r="C133" s="201"/>
      <c r="D133" s="201"/>
      <c r="E133" s="86"/>
      <c r="F133" s="86"/>
      <c r="G133" s="86"/>
      <c r="H133" s="87"/>
      <c r="I133" s="86"/>
      <c r="J133" s="88" t="str">
        <f t="shared" si="2"/>
        <v/>
      </c>
    </row>
    <row r="134" spans="1:10" ht="15.6" x14ac:dyDescent="0.3">
      <c r="A134" s="85"/>
      <c r="B134" s="78" t="s">
        <v>273</v>
      </c>
      <c r="C134" s="201"/>
      <c r="D134" s="201"/>
      <c r="E134" s="86"/>
      <c r="F134" s="86"/>
      <c r="G134" s="86"/>
      <c r="H134" s="87"/>
      <c r="I134" s="86"/>
      <c r="J134" s="88" t="str">
        <f t="shared" si="2"/>
        <v/>
      </c>
    </row>
    <row r="135" spans="1:10" ht="15.6" x14ac:dyDescent="0.3">
      <c r="A135" s="85"/>
      <c r="B135" s="78" t="s">
        <v>274</v>
      </c>
      <c r="C135" s="201"/>
      <c r="D135" s="201"/>
      <c r="E135" s="86"/>
      <c r="F135" s="86"/>
      <c r="G135" s="86"/>
      <c r="H135" s="87"/>
      <c r="I135" s="86"/>
      <c r="J135" s="88" t="str">
        <f t="shared" si="2"/>
        <v/>
      </c>
    </row>
    <row r="136" spans="1:10" ht="15.6" x14ac:dyDescent="0.3">
      <c r="A136" s="85"/>
      <c r="B136" s="78" t="s">
        <v>275</v>
      </c>
      <c r="C136" s="201"/>
      <c r="D136" s="201"/>
      <c r="E136" s="86"/>
      <c r="F136" s="86"/>
      <c r="G136" s="86"/>
      <c r="H136" s="87"/>
      <c r="I136" s="86"/>
      <c r="J136" s="88" t="str">
        <f t="shared" si="2"/>
        <v/>
      </c>
    </row>
    <row r="137" spans="1:10" ht="15.6" x14ac:dyDescent="0.3">
      <c r="A137" s="85"/>
      <c r="B137" s="78" t="s">
        <v>276</v>
      </c>
      <c r="C137" s="201"/>
      <c r="D137" s="201"/>
      <c r="E137" s="86"/>
      <c r="F137" s="86"/>
      <c r="G137" s="86"/>
      <c r="H137" s="87"/>
      <c r="I137" s="86"/>
      <c r="J137" s="88" t="str">
        <f t="shared" si="2"/>
        <v/>
      </c>
    </row>
    <row r="138" spans="1:10" ht="15.6" x14ac:dyDescent="0.3">
      <c r="A138" s="85"/>
      <c r="B138" s="78" t="s">
        <v>277</v>
      </c>
      <c r="C138" s="201"/>
      <c r="D138" s="201"/>
      <c r="E138" s="86"/>
      <c r="F138" s="86"/>
      <c r="G138" s="86"/>
      <c r="H138" s="87"/>
      <c r="I138" s="86"/>
      <c r="J138" s="88" t="str">
        <f t="shared" si="2"/>
        <v/>
      </c>
    </row>
    <row r="139" spans="1:10" ht="15.6" x14ac:dyDescent="0.3">
      <c r="A139" s="85"/>
      <c r="B139" s="78" t="s">
        <v>278</v>
      </c>
      <c r="C139" s="201"/>
      <c r="D139" s="201"/>
      <c r="E139" s="86"/>
      <c r="F139" s="86"/>
      <c r="G139" s="86"/>
      <c r="H139" s="87"/>
      <c r="I139" s="86"/>
      <c r="J139" s="88" t="str">
        <f t="shared" si="2"/>
        <v/>
      </c>
    </row>
    <row r="140" spans="1:10" ht="15.6" x14ac:dyDescent="0.3">
      <c r="A140" s="85"/>
      <c r="B140" s="78" t="s">
        <v>279</v>
      </c>
      <c r="C140" s="201"/>
      <c r="D140" s="201"/>
      <c r="E140" s="86"/>
      <c r="F140" s="86"/>
      <c r="G140" s="86"/>
      <c r="H140" s="87"/>
      <c r="I140" s="86"/>
      <c r="J140" s="88" t="str">
        <f t="shared" si="2"/>
        <v/>
      </c>
    </row>
    <row r="141" spans="1:10" ht="15.6" x14ac:dyDescent="0.3">
      <c r="A141" s="85"/>
      <c r="B141" s="78" t="s">
        <v>280</v>
      </c>
      <c r="C141" s="201"/>
      <c r="D141" s="201"/>
      <c r="E141" s="86"/>
      <c r="F141" s="86"/>
      <c r="G141" s="86"/>
      <c r="H141" s="87"/>
      <c r="I141" s="86"/>
      <c r="J141" s="88" t="str">
        <f t="shared" si="2"/>
        <v/>
      </c>
    </row>
    <row r="142" spans="1:10" ht="15.6" x14ac:dyDescent="0.3">
      <c r="A142" s="85"/>
      <c r="B142" s="78" t="s">
        <v>281</v>
      </c>
      <c r="C142" s="201"/>
      <c r="D142" s="201"/>
      <c r="E142" s="86"/>
      <c r="F142" s="86"/>
      <c r="G142" s="86"/>
      <c r="H142" s="87"/>
      <c r="I142" s="86"/>
      <c r="J142" s="88" t="str">
        <f t="shared" si="2"/>
        <v/>
      </c>
    </row>
    <row r="143" spans="1:10" ht="15.6" x14ac:dyDescent="0.3">
      <c r="A143" s="85"/>
      <c r="B143" s="78" t="s">
        <v>282</v>
      </c>
      <c r="C143" s="201"/>
      <c r="D143" s="201"/>
      <c r="E143" s="86"/>
      <c r="F143" s="86"/>
      <c r="G143" s="86"/>
      <c r="H143" s="87"/>
      <c r="I143" s="86"/>
      <c r="J143" s="88" t="str">
        <f t="shared" si="2"/>
        <v/>
      </c>
    </row>
    <row r="144" spans="1:10" ht="15.6" x14ac:dyDescent="0.3">
      <c r="A144" s="85"/>
      <c r="B144" s="78" t="s">
        <v>283</v>
      </c>
      <c r="C144" s="201"/>
      <c r="D144" s="201"/>
      <c r="E144" s="86"/>
      <c r="F144" s="86"/>
      <c r="G144" s="86"/>
      <c r="H144" s="87"/>
      <c r="I144" s="86"/>
      <c r="J144" s="88" t="str">
        <f t="shared" si="2"/>
        <v/>
      </c>
    </row>
    <row r="145" spans="1:10" ht="15.6" x14ac:dyDescent="0.3">
      <c r="A145" s="85"/>
      <c r="B145" s="78" t="s">
        <v>284</v>
      </c>
      <c r="C145" s="201"/>
      <c r="D145" s="201"/>
      <c r="E145" s="86"/>
      <c r="F145" s="86"/>
      <c r="G145" s="86"/>
      <c r="H145" s="87"/>
      <c r="I145" s="86"/>
      <c r="J145" s="88" t="str">
        <f t="shared" si="2"/>
        <v/>
      </c>
    </row>
    <row r="146" spans="1:10" ht="15.6" x14ac:dyDescent="0.3">
      <c r="A146" s="85"/>
      <c r="B146" s="78" t="s">
        <v>285</v>
      </c>
      <c r="C146" s="201"/>
      <c r="D146" s="201"/>
      <c r="E146" s="86"/>
      <c r="F146" s="86"/>
      <c r="G146" s="86"/>
      <c r="H146" s="87"/>
      <c r="I146" s="86"/>
      <c r="J146" s="88" t="str">
        <f t="shared" si="2"/>
        <v/>
      </c>
    </row>
    <row r="147" spans="1:10" ht="15.6" x14ac:dyDescent="0.3">
      <c r="A147" s="85"/>
      <c r="B147" s="78" t="s">
        <v>286</v>
      </c>
      <c r="C147" s="201"/>
      <c r="D147" s="201"/>
      <c r="E147" s="86"/>
      <c r="F147" s="86"/>
      <c r="G147" s="86"/>
      <c r="H147" s="87"/>
      <c r="I147" s="86"/>
      <c r="J147" s="88" t="str">
        <f t="shared" si="2"/>
        <v/>
      </c>
    </row>
    <row r="148" spans="1:10" ht="15.6" x14ac:dyDescent="0.3">
      <c r="A148" s="85"/>
      <c r="B148" s="78" t="s">
        <v>287</v>
      </c>
      <c r="C148" s="201"/>
      <c r="D148" s="201"/>
      <c r="E148" s="86"/>
      <c r="F148" s="86"/>
      <c r="G148" s="86"/>
      <c r="H148" s="87"/>
      <c r="I148" s="86"/>
      <c r="J148" s="88" t="str">
        <f t="shared" si="2"/>
        <v/>
      </c>
    </row>
    <row r="149" spans="1:10" ht="15.6" x14ac:dyDescent="0.3">
      <c r="A149" s="85"/>
      <c r="B149" s="78" t="s">
        <v>288</v>
      </c>
      <c r="C149" s="201"/>
      <c r="D149" s="201"/>
      <c r="E149" s="86"/>
      <c r="F149" s="86"/>
      <c r="G149" s="86"/>
      <c r="H149" s="87"/>
      <c r="I149" s="86"/>
      <c r="J149" s="88" t="str">
        <f t="shared" si="2"/>
        <v/>
      </c>
    </row>
    <row r="150" spans="1:10" ht="15.6" x14ac:dyDescent="0.3">
      <c r="A150" s="85"/>
      <c r="B150" s="78" t="s">
        <v>289</v>
      </c>
      <c r="C150" s="201"/>
      <c r="D150" s="201"/>
      <c r="E150" s="86"/>
      <c r="F150" s="86"/>
      <c r="G150" s="86"/>
      <c r="H150" s="87"/>
      <c r="I150" s="86"/>
      <c r="J150" s="88" t="str">
        <f t="shared" si="2"/>
        <v/>
      </c>
    </row>
    <row r="151" spans="1:10" ht="15.6" x14ac:dyDescent="0.3">
      <c r="A151" s="85"/>
      <c r="B151" s="78" t="s">
        <v>290</v>
      </c>
      <c r="C151" s="201"/>
      <c r="D151" s="201"/>
      <c r="E151" s="86"/>
      <c r="F151" s="86"/>
      <c r="G151" s="86"/>
      <c r="H151" s="87"/>
      <c r="I151" s="86"/>
      <c r="J151" s="88" t="str">
        <f t="shared" si="2"/>
        <v/>
      </c>
    </row>
    <row r="152" spans="1:10" ht="15.6" x14ac:dyDescent="0.3">
      <c r="A152" s="85"/>
      <c r="B152" s="78" t="s">
        <v>291</v>
      </c>
      <c r="C152" s="201"/>
      <c r="D152" s="201"/>
      <c r="E152" s="86"/>
      <c r="F152" s="86"/>
      <c r="G152" s="86"/>
      <c r="H152" s="87"/>
      <c r="I152" s="86"/>
      <c r="J152" s="88" t="str">
        <f t="shared" si="2"/>
        <v/>
      </c>
    </row>
    <row r="153" spans="1:10" ht="15.6" x14ac:dyDescent="0.3">
      <c r="A153" s="85"/>
      <c r="B153" s="78" t="s">
        <v>292</v>
      </c>
      <c r="C153" s="201"/>
      <c r="D153" s="201"/>
      <c r="E153" s="86"/>
      <c r="F153" s="86"/>
      <c r="G153" s="86"/>
      <c r="H153" s="87"/>
      <c r="I153" s="86"/>
      <c r="J153" s="88" t="str">
        <f t="shared" si="2"/>
        <v/>
      </c>
    </row>
    <row r="154" spans="1:10" ht="15.6" x14ac:dyDescent="0.3">
      <c r="A154" s="85"/>
      <c r="B154" s="78" t="s">
        <v>293</v>
      </c>
      <c r="C154" s="201"/>
      <c r="D154" s="201"/>
      <c r="E154" s="86"/>
      <c r="F154" s="86"/>
      <c r="G154" s="86"/>
      <c r="H154" s="87"/>
      <c r="I154" s="86"/>
      <c r="J154" s="88" t="str">
        <f t="shared" si="2"/>
        <v/>
      </c>
    </row>
    <row r="155" spans="1:10" ht="15.6" x14ac:dyDescent="0.3">
      <c r="A155" s="85"/>
      <c r="B155" s="78" t="s">
        <v>294</v>
      </c>
      <c r="C155" s="201"/>
      <c r="D155" s="201"/>
      <c r="E155" s="86"/>
      <c r="F155" s="86"/>
      <c r="G155" s="86"/>
      <c r="H155" s="87"/>
      <c r="I155" s="86"/>
      <c r="J155" s="88" t="str">
        <f t="shared" si="2"/>
        <v/>
      </c>
    </row>
    <row r="156" spans="1:10" ht="15.6" x14ac:dyDescent="0.3">
      <c r="A156" s="85"/>
      <c r="B156" s="78" t="s">
        <v>295</v>
      </c>
      <c r="C156" s="201"/>
      <c r="D156" s="201"/>
      <c r="E156" s="86"/>
      <c r="F156" s="86"/>
      <c r="G156" s="86"/>
      <c r="H156" s="87"/>
      <c r="I156" s="86"/>
      <c r="J156" s="88" t="str">
        <f t="shared" si="2"/>
        <v/>
      </c>
    </row>
    <row r="157" spans="1:10" ht="15.6" x14ac:dyDescent="0.3">
      <c r="A157" s="85"/>
      <c r="B157" s="78" t="s">
        <v>296</v>
      </c>
      <c r="C157" s="201"/>
      <c r="D157" s="201"/>
      <c r="E157" s="86"/>
      <c r="F157" s="86"/>
      <c r="G157" s="86"/>
      <c r="H157" s="87"/>
      <c r="I157" s="86"/>
      <c r="J157" s="88" t="str">
        <f t="shared" si="2"/>
        <v/>
      </c>
    </row>
    <row r="158" spans="1:10" ht="15.6" x14ac:dyDescent="0.3">
      <c r="A158" s="85"/>
      <c r="B158" s="78" t="s">
        <v>297</v>
      </c>
      <c r="C158" s="201"/>
      <c r="D158" s="201"/>
      <c r="E158" s="86"/>
      <c r="F158" s="86"/>
      <c r="G158" s="86"/>
      <c r="H158" s="87"/>
      <c r="I158" s="86"/>
      <c r="J158" s="88" t="str">
        <f t="shared" si="2"/>
        <v/>
      </c>
    </row>
    <row r="159" spans="1:10" ht="15.6" x14ac:dyDescent="0.3">
      <c r="A159" s="85"/>
      <c r="B159" s="78" t="s">
        <v>298</v>
      </c>
      <c r="C159" s="201"/>
      <c r="D159" s="201"/>
      <c r="E159" s="86"/>
      <c r="F159" s="86"/>
      <c r="G159" s="86"/>
      <c r="H159" s="87"/>
      <c r="I159" s="86"/>
      <c r="J159" s="88" t="str">
        <f t="shared" ref="J159:J201" si="3">IF(ISERROR(SUM(E159:G159)/(H159*I159)),"",SUM(E159:G159)/(H159*I159))</f>
        <v/>
      </c>
    </row>
    <row r="160" spans="1:10" ht="15.6" x14ac:dyDescent="0.3">
      <c r="A160" s="85"/>
      <c r="B160" s="78" t="s">
        <v>299</v>
      </c>
      <c r="C160" s="201"/>
      <c r="D160" s="201"/>
      <c r="E160" s="86"/>
      <c r="F160" s="86"/>
      <c r="G160" s="86"/>
      <c r="H160" s="87"/>
      <c r="I160" s="86"/>
      <c r="J160" s="88" t="str">
        <f t="shared" si="3"/>
        <v/>
      </c>
    </row>
    <row r="161" spans="1:10" ht="15.6" x14ac:dyDescent="0.3">
      <c r="A161" s="85"/>
      <c r="B161" s="78" t="s">
        <v>300</v>
      </c>
      <c r="C161" s="201"/>
      <c r="D161" s="201"/>
      <c r="E161" s="86"/>
      <c r="F161" s="86"/>
      <c r="G161" s="86"/>
      <c r="H161" s="87"/>
      <c r="I161" s="86"/>
      <c r="J161" s="88" t="str">
        <f t="shared" si="3"/>
        <v/>
      </c>
    </row>
    <row r="162" spans="1:10" ht="15.6" x14ac:dyDescent="0.3">
      <c r="A162" s="85"/>
      <c r="B162" s="78" t="s">
        <v>301</v>
      </c>
      <c r="C162" s="201"/>
      <c r="D162" s="201"/>
      <c r="E162" s="86"/>
      <c r="F162" s="86"/>
      <c r="G162" s="86"/>
      <c r="H162" s="87"/>
      <c r="I162" s="86"/>
      <c r="J162" s="88" t="str">
        <f t="shared" si="3"/>
        <v/>
      </c>
    </row>
    <row r="163" spans="1:10" ht="15.6" x14ac:dyDescent="0.3">
      <c r="A163" s="85"/>
      <c r="B163" s="78" t="s">
        <v>302</v>
      </c>
      <c r="C163" s="201"/>
      <c r="D163" s="201"/>
      <c r="E163" s="86"/>
      <c r="F163" s="86"/>
      <c r="G163" s="86"/>
      <c r="H163" s="87"/>
      <c r="I163" s="86"/>
      <c r="J163" s="88" t="str">
        <f t="shared" si="3"/>
        <v/>
      </c>
    </row>
    <row r="164" spans="1:10" ht="15.6" x14ac:dyDescent="0.3">
      <c r="A164" s="85"/>
      <c r="B164" s="78" t="s">
        <v>303</v>
      </c>
      <c r="C164" s="201"/>
      <c r="D164" s="201"/>
      <c r="E164" s="86"/>
      <c r="F164" s="86"/>
      <c r="G164" s="86"/>
      <c r="H164" s="87"/>
      <c r="I164" s="86"/>
      <c r="J164" s="88" t="str">
        <f t="shared" si="3"/>
        <v/>
      </c>
    </row>
    <row r="165" spans="1:10" ht="15.6" x14ac:dyDescent="0.3">
      <c r="A165" s="85"/>
      <c r="B165" s="78" t="s">
        <v>304</v>
      </c>
      <c r="C165" s="201"/>
      <c r="D165" s="201"/>
      <c r="E165" s="86"/>
      <c r="F165" s="86"/>
      <c r="G165" s="86"/>
      <c r="H165" s="87"/>
      <c r="I165" s="86"/>
      <c r="J165" s="88" t="str">
        <f t="shared" si="3"/>
        <v/>
      </c>
    </row>
    <row r="166" spans="1:10" ht="15.6" x14ac:dyDescent="0.3">
      <c r="A166" s="85"/>
      <c r="B166" s="78" t="s">
        <v>305</v>
      </c>
      <c r="C166" s="201"/>
      <c r="D166" s="201"/>
      <c r="E166" s="86"/>
      <c r="F166" s="86"/>
      <c r="G166" s="86"/>
      <c r="H166" s="87"/>
      <c r="I166" s="86"/>
      <c r="J166" s="88" t="str">
        <f t="shared" si="3"/>
        <v/>
      </c>
    </row>
    <row r="167" spans="1:10" ht="15.6" x14ac:dyDescent="0.3">
      <c r="A167" s="85"/>
      <c r="B167" s="78" t="s">
        <v>306</v>
      </c>
      <c r="C167" s="201"/>
      <c r="D167" s="201"/>
      <c r="E167" s="86"/>
      <c r="F167" s="86"/>
      <c r="G167" s="86"/>
      <c r="H167" s="87"/>
      <c r="I167" s="86"/>
      <c r="J167" s="88" t="str">
        <f t="shared" si="3"/>
        <v/>
      </c>
    </row>
    <row r="168" spans="1:10" ht="15.6" x14ac:dyDescent="0.3">
      <c r="A168" s="85"/>
      <c r="B168" s="78" t="s">
        <v>307</v>
      </c>
      <c r="C168" s="201"/>
      <c r="D168" s="201"/>
      <c r="E168" s="86"/>
      <c r="F168" s="86"/>
      <c r="G168" s="86"/>
      <c r="H168" s="87"/>
      <c r="I168" s="86"/>
      <c r="J168" s="88" t="str">
        <f t="shared" si="3"/>
        <v/>
      </c>
    </row>
    <row r="169" spans="1:10" ht="15.6" x14ac:dyDescent="0.3">
      <c r="A169" s="85"/>
      <c r="B169" s="78" t="s">
        <v>308</v>
      </c>
      <c r="C169" s="201"/>
      <c r="D169" s="201"/>
      <c r="E169" s="86"/>
      <c r="F169" s="86"/>
      <c r="G169" s="86"/>
      <c r="H169" s="87"/>
      <c r="I169" s="86"/>
      <c r="J169" s="88" t="str">
        <f t="shared" si="3"/>
        <v/>
      </c>
    </row>
    <row r="170" spans="1:10" ht="15.6" x14ac:dyDescent="0.3">
      <c r="A170" s="85"/>
      <c r="B170" s="78" t="s">
        <v>309</v>
      </c>
      <c r="C170" s="201"/>
      <c r="D170" s="201"/>
      <c r="E170" s="86"/>
      <c r="F170" s="86"/>
      <c r="G170" s="86"/>
      <c r="H170" s="87"/>
      <c r="I170" s="86"/>
      <c r="J170" s="88" t="str">
        <f t="shared" si="3"/>
        <v/>
      </c>
    </row>
    <row r="171" spans="1:10" ht="15.6" x14ac:dyDescent="0.3">
      <c r="A171" s="85"/>
      <c r="B171" s="78" t="s">
        <v>310</v>
      </c>
      <c r="C171" s="201"/>
      <c r="D171" s="201"/>
      <c r="E171" s="86"/>
      <c r="F171" s="86"/>
      <c r="G171" s="86"/>
      <c r="H171" s="87"/>
      <c r="I171" s="86"/>
      <c r="J171" s="88" t="str">
        <f t="shared" si="3"/>
        <v/>
      </c>
    </row>
    <row r="172" spans="1:10" ht="15.6" x14ac:dyDescent="0.3">
      <c r="A172" s="85"/>
      <c r="B172" s="78" t="s">
        <v>311</v>
      </c>
      <c r="C172" s="201"/>
      <c r="D172" s="201"/>
      <c r="E172" s="86"/>
      <c r="F172" s="86"/>
      <c r="G172" s="86"/>
      <c r="H172" s="87"/>
      <c r="I172" s="86"/>
      <c r="J172" s="88" t="str">
        <f t="shared" si="3"/>
        <v/>
      </c>
    </row>
    <row r="173" spans="1:10" ht="15.6" x14ac:dyDescent="0.3">
      <c r="A173" s="85"/>
      <c r="B173" s="78" t="s">
        <v>312</v>
      </c>
      <c r="C173" s="201"/>
      <c r="D173" s="201"/>
      <c r="E173" s="86"/>
      <c r="F173" s="86"/>
      <c r="G173" s="86"/>
      <c r="H173" s="87"/>
      <c r="I173" s="86"/>
      <c r="J173" s="88" t="str">
        <f t="shared" si="3"/>
        <v/>
      </c>
    </row>
    <row r="174" spans="1:10" ht="15.6" x14ac:dyDescent="0.3">
      <c r="A174" s="85"/>
      <c r="B174" s="78" t="s">
        <v>313</v>
      </c>
      <c r="C174" s="201"/>
      <c r="D174" s="201"/>
      <c r="E174" s="86"/>
      <c r="F174" s="86"/>
      <c r="G174" s="86"/>
      <c r="H174" s="87"/>
      <c r="I174" s="86"/>
      <c r="J174" s="88" t="str">
        <f t="shared" si="3"/>
        <v/>
      </c>
    </row>
    <row r="175" spans="1:10" ht="15.6" x14ac:dyDescent="0.3">
      <c r="A175" s="85"/>
      <c r="B175" s="78" t="s">
        <v>314</v>
      </c>
      <c r="C175" s="201"/>
      <c r="D175" s="201"/>
      <c r="E175" s="86"/>
      <c r="F175" s="86"/>
      <c r="G175" s="86"/>
      <c r="H175" s="87"/>
      <c r="I175" s="86"/>
      <c r="J175" s="88" t="str">
        <f t="shared" si="3"/>
        <v/>
      </c>
    </row>
    <row r="176" spans="1:10" ht="15.6" x14ac:dyDescent="0.3">
      <c r="A176" s="85"/>
      <c r="B176" s="78" t="s">
        <v>315</v>
      </c>
      <c r="C176" s="201"/>
      <c r="D176" s="201"/>
      <c r="E176" s="86"/>
      <c r="F176" s="86"/>
      <c r="G176" s="86"/>
      <c r="H176" s="87"/>
      <c r="I176" s="86"/>
      <c r="J176" s="88" t="str">
        <f t="shared" si="3"/>
        <v/>
      </c>
    </row>
    <row r="177" spans="1:10" ht="15.6" x14ac:dyDescent="0.3">
      <c r="A177" s="85"/>
      <c r="B177" s="78" t="s">
        <v>316</v>
      </c>
      <c r="C177" s="201"/>
      <c r="D177" s="201"/>
      <c r="E177" s="86"/>
      <c r="F177" s="86"/>
      <c r="G177" s="86"/>
      <c r="H177" s="87"/>
      <c r="I177" s="86"/>
      <c r="J177" s="88" t="str">
        <f t="shared" si="3"/>
        <v/>
      </c>
    </row>
    <row r="178" spans="1:10" ht="15.6" x14ac:dyDescent="0.3">
      <c r="A178" s="85"/>
      <c r="B178" s="78" t="s">
        <v>317</v>
      </c>
      <c r="C178" s="201"/>
      <c r="D178" s="201"/>
      <c r="E178" s="86"/>
      <c r="F178" s="86"/>
      <c r="G178" s="86"/>
      <c r="H178" s="87"/>
      <c r="I178" s="86"/>
      <c r="J178" s="88" t="str">
        <f t="shared" si="3"/>
        <v/>
      </c>
    </row>
    <row r="179" spans="1:10" ht="15.6" x14ac:dyDescent="0.3">
      <c r="A179" s="85"/>
      <c r="B179" s="78" t="s">
        <v>318</v>
      </c>
      <c r="C179" s="201"/>
      <c r="D179" s="201"/>
      <c r="E179" s="86"/>
      <c r="F179" s="86"/>
      <c r="G179" s="86"/>
      <c r="H179" s="87"/>
      <c r="I179" s="86"/>
      <c r="J179" s="88" t="str">
        <f t="shared" si="3"/>
        <v/>
      </c>
    </row>
    <row r="180" spans="1:10" ht="15.6" x14ac:dyDescent="0.3">
      <c r="A180" s="85"/>
      <c r="B180" s="78" t="s">
        <v>319</v>
      </c>
      <c r="C180" s="201"/>
      <c r="D180" s="201"/>
      <c r="E180" s="86"/>
      <c r="F180" s="86"/>
      <c r="G180" s="86"/>
      <c r="H180" s="87"/>
      <c r="I180" s="86"/>
      <c r="J180" s="88" t="str">
        <f t="shared" si="3"/>
        <v/>
      </c>
    </row>
    <row r="181" spans="1:10" ht="15.6" x14ac:dyDescent="0.3">
      <c r="A181" s="85"/>
      <c r="B181" s="78" t="s">
        <v>320</v>
      </c>
      <c r="C181" s="201"/>
      <c r="D181" s="201"/>
      <c r="E181" s="86"/>
      <c r="F181" s="86"/>
      <c r="G181" s="86"/>
      <c r="H181" s="87"/>
      <c r="I181" s="86"/>
      <c r="J181" s="88" t="str">
        <f t="shared" si="3"/>
        <v/>
      </c>
    </row>
    <row r="182" spans="1:10" ht="15.6" x14ac:dyDescent="0.3">
      <c r="A182" s="85"/>
      <c r="B182" s="78" t="s">
        <v>321</v>
      </c>
      <c r="C182" s="201"/>
      <c r="D182" s="201"/>
      <c r="E182" s="86"/>
      <c r="F182" s="86"/>
      <c r="G182" s="86"/>
      <c r="H182" s="87"/>
      <c r="I182" s="86"/>
      <c r="J182" s="88" t="str">
        <f t="shared" si="3"/>
        <v/>
      </c>
    </row>
    <row r="183" spans="1:10" ht="15.6" x14ac:dyDescent="0.3">
      <c r="A183" s="85"/>
      <c r="B183" s="78" t="s">
        <v>322</v>
      </c>
      <c r="C183" s="201"/>
      <c r="D183" s="201"/>
      <c r="E183" s="86"/>
      <c r="F183" s="86"/>
      <c r="G183" s="86"/>
      <c r="H183" s="87"/>
      <c r="I183" s="86"/>
      <c r="J183" s="88" t="str">
        <f t="shared" si="3"/>
        <v/>
      </c>
    </row>
    <row r="184" spans="1:10" ht="15.6" x14ac:dyDescent="0.3">
      <c r="A184" s="85"/>
      <c r="B184" s="78" t="s">
        <v>323</v>
      </c>
      <c r="C184" s="201"/>
      <c r="D184" s="201"/>
      <c r="E184" s="86"/>
      <c r="F184" s="86"/>
      <c r="G184" s="86"/>
      <c r="H184" s="87"/>
      <c r="I184" s="86"/>
      <c r="J184" s="88" t="str">
        <f t="shared" si="3"/>
        <v/>
      </c>
    </row>
    <row r="185" spans="1:10" ht="15.6" x14ac:dyDescent="0.3">
      <c r="A185" s="85"/>
      <c r="B185" s="78" t="s">
        <v>324</v>
      </c>
      <c r="C185" s="201"/>
      <c r="D185" s="201"/>
      <c r="E185" s="86"/>
      <c r="F185" s="86"/>
      <c r="G185" s="86"/>
      <c r="H185" s="87"/>
      <c r="I185" s="86"/>
      <c r="J185" s="88" t="str">
        <f t="shared" si="3"/>
        <v/>
      </c>
    </row>
    <row r="186" spans="1:10" ht="15.6" x14ac:dyDescent="0.3">
      <c r="A186" s="85"/>
      <c r="B186" s="78" t="s">
        <v>325</v>
      </c>
      <c r="C186" s="201"/>
      <c r="D186" s="201"/>
      <c r="E186" s="86"/>
      <c r="F186" s="86"/>
      <c r="G186" s="86"/>
      <c r="H186" s="87"/>
      <c r="I186" s="86"/>
      <c r="J186" s="88" t="str">
        <f t="shared" si="3"/>
        <v/>
      </c>
    </row>
    <row r="187" spans="1:10" ht="15.6" x14ac:dyDescent="0.3">
      <c r="A187" s="85"/>
      <c r="B187" s="78" t="s">
        <v>326</v>
      </c>
      <c r="C187" s="201"/>
      <c r="D187" s="201"/>
      <c r="E187" s="86"/>
      <c r="F187" s="86"/>
      <c r="G187" s="86"/>
      <c r="H187" s="87"/>
      <c r="I187" s="86"/>
      <c r="J187" s="88" t="str">
        <f t="shared" si="3"/>
        <v/>
      </c>
    </row>
    <row r="188" spans="1:10" ht="15.6" x14ac:dyDescent="0.3">
      <c r="A188" s="85"/>
      <c r="B188" s="78" t="s">
        <v>327</v>
      </c>
      <c r="C188" s="201"/>
      <c r="D188" s="201"/>
      <c r="E188" s="86"/>
      <c r="F188" s="86"/>
      <c r="G188" s="86"/>
      <c r="H188" s="87"/>
      <c r="I188" s="86"/>
      <c r="J188" s="88" t="str">
        <f t="shared" si="3"/>
        <v/>
      </c>
    </row>
    <row r="189" spans="1:10" ht="15.6" x14ac:dyDescent="0.3">
      <c r="A189" s="85"/>
      <c r="B189" s="78" t="s">
        <v>328</v>
      </c>
      <c r="C189" s="201"/>
      <c r="D189" s="201"/>
      <c r="E189" s="86"/>
      <c r="F189" s="86"/>
      <c r="G189" s="86"/>
      <c r="H189" s="87"/>
      <c r="I189" s="86"/>
      <c r="J189" s="88" t="str">
        <f t="shared" si="3"/>
        <v/>
      </c>
    </row>
    <row r="190" spans="1:10" ht="15.6" x14ac:dyDescent="0.3">
      <c r="A190" s="85"/>
      <c r="B190" s="78" t="s">
        <v>329</v>
      </c>
      <c r="C190" s="201"/>
      <c r="D190" s="201"/>
      <c r="E190" s="86"/>
      <c r="F190" s="86"/>
      <c r="G190" s="86"/>
      <c r="H190" s="87"/>
      <c r="I190" s="86"/>
      <c r="J190" s="88" t="str">
        <f t="shared" si="3"/>
        <v/>
      </c>
    </row>
    <row r="191" spans="1:10" ht="15.6" x14ac:dyDescent="0.3">
      <c r="A191" s="85"/>
      <c r="B191" s="78" t="s">
        <v>330</v>
      </c>
      <c r="C191" s="201"/>
      <c r="D191" s="201"/>
      <c r="E191" s="86"/>
      <c r="F191" s="86"/>
      <c r="G191" s="86"/>
      <c r="H191" s="87"/>
      <c r="I191" s="86"/>
      <c r="J191" s="88" t="str">
        <f t="shared" si="3"/>
        <v/>
      </c>
    </row>
    <row r="192" spans="1:10" ht="15.6" x14ac:dyDescent="0.3">
      <c r="A192" s="85"/>
      <c r="B192" s="78" t="s">
        <v>331</v>
      </c>
      <c r="C192" s="201"/>
      <c r="D192" s="201"/>
      <c r="E192" s="86"/>
      <c r="F192" s="86"/>
      <c r="G192" s="86"/>
      <c r="H192" s="87"/>
      <c r="I192" s="86"/>
      <c r="J192" s="88" t="str">
        <f t="shared" si="3"/>
        <v/>
      </c>
    </row>
    <row r="193" spans="1:10" ht="15.6" x14ac:dyDescent="0.3">
      <c r="A193" s="85"/>
      <c r="B193" s="78" t="s">
        <v>332</v>
      </c>
      <c r="C193" s="201"/>
      <c r="D193" s="201"/>
      <c r="E193" s="86"/>
      <c r="F193" s="86"/>
      <c r="G193" s="86"/>
      <c r="H193" s="87"/>
      <c r="I193" s="86"/>
      <c r="J193" s="88" t="str">
        <f t="shared" si="3"/>
        <v/>
      </c>
    </row>
    <row r="194" spans="1:10" ht="15.6" x14ac:dyDescent="0.3">
      <c r="A194" s="85"/>
      <c r="B194" s="78" t="s">
        <v>333</v>
      </c>
      <c r="C194" s="201"/>
      <c r="D194" s="201"/>
      <c r="E194" s="86"/>
      <c r="F194" s="86"/>
      <c r="G194" s="86"/>
      <c r="H194" s="87"/>
      <c r="I194" s="86"/>
      <c r="J194" s="88" t="str">
        <f t="shared" si="3"/>
        <v/>
      </c>
    </row>
    <row r="195" spans="1:10" ht="15.6" x14ac:dyDescent="0.3">
      <c r="A195" s="85"/>
      <c r="B195" s="78" t="s">
        <v>334</v>
      </c>
      <c r="C195" s="201"/>
      <c r="D195" s="201"/>
      <c r="E195" s="86"/>
      <c r="F195" s="86"/>
      <c r="G195" s="86"/>
      <c r="H195" s="87"/>
      <c r="I195" s="86"/>
      <c r="J195" s="88" t="str">
        <f t="shared" si="3"/>
        <v/>
      </c>
    </row>
    <row r="196" spans="1:10" ht="15.6" x14ac:dyDescent="0.3">
      <c r="A196" s="85"/>
      <c r="B196" s="78" t="s">
        <v>335</v>
      </c>
      <c r="C196" s="201"/>
      <c r="D196" s="201"/>
      <c r="E196" s="86"/>
      <c r="F196" s="86"/>
      <c r="G196" s="86"/>
      <c r="H196" s="87"/>
      <c r="I196" s="86"/>
      <c r="J196" s="88" t="str">
        <f t="shared" si="3"/>
        <v/>
      </c>
    </row>
    <row r="197" spans="1:10" ht="15.6" x14ac:dyDescent="0.3">
      <c r="A197" s="85"/>
      <c r="B197" s="78" t="s">
        <v>336</v>
      </c>
      <c r="C197" s="201"/>
      <c r="D197" s="201"/>
      <c r="E197" s="86"/>
      <c r="F197" s="86"/>
      <c r="G197" s="86"/>
      <c r="H197" s="87"/>
      <c r="I197" s="86"/>
      <c r="J197" s="88" t="str">
        <f t="shared" si="3"/>
        <v/>
      </c>
    </row>
    <row r="198" spans="1:10" ht="15.6" x14ac:dyDescent="0.3">
      <c r="A198" s="85"/>
      <c r="B198" s="78" t="s">
        <v>337</v>
      </c>
      <c r="C198" s="201"/>
      <c r="D198" s="201"/>
      <c r="E198" s="86"/>
      <c r="F198" s="86"/>
      <c r="G198" s="86"/>
      <c r="H198" s="87"/>
      <c r="I198" s="86"/>
      <c r="J198" s="88" t="str">
        <f t="shared" si="3"/>
        <v/>
      </c>
    </row>
    <row r="199" spans="1:10" ht="15.6" x14ac:dyDescent="0.3">
      <c r="A199" s="85"/>
      <c r="B199" s="78" t="s">
        <v>338</v>
      </c>
      <c r="C199" s="201"/>
      <c r="D199" s="201"/>
      <c r="E199" s="86"/>
      <c r="F199" s="86"/>
      <c r="G199" s="86"/>
      <c r="H199" s="87"/>
      <c r="I199" s="86"/>
      <c r="J199" s="88" t="str">
        <f t="shared" si="3"/>
        <v/>
      </c>
    </row>
    <row r="200" spans="1:10" ht="15.6" x14ac:dyDescent="0.3">
      <c r="A200" s="85"/>
      <c r="B200" s="78" t="s">
        <v>339</v>
      </c>
      <c r="C200" s="201"/>
      <c r="D200" s="201"/>
      <c r="E200" s="86"/>
      <c r="F200" s="86"/>
      <c r="G200" s="86"/>
      <c r="H200" s="87"/>
      <c r="I200" s="86"/>
      <c r="J200" s="88" t="str">
        <f t="shared" si="3"/>
        <v/>
      </c>
    </row>
    <row r="201" spans="1:10" ht="15.6" x14ac:dyDescent="0.3">
      <c r="A201" s="89" t="s">
        <v>341</v>
      </c>
      <c r="B201" s="90" t="s">
        <v>340</v>
      </c>
      <c r="C201" s="202"/>
      <c r="D201" s="202"/>
      <c r="E201" s="91"/>
      <c r="F201" s="91"/>
      <c r="G201" s="91"/>
      <c r="H201" s="92"/>
      <c r="I201" s="91"/>
      <c r="J201" s="93" t="str">
        <f t="shared" si="3"/>
        <v/>
      </c>
    </row>
    <row r="202" spans="1:10" ht="15.6" x14ac:dyDescent="0.3">
      <c r="J202" s="12"/>
    </row>
    <row r="203" spans="1:10" ht="15.6" x14ac:dyDescent="0.3">
      <c r="J203" s="12"/>
    </row>
    <row r="204" spans="1:10" ht="15.6" x14ac:dyDescent="0.3">
      <c r="J204" s="12"/>
    </row>
    <row r="205" spans="1:10" ht="15.6" x14ac:dyDescent="0.3">
      <c r="J205" s="12"/>
    </row>
    <row r="206" spans="1:10" ht="15.6" x14ac:dyDescent="0.3">
      <c r="J206" s="12"/>
    </row>
    <row r="207" spans="1:10" ht="15.6" x14ac:dyDescent="0.3">
      <c r="J207" s="12"/>
    </row>
    <row r="208" spans="1:10" ht="15.6" x14ac:dyDescent="0.3">
      <c r="J208" s="12"/>
    </row>
    <row r="209" spans="10:10" ht="15.6" x14ac:dyDescent="0.3">
      <c r="J209" s="12"/>
    </row>
    <row r="210" spans="10:10" ht="15.6" x14ac:dyDescent="0.3">
      <c r="J210" s="12"/>
    </row>
    <row r="211" spans="10:10" ht="15.6" x14ac:dyDescent="0.3">
      <c r="J211" s="12"/>
    </row>
    <row r="212" spans="10:10" ht="15.6" x14ac:dyDescent="0.3">
      <c r="J212" s="12"/>
    </row>
    <row r="213" spans="10:10" ht="15.6" x14ac:dyDescent="0.3">
      <c r="J213" s="12"/>
    </row>
    <row r="214" spans="10:10" ht="15.6" x14ac:dyDescent="0.3">
      <c r="J214" s="12"/>
    </row>
    <row r="215" spans="10:10" ht="15.6" x14ac:dyDescent="0.3">
      <c r="J215" s="12"/>
    </row>
    <row r="216" spans="10:10" ht="15.6" x14ac:dyDescent="0.3">
      <c r="J216" s="12"/>
    </row>
    <row r="217" spans="10:10" ht="15.6" x14ac:dyDescent="0.3">
      <c r="J217" s="12"/>
    </row>
    <row r="218" spans="10:10" ht="15.6" x14ac:dyDescent="0.3">
      <c r="J218" s="12"/>
    </row>
    <row r="219" spans="10:10" ht="15.6" x14ac:dyDescent="0.3">
      <c r="J219" s="12"/>
    </row>
    <row r="220" spans="10:10" ht="15.6" x14ac:dyDescent="0.3">
      <c r="J220" s="12"/>
    </row>
    <row r="221" spans="10:10" ht="15.6" x14ac:dyDescent="0.3">
      <c r="J221" s="12"/>
    </row>
    <row r="222" spans="10:10" ht="15.6" x14ac:dyDescent="0.3">
      <c r="J222" s="12"/>
    </row>
    <row r="223" spans="10:10" ht="15.6" x14ac:dyDescent="0.3">
      <c r="J223" s="12"/>
    </row>
    <row r="224" spans="10:10" ht="15.6" x14ac:dyDescent="0.3">
      <c r="J224" s="12"/>
    </row>
    <row r="225" spans="10:10" ht="15.6" x14ac:dyDescent="0.3">
      <c r="J225" s="12"/>
    </row>
    <row r="226" spans="10:10" ht="15.6" x14ac:dyDescent="0.3">
      <c r="J226" s="12"/>
    </row>
    <row r="227" spans="10:10" ht="15.6" x14ac:dyDescent="0.3">
      <c r="J227" s="12"/>
    </row>
    <row r="228" spans="10:10" ht="15.6" x14ac:dyDescent="0.3">
      <c r="J228" s="12"/>
    </row>
    <row r="229" spans="10:10" ht="15.6" x14ac:dyDescent="0.3">
      <c r="J229" s="12"/>
    </row>
    <row r="230" spans="10:10" ht="15.6" x14ac:dyDescent="0.3">
      <c r="J230" s="12"/>
    </row>
    <row r="231" spans="10:10" ht="15.6" x14ac:dyDescent="0.3">
      <c r="J231" s="12"/>
    </row>
    <row r="232" spans="10:10" ht="15.6" x14ac:dyDescent="0.3">
      <c r="J232" s="12"/>
    </row>
    <row r="233" spans="10:10" ht="15.6" x14ac:dyDescent="0.3">
      <c r="J233" s="12"/>
    </row>
    <row r="234" spans="10:10" ht="15.6" x14ac:dyDescent="0.3">
      <c r="J234" s="12"/>
    </row>
    <row r="235" spans="10:10" ht="15.6" x14ac:dyDescent="0.3">
      <c r="J235" s="12"/>
    </row>
    <row r="236" spans="10:10" ht="15.6" x14ac:dyDescent="0.3">
      <c r="J236" s="12"/>
    </row>
    <row r="237" spans="10:10" ht="15.6" x14ac:dyDescent="0.3">
      <c r="J237" s="12"/>
    </row>
    <row r="238" spans="10:10" ht="15.6" x14ac:dyDescent="0.3">
      <c r="J238" s="12"/>
    </row>
    <row r="239" spans="10:10" ht="15.6" x14ac:dyDescent="0.3">
      <c r="J239" s="12"/>
    </row>
    <row r="240" spans="10:10" ht="15.6" x14ac:dyDescent="0.3">
      <c r="J240" s="12"/>
    </row>
    <row r="241" spans="10:10" ht="15.6" x14ac:dyDescent="0.3">
      <c r="J241" s="12"/>
    </row>
    <row r="242" spans="10:10" ht="15.6" x14ac:dyDescent="0.3">
      <c r="J242" s="12"/>
    </row>
    <row r="243" spans="10:10" ht="15.6" x14ac:dyDescent="0.3">
      <c r="J243" s="12"/>
    </row>
    <row r="244" spans="10:10" ht="15.6" x14ac:dyDescent="0.3">
      <c r="J244" s="12"/>
    </row>
    <row r="245" spans="10:10" ht="15.6" x14ac:dyDescent="0.3">
      <c r="J245" s="12"/>
    </row>
    <row r="246" spans="10:10" ht="15.6" x14ac:dyDescent="0.3">
      <c r="J246" s="12"/>
    </row>
    <row r="247" spans="10:10" ht="15.6" x14ac:dyDescent="0.3">
      <c r="J247" s="12"/>
    </row>
    <row r="248" spans="10:10" ht="15.6" x14ac:dyDescent="0.3">
      <c r="J248" s="12"/>
    </row>
    <row r="249" spans="10:10" ht="15.6" x14ac:dyDescent="0.3">
      <c r="J249" s="12"/>
    </row>
    <row r="250" spans="10:10" ht="15.6" x14ac:dyDescent="0.3">
      <c r="J250" s="12"/>
    </row>
    <row r="251" spans="10:10" ht="15.6" x14ac:dyDescent="0.3">
      <c r="J251" s="12"/>
    </row>
    <row r="252" spans="10:10" ht="15.6" x14ac:dyDescent="0.3">
      <c r="J252" s="12"/>
    </row>
    <row r="253" spans="10:10" ht="15.6" x14ac:dyDescent="0.3">
      <c r="J253" s="12"/>
    </row>
    <row r="254" spans="10:10" ht="15.6" x14ac:dyDescent="0.3">
      <c r="J254" s="12"/>
    </row>
    <row r="255" spans="10:10" ht="15.6" x14ac:dyDescent="0.3">
      <c r="J255" s="12"/>
    </row>
    <row r="256" spans="10:10" ht="15.6" x14ac:dyDescent="0.3">
      <c r="J256" s="12"/>
    </row>
    <row r="257" spans="10:10" ht="15.6" x14ac:dyDescent="0.3">
      <c r="J257" s="12"/>
    </row>
    <row r="258" spans="10:10" ht="15.6" x14ac:dyDescent="0.3">
      <c r="J258" s="12"/>
    </row>
    <row r="259" spans="10:10" ht="15.6" x14ac:dyDescent="0.3">
      <c r="J259" s="12"/>
    </row>
    <row r="260" spans="10:10" ht="15.6" x14ac:dyDescent="0.3">
      <c r="J260" s="12"/>
    </row>
    <row r="261" spans="10:10" ht="15.6" x14ac:dyDescent="0.3">
      <c r="J261" s="12"/>
    </row>
    <row r="262" spans="10:10" ht="15.6" x14ac:dyDescent="0.3">
      <c r="J262" s="12"/>
    </row>
    <row r="263" spans="10:10" ht="15.6" x14ac:dyDescent="0.3">
      <c r="J263" s="12"/>
    </row>
    <row r="264" spans="10:10" ht="15.6" x14ac:dyDescent="0.3">
      <c r="J264" s="12"/>
    </row>
    <row r="265" spans="10:10" ht="15.6" x14ac:dyDescent="0.3">
      <c r="J265" s="12"/>
    </row>
    <row r="266" spans="10:10" ht="15.6" x14ac:dyDescent="0.3">
      <c r="J266" s="12"/>
    </row>
    <row r="267" spans="10:10" ht="15.6" x14ac:dyDescent="0.3">
      <c r="J267" s="12"/>
    </row>
    <row r="268" spans="10:10" ht="15.6" x14ac:dyDescent="0.3">
      <c r="J268" s="12"/>
    </row>
    <row r="269" spans="10:10" ht="15.6" x14ac:dyDescent="0.3">
      <c r="J269" s="12"/>
    </row>
    <row r="270" spans="10:10" ht="15.6" x14ac:dyDescent="0.3">
      <c r="J270" s="12"/>
    </row>
    <row r="271" spans="10:10" ht="15.6" x14ac:dyDescent="0.3">
      <c r="J271" s="12"/>
    </row>
    <row r="272" spans="10:10" ht="15.6" x14ac:dyDescent="0.3">
      <c r="J272" s="12"/>
    </row>
    <row r="273" spans="10:10" ht="15.6" x14ac:dyDescent="0.3">
      <c r="J273" s="12"/>
    </row>
    <row r="274" spans="10:10" ht="15.6" x14ac:dyDescent="0.3">
      <c r="J274" s="12"/>
    </row>
    <row r="275" spans="10:10" ht="15.6" x14ac:dyDescent="0.3">
      <c r="J275" s="12"/>
    </row>
    <row r="276" spans="10:10" ht="15.6" x14ac:dyDescent="0.3">
      <c r="J276" s="12"/>
    </row>
    <row r="277" spans="10:10" ht="15.6" x14ac:dyDescent="0.3">
      <c r="J277" s="12"/>
    </row>
    <row r="278" spans="10:10" ht="15.6" x14ac:dyDescent="0.3">
      <c r="J278" s="12"/>
    </row>
    <row r="279" spans="10:10" ht="15.6" x14ac:dyDescent="0.3">
      <c r="J279" s="12"/>
    </row>
    <row r="280" spans="10:10" ht="15.6" x14ac:dyDescent="0.3">
      <c r="J280" s="12"/>
    </row>
    <row r="281" spans="10:10" ht="15.6" x14ac:dyDescent="0.3">
      <c r="J281" s="12"/>
    </row>
    <row r="282" spans="10:10" ht="15.6" x14ac:dyDescent="0.3">
      <c r="J282" s="12"/>
    </row>
    <row r="283" spans="10:10" ht="15.6" x14ac:dyDescent="0.3">
      <c r="J283" s="12"/>
    </row>
    <row r="284" spans="10:10" ht="15.6" x14ac:dyDescent="0.3">
      <c r="J284" s="12"/>
    </row>
    <row r="285" spans="10:10" ht="15.6" x14ac:dyDescent="0.3">
      <c r="J285" s="12"/>
    </row>
    <row r="286" spans="10:10" ht="15.6" x14ac:dyDescent="0.3">
      <c r="J286" s="12"/>
    </row>
    <row r="287" spans="10:10" ht="15.6" x14ac:dyDescent="0.3">
      <c r="J287" s="12"/>
    </row>
    <row r="288" spans="10:10" ht="15.6" x14ac:dyDescent="0.3">
      <c r="J288" s="12"/>
    </row>
    <row r="289" spans="10:10" ht="15.6" x14ac:dyDescent="0.3">
      <c r="J289" s="12"/>
    </row>
    <row r="290" spans="10:10" ht="15.6" x14ac:dyDescent="0.3">
      <c r="J290" s="12"/>
    </row>
    <row r="291" spans="10:10" ht="15.6" x14ac:dyDescent="0.3">
      <c r="J291" s="12"/>
    </row>
    <row r="292" spans="10:10" ht="15.6" x14ac:dyDescent="0.3">
      <c r="J292" s="12"/>
    </row>
    <row r="293" spans="10:10" ht="15.6" x14ac:dyDescent="0.3">
      <c r="J293" s="12"/>
    </row>
    <row r="294" spans="10:10" ht="15.6" x14ac:dyDescent="0.3">
      <c r="J294" s="12"/>
    </row>
    <row r="295" spans="10:10" ht="15.6" x14ac:dyDescent="0.3">
      <c r="J295" s="12"/>
    </row>
    <row r="296" spans="10:10" ht="15.6" x14ac:dyDescent="0.3">
      <c r="J296" s="12"/>
    </row>
    <row r="297" spans="10:10" ht="15.6" x14ac:dyDescent="0.3">
      <c r="J297" s="12"/>
    </row>
    <row r="298" spans="10:10" ht="15.6" x14ac:dyDescent="0.3">
      <c r="J298" s="12"/>
    </row>
    <row r="299" spans="10:10" ht="15.6" x14ac:dyDescent="0.3">
      <c r="J299" s="12"/>
    </row>
    <row r="300" spans="10:10" ht="15.6" x14ac:dyDescent="0.3">
      <c r="J300" s="12"/>
    </row>
    <row r="301" spans="10:10" ht="15.6" x14ac:dyDescent="0.3">
      <c r="J301" s="12"/>
    </row>
    <row r="302" spans="10:10" ht="15.6" x14ac:dyDescent="0.3">
      <c r="J302" s="12"/>
    </row>
    <row r="303" spans="10:10" ht="15.6" x14ac:dyDescent="0.3">
      <c r="J303" s="12"/>
    </row>
    <row r="304" spans="10:10" ht="15.6" x14ac:dyDescent="0.3">
      <c r="J304" s="12"/>
    </row>
    <row r="305" spans="10:10" ht="15.6" x14ac:dyDescent="0.3">
      <c r="J305" s="12"/>
    </row>
    <row r="306" spans="10:10" ht="15.6" x14ac:dyDescent="0.3">
      <c r="J306" s="12"/>
    </row>
    <row r="307" spans="10:10" ht="15.6" x14ac:dyDescent="0.3">
      <c r="J307" s="12"/>
    </row>
    <row r="308" spans="10:10" ht="15.6" x14ac:dyDescent="0.3">
      <c r="J308" s="12"/>
    </row>
    <row r="309" spans="10:10" ht="15.6" x14ac:dyDescent="0.3">
      <c r="J309" s="12"/>
    </row>
    <row r="310" spans="10:10" ht="15.6" x14ac:dyDescent="0.3">
      <c r="J310" s="12"/>
    </row>
    <row r="311" spans="10:10" ht="15.6" x14ac:dyDescent="0.3">
      <c r="J311" s="12"/>
    </row>
    <row r="312" spans="10:10" ht="15.6" x14ac:dyDescent="0.3">
      <c r="J312" s="12"/>
    </row>
    <row r="313" spans="10:10" ht="15.6" x14ac:dyDescent="0.3">
      <c r="J313" s="12"/>
    </row>
    <row r="314" spans="10:10" ht="15.6" x14ac:dyDescent="0.3">
      <c r="J314" s="12"/>
    </row>
    <row r="315" spans="10:10" ht="15.6" x14ac:dyDescent="0.3">
      <c r="J315" s="12"/>
    </row>
    <row r="316" spans="10:10" ht="15.6" x14ac:dyDescent="0.3">
      <c r="J316" s="12"/>
    </row>
    <row r="317" spans="10:10" ht="15.6" x14ac:dyDescent="0.3">
      <c r="J317" s="12"/>
    </row>
    <row r="318" spans="10:10" ht="15.6" x14ac:dyDescent="0.3">
      <c r="J318" s="12"/>
    </row>
    <row r="319" spans="10:10" ht="15.6" x14ac:dyDescent="0.3">
      <c r="J319" s="12"/>
    </row>
    <row r="320" spans="10:10" ht="15.6" x14ac:dyDescent="0.3">
      <c r="J320" s="12"/>
    </row>
    <row r="321" spans="10:10" ht="15.6" x14ac:dyDescent="0.3">
      <c r="J321" s="12"/>
    </row>
    <row r="322" spans="10:10" ht="15.6" x14ac:dyDescent="0.3">
      <c r="J322" s="12"/>
    </row>
    <row r="323" spans="10:10" ht="15.6" x14ac:dyDescent="0.3">
      <c r="J323" s="12"/>
    </row>
    <row r="324" spans="10:10" ht="15.6" x14ac:dyDescent="0.3">
      <c r="J324" s="12"/>
    </row>
    <row r="325" spans="10:10" ht="15.6" x14ac:dyDescent="0.3">
      <c r="J325" s="12"/>
    </row>
    <row r="326" spans="10:10" ht="15.6" x14ac:dyDescent="0.3">
      <c r="J326" s="12"/>
    </row>
    <row r="327" spans="10:10" ht="15.6" x14ac:dyDescent="0.3">
      <c r="J327" s="12"/>
    </row>
    <row r="328" spans="10:10" ht="15.6" x14ac:dyDescent="0.3">
      <c r="J328" s="12"/>
    </row>
    <row r="329" spans="10:10" ht="15.6" x14ac:dyDescent="0.3">
      <c r="J329" s="12"/>
    </row>
    <row r="330" spans="10:10" ht="15.6" x14ac:dyDescent="0.3">
      <c r="J330" s="12"/>
    </row>
    <row r="331" spans="10:10" ht="15.6" x14ac:dyDescent="0.3">
      <c r="J331" s="12"/>
    </row>
    <row r="332" spans="10:10" ht="15.6" x14ac:dyDescent="0.3">
      <c r="J332" s="12"/>
    </row>
    <row r="333" spans="10:10" ht="15.6" x14ac:dyDescent="0.3">
      <c r="J333" s="12"/>
    </row>
    <row r="334" spans="10:10" ht="15.6" x14ac:dyDescent="0.3">
      <c r="J334" s="12"/>
    </row>
    <row r="335" spans="10:10" ht="15.6" x14ac:dyDescent="0.3">
      <c r="J335" s="12"/>
    </row>
    <row r="336" spans="10:10" ht="15.6" x14ac:dyDescent="0.3">
      <c r="J336" s="12"/>
    </row>
    <row r="337" spans="10:10" ht="15.6" x14ac:dyDescent="0.3">
      <c r="J337" s="12"/>
    </row>
    <row r="338" spans="10:10" ht="15.6" x14ac:dyDescent="0.3">
      <c r="J338" s="12"/>
    </row>
    <row r="339" spans="10:10" ht="15.6" x14ac:dyDescent="0.3">
      <c r="J339" s="12"/>
    </row>
    <row r="340" spans="10:10" ht="15.6" x14ac:dyDescent="0.3">
      <c r="J340" s="12"/>
    </row>
    <row r="341" spans="10:10" ht="15.6" x14ac:dyDescent="0.3">
      <c r="J341" s="12"/>
    </row>
    <row r="342" spans="10:10" ht="15.6" x14ac:dyDescent="0.3">
      <c r="J342" s="12"/>
    </row>
    <row r="343" spans="10:10" ht="15.6" x14ac:dyDescent="0.3">
      <c r="J343" s="12"/>
    </row>
    <row r="344" spans="10:10" ht="15.6" x14ac:dyDescent="0.3">
      <c r="J344" s="12"/>
    </row>
    <row r="345" spans="10:10" ht="15.6" x14ac:dyDescent="0.3">
      <c r="J345" s="12"/>
    </row>
    <row r="346" spans="10:10" ht="15.6" x14ac:dyDescent="0.3">
      <c r="J346" s="12"/>
    </row>
    <row r="347" spans="10:10" ht="15.6" x14ac:dyDescent="0.3">
      <c r="J347" s="12"/>
    </row>
    <row r="348" spans="10:10" ht="15.6" x14ac:dyDescent="0.3">
      <c r="J348" s="12"/>
    </row>
    <row r="349" spans="10:10" ht="15.6" x14ac:dyDescent="0.3">
      <c r="J349" s="12"/>
    </row>
    <row r="350" spans="10:10" ht="15.6" x14ac:dyDescent="0.3">
      <c r="J350" s="12"/>
    </row>
    <row r="351" spans="10:10" ht="15.6" x14ac:dyDescent="0.3">
      <c r="J351" s="12"/>
    </row>
    <row r="352" spans="10:10" ht="15.6" x14ac:dyDescent="0.3">
      <c r="J352" s="12"/>
    </row>
    <row r="353" spans="10:10" ht="15.6" x14ac:dyDescent="0.3">
      <c r="J353" s="12"/>
    </row>
    <row r="354" spans="10:10" ht="15.6" x14ac:dyDescent="0.3">
      <c r="J354" s="12"/>
    </row>
    <row r="355" spans="10:10" ht="15.6" x14ac:dyDescent="0.3">
      <c r="J355" s="12"/>
    </row>
    <row r="356" spans="10:10" ht="15.6" x14ac:dyDescent="0.3">
      <c r="J356" s="12"/>
    </row>
    <row r="357" spans="10:10" ht="15.6" x14ac:dyDescent="0.3">
      <c r="J357" s="12"/>
    </row>
    <row r="358" spans="10:10" ht="15.6" x14ac:dyDescent="0.3">
      <c r="J358" s="12"/>
    </row>
    <row r="359" spans="10:10" ht="15.6" x14ac:dyDescent="0.3">
      <c r="J359" s="12"/>
    </row>
    <row r="360" spans="10:10" ht="15.6" x14ac:dyDescent="0.3">
      <c r="J360" s="12"/>
    </row>
    <row r="361" spans="10:10" ht="15.6" x14ac:dyDescent="0.3">
      <c r="J361" s="12"/>
    </row>
    <row r="362" spans="10:10" ht="15.6" x14ac:dyDescent="0.3">
      <c r="J362" s="12"/>
    </row>
    <row r="363" spans="10:10" ht="15.6" x14ac:dyDescent="0.3">
      <c r="J363" s="12"/>
    </row>
    <row r="364" spans="10:10" ht="15.6" x14ac:dyDescent="0.3">
      <c r="J364" s="12"/>
    </row>
    <row r="365" spans="10:10" ht="15.6" x14ac:dyDescent="0.3">
      <c r="J365" s="12"/>
    </row>
    <row r="366" spans="10:10" ht="15.6" x14ac:dyDescent="0.3">
      <c r="J366" s="12"/>
    </row>
    <row r="367" spans="10:10" ht="15.6" x14ac:dyDescent="0.3">
      <c r="J367" s="12"/>
    </row>
    <row r="368" spans="10:10" ht="15.6" x14ac:dyDescent="0.3">
      <c r="J368" s="12"/>
    </row>
    <row r="369" spans="10:10" ht="15.6" x14ac:dyDescent="0.3">
      <c r="J369" s="12"/>
    </row>
    <row r="370" spans="10:10" ht="15.6" x14ac:dyDescent="0.3">
      <c r="J370" s="12"/>
    </row>
    <row r="371" spans="10:10" ht="15.6" x14ac:dyDescent="0.3">
      <c r="J371" s="12"/>
    </row>
    <row r="372" spans="10:10" ht="15.6" x14ac:dyDescent="0.3">
      <c r="J372" s="12"/>
    </row>
    <row r="373" spans="10:10" ht="15.6" x14ac:dyDescent="0.3">
      <c r="J373" s="12"/>
    </row>
    <row r="374" spans="10:10" ht="15.6" x14ac:dyDescent="0.3">
      <c r="J374" s="12"/>
    </row>
    <row r="375" spans="10:10" ht="15.6" x14ac:dyDescent="0.3">
      <c r="J375" s="12"/>
    </row>
    <row r="376" spans="10:10" ht="15.6" x14ac:dyDescent="0.3">
      <c r="J376" s="12"/>
    </row>
    <row r="377" spans="10:10" ht="15.6" x14ac:dyDescent="0.3">
      <c r="J377" s="12"/>
    </row>
    <row r="378" spans="10:10" ht="15.6" x14ac:dyDescent="0.3">
      <c r="J378" s="12"/>
    </row>
    <row r="379" spans="10:10" ht="15.6" x14ac:dyDescent="0.3">
      <c r="J379" s="12"/>
    </row>
    <row r="380" spans="10:10" ht="15.6" x14ac:dyDescent="0.3">
      <c r="J380" s="12"/>
    </row>
    <row r="381" spans="10:10" ht="15.6" x14ac:dyDescent="0.3">
      <c r="J381" s="12"/>
    </row>
    <row r="382" spans="10:10" ht="15.6" x14ac:dyDescent="0.3">
      <c r="J382" s="12"/>
    </row>
    <row r="383" spans="10:10" ht="15.6" x14ac:dyDescent="0.3">
      <c r="J383" s="12"/>
    </row>
    <row r="384" spans="10:10" ht="15.6" x14ac:dyDescent="0.3">
      <c r="J384" s="12"/>
    </row>
    <row r="385" spans="10:10" ht="15.6" x14ac:dyDescent="0.3">
      <c r="J385" s="12"/>
    </row>
    <row r="386" spans="10:10" ht="15.6" x14ac:dyDescent="0.3">
      <c r="J386" s="12"/>
    </row>
    <row r="387" spans="10:10" ht="15.6" x14ac:dyDescent="0.3">
      <c r="J387" s="12"/>
    </row>
    <row r="388" spans="10:10" ht="15.6" x14ac:dyDescent="0.3">
      <c r="J388" s="12"/>
    </row>
    <row r="389" spans="10:10" ht="15.6" x14ac:dyDescent="0.3">
      <c r="J389" s="12"/>
    </row>
    <row r="390" spans="10:10" ht="15.6" x14ac:dyDescent="0.3">
      <c r="J390" s="12"/>
    </row>
    <row r="391" spans="10:10" ht="15.6" x14ac:dyDescent="0.3">
      <c r="J391" s="12"/>
    </row>
    <row r="392" spans="10:10" ht="15.6" x14ac:dyDescent="0.3">
      <c r="J392" s="12"/>
    </row>
    <row r="393" spans="10:10" ht="15.6" x14ac:dyDescent="0.3">
      <c r="J393" s="12"/>
    </row>
    <row r="394" spans="10:10" ht="15.6" x14ac:dyDescent="0.3">
      <c r="J394" s="12"/>
    </row>
    <row r="395" spans="10:10" ht="15.6" x14ac:dyDescent="0.3">
      <c r="J395" s="12"/>
    </row>
    <row r="396" spans="10:10" ht="15.6" x14ac:dyDescent="0.3">
      <c r="J396" s="12"/>
    </row>
    <row r="397" spans="10:10" ht="15.6" x14ac:dyDescent="0.3">
      <c r="J397" s="12"/>
    </row>
    <row r="398" spans="10:10" ht="15.6" x14ac:dyDescent="0.3">
      <c r="J398" s="12"/>
    </row>
    <row r="399" spans="10:10" ht="15.6" x14ac:dyDescent="0.3">
      <c r="J399" s="12"/>
    </row>
    <row r="400" spans="10:10" ht="15.6" x14ac:dyDescent="0.3">
      <c r="J400" s="12"/>
    </row>
    <row r="401" spans="10:10" ht="15.6" x14ac:dyDescent="0.3">
      <c r="J401" s="12"/>
    </row>
    <row r="402" spans="10:10" ht="15.6" x14ac:dyDescent="0.3">
      <c r="J402" s="12"/>
    </row>
    <row r="403" spans="10:10" ht="15.6" x14ac:dyDescent="0.3">
      <c r="J403" s="12"/>
    </row>
    <row r="404" spans="10:10" ht="15.6" x14ac:dyDescent="0.3">
      <c r="J404" s="12"/>
    </row>
    <row r="405" spans="10:10" ht="15.6" x14ac:dyDescent="0.3">
      <c r="J405" s="12"/>
    </row>
    <row r="406" spans="10:10" ht="15.6" x14ac:dyDescent="0.3">
      <c r="J406" s="12"/>
    </row>
    <row r="407" spans="10:10" ht="15.6" x14ac:dyDescent="0.3">
      <c r="J407" s="12"/>
    </row>
    <row r="408" spans="10:10" ht="15.6" x14ac:dyDescent="0.3">
      <c r="J408" s="12"/>
    </row>
    <row r="409" spans="10:10" ht="15.6" x14ac:dyDescent="0.3">
      <c r="J409" s="12"/>
    </row>
    <row r="410" spans="10:10" ht="15.6" x14ac:dyDescent="0.3">
      <c r="J410" s="12"/>
    </row>
    <row r="411" spans="10:10" ht="15.6" x14ac:dyDescent="0.3">
      <c r="J411" s="12"/>
    </row>
    <row r="412" spans="10:10" ht="15.6" x14ac:dyDescent="0.3">
      <c r="J412" s="12"/>
    </row>
    <row r="413" spans="10:10" ht="15.6" x14ac:dyDescent="0.3">
      <c r="J413" s="12"/>
    </row>
    <row r="414" spans="10:10" ht="15.6" x14ac:dyDescent="0.3">
      <c r="J414" s="12"/>
    </row>
    <row r="415" spans="10:10" ht="15.6" x14ac:dyDescent="0.3">
      <c r="J415" s="12"/>
    </row>
    <row r="416" spans="10:10" ht="15.6" x14ac:dyDescent="0.3">
      <c r="J416" s="12"/>
    </row>
    <row r="417" spans="10:10" ht="15.6" x14ac:dyDescent="0.3">
      <c r="J417" s="12"/>
    </row>
    <row r="418" spans="10:10" ht="15.6" x14ac:dyDescent="0.3">
      <c r="J418" s="12"/>
    </row>
    <row r="419" spans="10:10" ht="15.6" x14ac:dyDescent="0.3">
      <c r="J419" s="12"/>
    </row>
    <row r="420" spans="10:10" ht="15.6" x14ac:dyDescent="0.3">
      <c r="J420" s="12"/>
    </row>
    <row r="421" spans="10:10" ht="15.6" x14ac:dyDescent="0.3">
      <c r="J421" s="12"/>
    </row>
    <row r="422" spans="10:10" ht="15.6" x14ac:dyDescent="0.3">
      <c r="J422" s="12"/>
    </row>
    <row r="423" spans="10:10" ht="15.6" x14ac:dyDescent="0.3">
      <c r="J423" s="12"/>
    </row>
    <row r="424" spans="10:10" ht="15.6" x14ac:dyDescent="0.3">
      <c r="J424" s="12"/>
    </row>
    <row r="425" spans="10:10" ht="15.6" x14ac:dyDescent="0.3">
      <c r="J425" s="12"/>
    </row>
    <row r="426" spans="10:10" ht="15.6" x14ac:dyDescent="0.3">
      <c r="J426" s="12"/>
    </row>
    <row r="427" spans="10:10" ht="15.6" x14ac:dyDescent="0.3">
      <c r="J427" s="12"/>
    </row>
    <row r="428" spans="10:10" ht="15.6" x14ac:dyDescent="0.3">
      <c r="J428" s="12"/>
    </row>
    <row r="429" spans="10:10" ht="15.6" x14ac:dyDescent="0.3">
      <c r="J429" s="12"/>
    </row>
    <row r="430" spans="10:10" ht="15.6" x14ac:dyDescent="0.3">
      <c r="J430" s="12"/>
    </row>
    <row r="431" spans="10:10" ht="15.6" x14ac:dyDescent="0.3">
      <c r="J431" s="12"/>
    </row>
    <row r="432" spans="10:10" ht="15.6" x14ac:dyDescent="0.3">
      <c r="J432" s="12"/>
    </row>
    <row r="433" spans="10:10" ht="15.6" x14ac:dyDescent="0.3">
      <c r="J433" s="12"/>
    </row>
    <row r="434" spans="10:10" ht="15.6" x14ac:dyDescent="0.3">
      <c r="J434" s="12"/>
    </row>
    <row r="435" spans="10:10" ht="15.6" x14ac:dyDescent="0.3">
      <c r="J435" s="12"/>
    </row>
    <row r="436" spans="10:10" ht="15.6" x14ac:dyDescent="0.3">
      <c r="J436" s="12"/>
    </row>
    <row r="437" spans="10:10" ht="15.6" x14ac:dyDescent="0.3">
      <c r="J437" s="12"/>
    </row>
    <row r="438" spans="10:10" ht="15.6" x14ac:dyDescent="0.3">
      <c r="J438" s="12"/>
    </row>
    <row r="439" spans="10:10" ht="15.6" x14ac:dyDescent="0.3">
      <c r="J439" s="12"/>
    </row>
    <row r="440" spans="10:10" ht="15.6" x14ac:dyDescent="0.3">
      <c r="J440" s="12"/>
    </row>
    <row r="441" spans="10:10" ht="15.6" x14ac:dyDescent="0.3">
      <c r="J441" s="12"/>
    </row>
    <row r="442" spans="10:10" ht="15.6" x14ac:dyDescent="0.3">
      <c r="J442" s="12"/>
    </row>
    <row r="443" spans="10:10" ht="15.6" x14ac:dyDescent="0.3">
      <c r="J443" s="12"/>
    </row>
    <row r="444" spans="10:10" ht="15.6" x14ac:dyDescent="0.3">
      <c r="J444" s="12"/>
    </row>
    <row r="445" spans="10:10" ht="15.6" x14ac:dyDescent="0.3">
      <c r="J445" s="12"/>
    </row>
    <row r="446" spans="10:10" ht="15.6" x14ac:dyDescent="0.3">
      <c r="J446" s="12"/>
    </row>
    <row r="447" spans="10:10" ht="15.6" x14ac:dyDescent="0.3">
      <c r="J447" s="12"/>
    </row>
    <row r="448" spans="10:10" ht="15.6" x14ac:dyDescent="0.3">
      <c r="J448" s="12"/>
    </row>
    <row r="449" spans="10:10" ht="15.6" x14ac:dyDescent="0.3">
      <c r="J449" s="12"/>
    </row>
    <row r="450" spans="10:10" ht="15.6" x14ac:dyDescent="0.3">
      <c r="J450" s="12"/>
    </row>
    <row r="451" spans="10:10" ht="15.6" x14ac:dyDescent="0.3">
      <c r="J451" s="12"/>
    </row>
    <row r="452" spans="10:10" ht="15.6" x14ac:dyDescent="0.3">
      <c r="J452" s="12"/>
    </row>
    <row r="453" spans="10:10" ht="15.6" x14ac:dyDescent="0.3">
      <c r="J453" s="12"/>
    </row>
    <row r="454" spans="10:10" ht="15.6" x14ac:dyDescent="0.3">
      <c r="J454" s="12"/>
    </row>
    <row r="455" spans="10:10" ht="15.6" x14ac:dyDescent="0.3">
      <c r="J455" s="12"/>
    </row>
    <row r="456" spans="10:10" ht="15.6" x14ac:dyDescent="0.3">
      <c r="J456" s="12"/>
    </row>
    <row r="457" spans="10:10" ht="15.6" x14ac:dyDescent="0.3">
      <c r="J457" s="12"/>
    </row>
    <row r="458" spans="10:10" ht="15.6" x14ac:dyDescent="0.3">
      <c r="J458" s="12"/>
    </row>
    <row r="459" spans="10:10" ht="15.6" x14ac:dyDescent="0.3">
      <c r="J459" s="12"/>
    </row>
    <row r="460" spans="10:10" ht="15.6" x14ac:dyDescent="0.3">
      <c r="J460" s="12"/>
    </row>
    <row r="461" spans="10:10" ht="15.6" x14ac:dyDescent="0.3">
      <c r="J461" s="12"/>
    </row>
    <row r="462" spans="10:10" ht="15.6" x14ac:dyDescent="0.3">
      <c r="J462" s="12"/>
    </row>
    <row r="463" spans="10:10" ht="15.6" x14ac:dyDescent="0.3">
      <c r="J463" s="12"/>
    </row>
    <row r="464" spans="10:10" ht="15.6" x14ac:dyDescent="0.3">
      <c r="J464" s="12"/>
    </row>
    <row r="465" spans="10:10" ht="15.6" x14ac:dyDescent="0.3">
      <c r="J465" s="12"/>
    </row>
    <row r="466" spans="10:10" ht="15.6" x14ac:dyDescent="0.3">
      <c r="J466" s="12"/>
    </row>
    <row r="467" spans="10:10" ht="15.6" x14ac:dyDescent="0.3">
      <c r="J467" s="12"/>
    </row>
    <row r="468" spans="10:10" ht="15.6" x14ac:dyDescent="0.3">
      <c r="J468" s="12"/>
    </row>
    <row r="469" spans="10:10" ht="15.6" x14ac:dyDescent="0.3">
      <c r="J469" s="12"/>
    </row>
    <row r="470" spans="10:10" ht="15.6" x14ac:dyDescent="0.3">
      <c r="J470" s="12"/>
    </row>
    <row r="471" spans="10:10" ht="15.6" x14ac:dyDescent="0.3">
      <c r="J471" s="12"/>
    </row>
    <row r="472" spans="10:10" ht="15.6" x14ac:dyDescent="0.3">
      <c r="J472" s="12"/>
    </row>
    <row r="473" spans="10:10" ht="15.6" x14ac:dyDescent="0.3">
      <c r="J473" s="12"/>
    </row>
    <row r="474" spans="10:10" ht="15.6" x14ac:dyDescent="0.3">
      <c r="J474" s="12"/>
    </row>
    <row r="475" spans="10:10" ht="15.6" x14ac:dyDescent="0.3">
      <c r="J475" s="12"/>
    </row>
    <row r="476" spans="10:10" ht="15.6" x14ac:dyDescent="0.3">
      <c r="J476" s="12"/>
    </row>
    <row r="477" spans="10:10" ht="15.6" x14ac:dyDescent="0.3">
      <c r="J477" s="12"/>
    </row>
    <row r="478" spans="10:10" ht="15.6" x14ac:dyDescent="0.3">
      <c r="J478" s="12"/>
    </row>
    <row r="479" spans="10:10" ht="15.6" x14ac:dyDescent="0.3">
      <c r="J479" s="12"/>
    </row>
    <row r="480" spans="10:10" ht="15.6" x14ac:dyDescent="0.3">
      <c r="J480" s="12"/>
    </row>
    <row r="481" spans="10:10" ht="15.6" x14ac:dyDescent="0.3">
      <c r="J481" s="12"/>
    </row>
    <row r="482" spans="10:10" ht="15.6" x14ac:dyDescent="0.3">
      <c r="J482" s="12"/>
    </row>
    <row r="483" spans="10:10" ht="15.6" x14ac:dyDescent="0.3">
      <c r="J483" s="12"/>
    </row>
    <row r="484" spans="10:10" ht="15.6" x14ac:dyDescent="0.3">
      <c r="J484" s="12"/>
    </row>
    <row r="485" spans="10:10" ht="15.6" x14ac:dyDescent="0.3">
      <c r="J485" s="12"/>
    </row>
    <row r="486" spans="10:10" ht="15.6" x14ac:dyDescent="0.3">
      <c r="J486" s="12"/>
    </row>
    <row r="487" spans="10:10" ht="15.6" x14ac:dyDescent="0.3">
      <c r="J487" s="12"/>
    </row>
    <row r="488" spans="10:10" ht="15.6" x14ac:dyDescent="0.3">
      <c r="J488" s="12"/>
    </row>
    <row r="489" spans="10:10" ht="15.6" x14ac:dyDescent="0.3">
      <c r="J489" s="12"/>
    </row>
    <row r="490" spans="10:10" ht="15.6" x14ac:dyDescent="0.3">
      <c r="J490" s="12"/>
    </row>
    <row r="491" spans="10:10" ht="15.6" x14ac:dyDescent="0.3">
      <c r="J491" s="12"/>
    </row>
    <row r="492" spans="10:10" ht="15.6" x14ac:dyDescent="0.3">
      <c r="J492" s="12"/>
    </row>
    <row r="493" spans="10:10" ht="15.6" x14ac:dyDescent="0.3">
      <c r="J493" s="12"/>
    </row>
    <row r="494" spans="10:10" ht="15.6" x14ac:dyDescent="0.3">
      <c r="J494" s="12"/>
    </row>
    <row r="495" spans="10:10" ht="15.6" x14ac:dyDescent="0.3">
      <c r="J495" s="12"/>
    </row>
    <row r="496" spans="10:10" ht="15.6" x14ac:dyDescent="0.3">
      <c r="J496" s="12"/>
    </row>
    <row r="497" spans="10:10" ht="15.6" x14ac:dyDescent="0.3">
      <c r="J497" s="12"/>
    </row>
    <row r="498" spans="10:10" ht="15.6" x14ac:dyDescent="0.3">
      <c r="J498" s="12"/>
    </row>
    <row r="499" spans="10:10" ht="15.6" x14ac:dyDescent="0.3">
      <c r="J499" s="12"/>
    </row>
    <row r="500" spans="10:10" ht="15.6" x14ac:dyDescent="0.3">
      <c r="J500" s="12"/>
    </row>
    <row r="501" spans="10:10" ht="15.6" x14ac:dyDescent="0.3">
      <c r="J501" s="12"/>
    </row>
    <row r="502" spans="10:10" ht="15.6" x14ac:dyDescent="0.3">
      <c r="J502" s="12"/>
    </row>
    <row r="503" spans="10:10" ht="15.6" x14ac:dyDescent="0.3">
      <c r="J503" s="12"/>
    </row>
    <row r="504" spans="10:10" ht="15.6" x14ac:dyDescent="0.3">
      <c r="J504" s="12"/>
    </row>
    <row r="505" spans="10:10" ht="15.6" x14ac:dyDescent="0.3">
      <c r="J505" s="12"/>
    </row>
    <row r="506" spans="10:10" ht="15.6" x14ac:dyDescent="0.3">
      <c r="J506" s="12"/>
    </row>
    <row r="507" spans="10:10" ht="15.6" x14ac:dyDescent="0.3">
      <c r="J507" s="12"/>
    </row>
    <row r="508" spans="10:10" ht="15.6" x14ac:dyDescent="0.3">
      <c r="J508" s="12"/>
    </row>
    <row r="509" spans="10:10" ht="15.6" x14ac:dyDescent="0.3">
      <c r="J509" s="12"/>
    </row>
    <row r="510" spans="10:10" ht="15.6" x14ac:dyDescent="0.3">
      <c r="J510" s="12"/>
    </row>
    <row r="511" spans="10:10" ht="15.6" x14ac:dyDescent="0.3">
      <c r="J511" s="12"/>
    </row>
    <row r="512" spans="10:10" ht="15.6" x14ac:dyDescent="0.3">
      <c r="J512" s="12"/>
    </row>
    <row r="513" spans="10:10" ht="15.6" x14ac:dyDescent="0.3">
      <c r="J513" s="12"/>
    </row>
    <row r="514" spans="10:10" ht="15.6" x14ac:dyDescent="0.3">
      <c r="J514" s="12"/>
    </row>
    <row r="515" spans="10:10" ht="15.6" x14ac:dyDescent="0.3">
      <c r="J515" s="12"/>
    </row>
    <row r="516" spans="10:10" ht="15.6" x14ac:dyDescent="0.3">
      <c r="J516" s="12"/>
    </row>
    <row r="517" spans="10:10" ht="15.6" x14ac:dyDescent="0.3">
      <c r="J517" s="12"/>
    </row>
    <row r="518" spans="10:10" ht="15.6" x14ac:dyDescent="0.3">
      <c r="J518" s="12"/>
    </row>
    <row r="519" spans="10:10" ht="15.6" x14ac:dyDescent="0.3">
      <c r="J519" s="12"/>
    </row>
    <row r="520" spans="10:10" ht="15.6" x14ac:dyDescent="0.3">
      <c r="J520" s="12"/>
    </row>
    <row r="521" spans="10:10" ht="15.6" x14ac:dyDescent="0.3">
      <c r="J521" s="12"/>
    </row>
    <row r="522" spans="10:10" ht="15.6" x14ac:dyDescent="0.3">
      <c r="J522" s="12"/>
    </row>
    <row r="523" spans="10:10" ht="15.6" x14ac:dyDescent="0.3">
      <c r="J523" s="12"/>
    </row>
    <row r="524" spans="10:10" ht="15.6" x14ac:dyDescent="0.3">
      <c r="J524" s="12"/>
    </row>
    <row r="525" spans="10:10" ht="15.6" x14ac:dyDescent="0.3">
      <c r="J525" s="12"/>
    </row>
    <row r="526" spans="10:10" ht="15.6" x14ac:dyDescent="0.3">
      <c r="J526" s="12"/>
    </row>
    <row r="527" spans="10:10" ht="15.6" x14ac:dyDescent="0.3">
      <c r="J527" s="12"/>
    </row>
    <row r="528" spans="10:10" ht="15.6" x14ac:dyDescent="0.3">
      <c r="J528" s="12"/>
    </row>
    <row r="529" spans="10:10" ht="15.6" x14ac:dyDescent="0.3">
      <c r="J529" s="12"/>
    </row>
    <row r="530" spans="10:10" ht="15.6" x14ac:dyDescent="0.3">
      <c r="J530" s="12"/>
    </row>
    <row r="531" spans="10:10" ht="15.6" x14ac:dyDescent="0.3">
      <c r="J531" s="12"/>
    </row>
    <row r="532" spans="10:10" ht="15.6" x14ac:dyDescent="0.3">
      <c r="J532" s="12"/>
    </row>
    <row r="533" spans="10:10" ht="15.6" x14ac:dyDescent="0.3">
      <c r="J533" s="12"/>
    </row>
    <row r="534" spans="10:10" ht="15.6" x14ac:dyDescent="0.3">
      <c r="J534" s="12"/>
    </row>
    <row r="535" spans="10:10" ht="15.6" x14ac:dyDescent="0.3">
      <c r="J535" s="12"/>
    </row>
    <row r="536" spans="10:10" ht="15.6" x14ac:dyDescent="0.3">
      <c r="J536" s="12"/>
    </row>
    <row r="537" spans="10:10" ht="15.6" x14ac:dyDescent="0.3">
      <c r="J537" s="12"/>
    </row>
    <row r="538" spans="10:10" ht="15.6" x14ac:dyDescent="0.3">
      <c r="J538" s="12"/>
    </row>
    <row r="539" spans="10:10" ht="15.6" x14ac:dyDescent="0.3">
      <c r="J539" s="12"/>
    </row>
    <row r="540" spans="10:10" ht="15.6" x14ac:dyDescent="0.3">
      <c r="J540" s="12"/>
    </row>
    <row r="541" spans="10:10" ht="15.6" x14ac:dyDescent="0.3">
      <c r="J541" s="12"/>
    </row>
    <row r="542" spans="10:10" ht="15.6" x14ac:dyDescent="0.3">
      <c r="J542" s="12"/>
    </row>
    <row r="543" spans="10:10" ht="15.6" x14ac:dyDescent="0.3">
      <c r="J543" s="12"/>
    </row>
    <row r="544" spans="10:10" ht="15.6" x14ac:dyDescent="0.3">
      <c r="J544" s="12"/>
    </row>
    <row r="545" spans="10:10" ht="15.6" x14ac:dyDescent="0.3">
      <c r="J545" s="12"/>
    </row>
    <row r="546" spans="10:10" ht="15.6" x14ac:dyDescent="0.3">
      <c r="J546" s="12"/>
    </row>
    <row r="547" spans="10:10" ht="15.6" x14ac:dyDescent="0.3">
      <c r="J547" s="12"/>
    </row>
    <row r="548" spans="10:10" ht="15.6" x14ac:dyDescent="0.3">
      <c r="J548" s="12"/>
    </row>
    <row r="549" spans="10:10" ht="15.6" x14ac:dyDescent="0.3">
      <c r="J549" s="12"/>
    </row>
    <row r="550" spans="10:10" ht="15.6" x14ac:dyDescent="0.3">
      <c r="J550" s="12"/>
    </row>
    <row r="551" spans="10:10" ht="15.6" x14ac:dyDescent="0.3">
      <c r="J551" s="12"/>
    </row>
    <row r="552" spans="10:10" ht="15.6" x14ac:dyDescent="0.3">
      <c r="J552" s="12"/>
    </row>
    <row r="553" spans="10:10" ht="15.6" x14ac:dyDescent="0.3">
      <c r="J553" s="12"/>
    </row>
    <row r="554" spans="10:10" ht="15.6" x14ac:dyDescent="0.3">
      <c r="J554" s="12"/>
    </row>
    <row r="555" spans="10:10" ht="15.6" x14ac:dyDescent="0.3">
      <c r="J555" s="12"/>
    </row>
    <row r="556" spans="10:10" ht="15.6" x14ac:dyDescent="0.3">
      <c r="J556" s="12"/>
    </row>
    <row r="557" spans="10:10" ht="15.6" x14ac:dyDescent="0.3">
      <c r="J557" s="12"/>
    </row>
    <row r="558" spans="10:10" ht="15.6" x14ac:dyDescent="0.3">
      <c r="J558" s="12"/>
    </row>
    <row r="559" spans="10:10" ht="15.6" x14ac:dyDescent="0.3">
      <c r="J559" s="12"/>
    </row>
    <row r="560" spans="10:10" ht="15.6" x14ac:dyDescent="0.3">
      <c r="J560" s="12"/>
    </row>
    <row r="561" spans="10:10" ht="15.6" x14ac:dyDescent="0.3">
      <c r="J561" s="12"/>
    </row>
    <row r="562" spans="10:10" ht="15.6" x14ac:dyDescent="0.3">
      <c r="J562" s="12"/>
    </row>
    <row r="563" spans="10:10" ht="15.6" x14ac:dyDescent="0.3">
      <c r="J563" s="12"/>
    </row>
    <row r="564" spans="10:10" ht="15.6" x14ac:dyDescent="0.3">
      <c r="J564" s="12"/>
    </row>
    <row r="565" spans="10:10" ht="15.6" x14ac:dyDescent="0.3">
      <c r="J565" s="12"/>
    </row>
    <row r="566" spans="10:10" ht="15.6" x14ac:dyDescent="0.3">
      <c r="J566" s="12"/>
    </row>
    <row r="567" spans="10:10" ht="15.6" x14ac:dyDescent="0.3">
      <c r="J567" s="12"/>
    </row>
    <row r="568" spans="10:10" ht="15.6" x14ac:dyDescent="0.3">
      <c r="J568" s="12"/>
    </row>
    <row r="569" spans="10:10" ht="15.6" x14ac:dyDescent="0.3">
      <c r="J569" s="12"/>
    </row>
    <row r="570" spans="10:10" ht="15.6" x14ac:dyDescent="0.3">
      <c r="J570" s="12"/>
    </row>
    <row r="571" spans="10:10" ht="15.6" x14ac:dyDescent="0.3">
      <c r="J571" s="12"/>
    </row>
    <row r="572" spans="10:10" ht="15.6" x14ac:dyDescent="0.3">
      <c r="J572" s="12"/>
    </row>
    <row r="573" spans="10:10" ht="15.6" x14ac:dyDescent="0.3">
      <c r="J573" s="12"/>
    </row>
    <row r="574" spans="10:10" ht="15.6" x14ac:dyDescent="0.3">
      <c r="J574" s="12"/>
    </row>
    <row r="575" spans="10:10" ht="15.6" x14ac:dyDescent="0.3">
      <c r="J575" s="12"/>
    </row>
    <row r="576" spans="10:10" ht="15.6" x14ac:dyDescent="0.3">
      <c r="J576" s="12"/>
    </row>
    <row r="577" spans="10:10" ht="15.6" x14ac:dyDescent="0.3">
      <c r="J577" s="12"/>
    </row>
    <row r="578" spans="10:10" ht="15.6" x14ac:dyDescent="0.3">
      <c r="J578" s="12"/>
    </row>
    <row r="579" spans="10:10" ht="15.6" x14ac:dyDescent="0.3">
      <c r="J579" s="12"/>
    </row>
    <row r="580" spans="10:10" ht="15.6" x14ac:dyDescent="0.3">
      <c r="J580" s="12"/>
    </row>
    <row r="581" spans="10:10" ht="15.6" x14ac:dyDescent="0.3">
      <c r="J581" s="12"/>
    </row>
    <row r="582" spans="10:10" ht="15.6" x14ac:dyDescent="0.3">
      <c r="J582" s="12"/>
    </row>
    <row r="583" spans="10:10" ht="15.6" x14ac:dyDescent="0.3">
      <c r="J583" s="12"/>
    </row>
    <row r="584" spans="10:10" ht="15.6" x14ac:dyDescent="0.3">
      <c r="J584" s="12"/>
    </row>
    <row r="585" spans="10:10" ht="15.6" x14ac:dyDescent="0.3">
      <c r="J585" s="12"/>
    </row>
    <row r="586" spans="10:10" ht="15.6" x14ac:dyDescent="0.3">
      <c r="J586" s="12"/>
    </row>
    <row r="587" spans="10:10" ht="15.6" x14ac:dyDescent="0.3">
      <c r="J587" s="12"/>
    </row>
    <row r="588" spans="10:10" ht="15.6" x14ac:dyDescent="0.3">
      <c r="J588" s="12"/>
    </row>
    <row r="589" spans="10:10" ht="15.6" x14ac:dyDescent="0.3">
      <c r="J589" s="12"/>
    </row>
    <row r="590" spans="10:10" ht="15.6" x14ac:dyDescent="0.3">
      <c r="J590" s="12"/>
    </row>
    <row r="591" spans="10:10" ht="15.6" x14ac:dyDescent="0.3">
      <c r="J591" s="12"/>
    </row>
    <row r="592" spans="10:10" ht="15.6" x14ac:dyDescent="0.3">
      <c r="J592" s="12"/>
    </row>
    <row r="593" spans="10:10" ht="15.6" x14ac:dyDescent="0.3">
      <c r="J593" s="12"/>
    </row>
    <row r="594" spans="10:10" ht="15.6" x14ac:dyDescent="0.3">
      <c r="J594" s="12"/>
    </row>
    <row r="595" spans="10:10" ht="15.6" x14ac:dyDescent="0.3">
      <c r="J595" s="12"/>
    </row>
    <row r="596" spans="10:10" ht="15.6" x14ac:dyDescent="0.3">
      <c r="J596" s="12"/>
    </row>
    <row r="597" spans="10:10" ht="15.6" x14ac:dyDescent="0.3">
      <c r="J597" s="12"/>
    </row>
    <row r="598" spans="10:10" ht="15.6" x14ac:dyDescent="0.3">
      <c r="J598" s="12"/>
    </row>
    <row r="599" spans="10:10" ht="15.6" x14ac:dyDescent="0.3">
      <c r="J599" s="12"/>
    </row>
    <row r="600" spans="10:10" ht="15.6" x14ac:dyDescent="0.3">
      <c r="J600" s="12"/>
    </row>
    <row r="601" spans="10:10" ht="15.6" x14ac:dyDescent="0.3">
      <c r="J601" s="12"/>
    </row>
    <row r="602" spans="10:10" ht="15.6" x14ac:dyDescent="0.3">
      <c r="J602" s="12"/>
    </row>
    <row r="603" spans="10:10" ht="15.6" x14ac:dyDescent="0.3">
      <c r="J603" s="12"/>
    </row>
    <row r="604" spans="10:10" ht="15.6" x14ac:dyDescent="0.3">
      <c r="J604" s="12"/>
    </row>
    <row r="605" spans="10:10" ht="15.6" x14ac:dyDescent="0.3">
      <c r="J605" s="12"/>
    </row>
    <row r="606" spans="10:10" ht="15.6" x14ac:dyDescent="0.3">
      <c r="J606" s="12"/>
    </row>
    <row r="607" spans="10:10" ht="15.6" x14ac:dyDescent="0.3">
      <c r="J607" s="12"/>
    </row>
    <row r="608" spans="10:10" ht="15.6" x14ac:dyDescent="0.3">
      <c r="J608" s="12"/>
    </row>
    <row r="609" spans="10:10" ht="15.6" x14ac:dyDescent="0.3">
      <c r="J609" s="12"/>
    </row>
    <row r="610" spans="10:10" ht="15.6" x14ac:dyDescent="0.3">
      <c r="J610" s="12"/>
    </row>
    <row r="611" spans="10:10" ht="15.6" x14ac:dyDescent="0.3">
      <c r="J611" s="12"/>
    </row>
    <row r="612" spans="10:10" ht="15.6" x14ac:dyDescent="0.3">
      <c r="J612" s="12"/>
    </row>
    <row r="613" spans="10:10" ht="15.6" x14ac:dyDescent="0.3">
      <c r="J613" s="12"/>
    </row>
    <row r="614" spans="10:10" ht="15.6" x14ac:dyDescent="0.3">
      <c r="J614" s="12"/>
    </row>
    <row r="615" spans="10:10" ht="15.6" x14ac:dyDescent="0.3">
      <c r="J615" s="12"/>
    </row>
    <row r="616" spans="10:10" ht="15.6" x14ac:dyDescent="0.3">
      <c r="J616" s="12"/>
    </row>
    <row r="617" spans="10:10" ht="15.6" x14ac:dyDescent="0.3">
      <c r="J617" s="12"/>
    </row>
    <row r="618" spans="10:10" ht="15.6" x14ac:dyDescent="0.3">
      <c r="J618" s="12"/>
    </row>
    <row r="619" spans="10:10" ht="15.6" x14ac:dyDescent="0.3">
      <c r="J619" s="12"/>
    </row>
    <row r="620" spans="10:10" ht="15.6" x14ac:dyDescent="0.3">
      <c r="J620" s="12"/>
    </row>
    <row r="621" spans="10:10" ht="15.6" x14ac:dyDescent="0.3">
      <c r="J621" s="12"/>
    </row>
    <row r="622" spans="10:10" ht="15.6" x14ac:dyDescent="0.3">
      <c r="J622" s="12"/>
    </row>
    <row r="623" spans="10:10" ht="15.6" x14ac:dyDescent="0.3">
      <c r="J623" s="12"/>
    </row>
    <row r="624" spans="10:10" ht="15.6" x14ac:dyDescent="0.3">
      <c r="J624" s="12"/>
    </row>
    <row r="625" spans="10:10" ht="15.6" x14ac:dyDescent="0.3">
      <c r="J625" s="12"/>
    </row>
    <row r="626" spans="10:10" ht="15.6" x14ac:dyDescent="0.3">
      <c r="J626" s="12"/>
    </row>
    <row r="627" spans="10:10" ht="15.6" x14ac:dyDescent="0.3">
      <c r="J627" s="12"/>
    </row>
    <row r="628" spans="10:10" ht="15.6" x14ac:dyDescent="0.3">
      <c r="J628" s="12"/>
    </row>
    <row r="629" spans="10:10" ht="15.6" x14ac:dyDescent="0.3">
      <c r="J629" s="12"/>
    </row>
    <row r="630" spans="10:10" ht="15.6" x14ac:dyDescent="0.3">
      <c r="J630" s="12"/>
    </row>
    <row r="631" spans="10:10" ht="15.6" x14ac:dyDescent="0.3">
      <c r="J631" s="12"/>
    </row>
    <row r="632" spans="10:10" ht="15.6" x14ac:dyDescent="0.3">
      <c r="J632" s="12"/>
    </row>
    <row r="633" spans="10:10" ht="15.6" x14ac:dyDescent="0.3">
      <c r="J633" s="12"/>
    </row>
    <row r="634" spans="10:10" ht="15.6" x14ac:dyDescent="0.3">
      <c r="J634" s="12"/>
    </row>
    <row r="635" spans="10:10" ht="15.6" x14ac:dyDescent="0.3">
      <c r="J635" s="12"/>
    </row>
    <row r="636" spans="10:10" ht="15.6" x14ac:dyDescent="0.3">
      <c r="J636" s="12"/>
    </row>
    <row r="637" spans="10:10" ht="15.6" x14ac:dyDescent="0.3">
      <c r="J637" s="12"/>
    </row>
    <row r="638" spans="10:10" ht="15.6" x14ac:dyDescent="0.3">
      <c r="J638" s="12"/>
    </row>
    <row r="639" spans="10:10" ht="15.6" x14ac:dyDescent="0.3">
      <c r="J639" s="12"/>
    </row>
    <row r="640" spans="10:10" ht="15.6" x14ac:dyDescent="0.3">
      <c r="J640" s="12"/>
    </row>
    <row r="641" spans="10:10" ht="15.6" x14ac:dyDescent="0.3">
      <c r="J641" s="12"/>
    </row>
    <row r="642" spans="10:10" ht="15.6" x14ac:dyDescent="0.3">
      <c r="J642" s="12"/>
    </row>
    <row r="643" spans="10:10" ht="15.6" x14ac:dyDescent="0.3">
      <c r="J643" s="12"/>
    </row>
    <row r="644" spans="10:10" ht="15.6" x14ac:dyDescent="0.3">
      <c r="J644" s="12"/>
    </row>
    <row r="645" spans="10:10" ht="15.6" x14ac:dyDescent="0.3">
      <c r="J645" s="12"/>
    </row>
    <row r="646" spans="10:10" ht="15.6" x14ac:dyDescent="0.3">
      <c r="J646" s="12"/>
    </row>
    <row r="647" spans="10:10" ht="15.6" x14ac:dyDescent="0.3">
      <c r="J647" s="12"/>
    </row>
    <row r="648" spans="10:10" ht="15.6" x14ac:dyDescent="0.3">
      <c r="J648" s="12"/>
    </row>
    <row r="649" spans="10:10" ht="15.6" x14ac:dyDescent="0.3">
      <c r="J649" s="12"/>
    </row>
    <row r="650" spans="10:10" ht="15.6" x14ac:dyDescent="0.3">
      <c r="J650" s="12"/>
    </row>
    <row r="651" spans="10:10" ht="15.6" x14ac:dyDescent="0.3">
      <c r="J651" s="12"/>
    </row>
    <row r="652" spans="10:10" ht="15.6" x14ac:dyDescent="0.3">
      <c r="J652" s="12"/>
    </row>
    <row r="653" spans="10:10" ht="15.6" x14ac:dyDescent="0.3">
      <c r="J653" s="12"/>
    </row>
    <row r="654" spans="10:10" ht="15.6" x14ac:dyDescent="0.3">
      <c r="J654" s="12"/>
    </row>
    <row r="655" spans="10:10" ht="15.6" x14ac:dyDescent="0.3">
      <c r="J655" s="12"/>
    </row>
    <row r="656" spans="10:10" ht="15.6" x14ac:dyDescent="0.3">
      <c r="J656" s="12"/>
    </row>
    <row r="657" spans="10:10" ht="15.6" x14ac:dyDescent="0.3">
      <c r="J657" s="12"/>
    </row>
    <row r="658" spans="10:10" ht="15.6" x14ac:dyDescent="0.3">
      <c r="J658" s="12"/>
    </row>
    <row r="659" spans="10:10" ht="15.6" x14ac:dyDescent="0.3">
      <c r="J659" s="12"/>
    </row>
    <row r="660" spans="10:10" ht="15.6" x14ac:dyDescent="0.3">
      <c r="J660" s="12"/>
    </row>
    <row r="661" spans="10:10" ht="15.6" x14ac:dyDescent="0.3">
      <c r="J661" s="12"/>
    </row>
    <row r="662" spans="10:10" ht="15.6" x14ac:dyDescent="0.3">
      <c r="J662" s="12"/>
    </row>
    <row r="663" spans="10:10" ht="15.6" x14ac:dyDescent="0.3">
      <c r="J663" s="12"/>
    </row>
    <row r="664" spans="10:10" ht="15.6" x14ac:dyDescent="0.3">
      <c r="J664" s="12"/>
    </row>
    <row r="665" spans="10:10" ht="15.6" x14ac:dyDescent="0.3">
      <c r="J665" s="12"/>
    </row>
    <row r="666" spans="10:10" ht="15.6" x14ac:dyDescent="0.3">
      <c r="J666" s="12"/>
    </row>
    <row r="667" spans="10:10" ht="15.6" x14ac:dyDescent="0.3">
      <c r="J667" s="12"/>
    </row>
    <row r="668" spans="10:10" ht="15.6" x14ac:dyDescent="0.3">
      <c r="J668" s="12"/>
    </row>
    <row r="669" spans="10:10" ht="15.6" x14ac:dyDescent="0.3">
      <c r="J669" s="12"/>
    </row>
    <row r="670" spans="10:10" ht="15.6" x14ac:dyDescent="0.3">
      <c r="J670" s="12"/>
    </row>
    <row r="671" spans="10:10" ht="15.6" x14ac:dyDescent="0.3">
      <c r="J671" s="12"/>
    </row>
    <row r="672" spans="10:10" ht="15.6" x14ac:dyDescent="0.3">
      <c r="J672" s="12"/>
    </row>
    <row r="673" spans="10:10" ht="15.6" x14ac:dyDescent="0.3">
      <c r="J673" s="12"/>
    </row>
    <row r="674" spans="10:10" ht="15.6" x14ac:dyDescent="0.3">
      <c r="J674" s="12"/>
    </row>
    <row r="675" spans="10:10" ht="15.6" x14ac:dyDescent="0.3">
      <c r="J675" s="12"/>
    </row>
    <row r="676" spans="10:10" ht="15.6" x14ac:dyDescent="0.3">
      <c r="J676" s="12"/>
    </row>
    <row r="677" spans="10:10" ht="15.6" x14ac:dyDescent="0.3">
      <c r="J677" s="12"/>
    </row>
    <row r="678" spans="10:10" ht="15.6" x14ac:dyDescent="0.3">
      <c r="J678" s="12"/>
    </row>
    <row r="679" spans="10:10" ht="15.6" x14ac:dyDescent="0.3">
      <c r="J679" s="12"/>
    </row>
    <row r="680" spans="10:10" ht="15.6" x14ac:dyDescent="0.3">
      <c r="J680" s="12"/>
    </row>
    <row r="681" spans="10:10" ht="15.6" x14ac:dyDescent="0.3">
      <c r="J681" s="12"/>
    </row>
    <row r="682" spans="10:10" ht="15.6" x14ac:dyDescent="0.3">
      <c r="J682" s="12"/>
    </row>
    <row r="683" spans="10:10" ht="15.6" x14ac:dyDescent="0.3">
      <c r="J683" s="12"/>
    </row>
    <row r="684" spans="10:10" ht="15.6" x14ac:dyDescent="0.3">
      <c r="J684" s="12"/>
    </row>
    <row r="685" spans="10:10" ht="15.6" x14ac:dyDescent="0.3">
      <c r="J685" s="12"/>
    </row>
    <row r="686" spans="10:10" ht="15.6" x14ac:dyDescent="0.3">
      <c r="J686" s="12"/>
    </row>
    <row r="687" spans="10:10" ht="15.6" x14ac:dyDescent="0.3">
      <c r="J687" s="12"/>
    </row>
    <row r="688" spans="10:10" ht="15.6" x14ac:dyDescent="0.3">
      <c r="J688" s="12"/>
    </row>
    <row r="689" spans="10:10" ht="15.6" x14ac:dyDescent="0.3">
      <c r="J689" s="12"/>
    </row>
    <row r="690" spans="10:10" ht="15.6" x14ac:dyDescent="0.3">
      <c r="J690" s="12"/>
    </row>
    <row r="691" spans="10:10" ht="15.6" x14ac:dyDescent="0.3">
      <c r="J691" s="12"/>
    </row>
    <row r="692" spans="10:10" ht="15.6" x14ac:dyDescent="0.3">
      <c r="J692" s="12"/>
    </row>
    <row r="693" spans="10:10" ht="15.6" x14ac:dyDescent="0.3">
      <c r="J693" s="12"/>
    </row>
    <row r="694" spans="10:10" ht="15.6" x14ac:dyDescent="0.3">
      <c r="J694" s="12"/>
    </row>
    <row r="695" spans="10:10" ht="15.6" x14ac:dyDescent="0.3">
      <c r="J695" s="12"/>
    </row>
    <row r="696" spans="10:10" ht="15.6" x14ac:dyDescent="0.3">
      <c r="J696" s="12"/>
    </row>
    <row r="697" spans="10:10" ht="15.6" x14ac:dyDescent="0.3">
      <c r="J697" s="12"/>
    </row>
    <row r="698" spans="10:10" ht="15.6" x14ac:dyDescent="0.3">
      <c r="J698" s="12"/>
    </row>
    <row r="699" spans="10:10" ht="15.6" x14ac:dyDescent="0.3">
      <c r="J699" s="12"/>
    </row>
    <row r="700" spans="10:10" ht="15.6" x14ac:dyDescent="0.3">
      <c r="J700" s="12"/>
    </row>
    <row r="701" spans="10:10" ht="15.6" x14ac:dyDescent="0.3">
      <c r="J701" s="12"/>
    </row>
    <row r="702" spans="10:10" ht="15.6" x14ac:dyDescent="0.3">
      <c r="J702" s="12"/>
    </row>
    <row r="703" spans="10:10" ht="15.6" x14ac:dyDescent="0.3">
      <c r="J703" s="12"/>
    </row>
    <row r="704" spans="10:10" ht="15.6" x14ac:dyDescent="0.3">
      <c r="J704" s="12"/>
    </row>
    <row r="705" spans="10:10" ht="15.6" x14ac:dyDescent="0.3">
      <c r="J705" s="12"/>
    </row>
    <row r="706" spans="10:10" ht="15.6" x14ac:dyDescent="0.3">
      <c r="J706" s="12"/>
    </row>
    <row r="707" spans="10:10" ht="15.6" x14ac:dyDescent="0.3">
      <c r="J707" s="12"/>
    </row>
    <row r="708" spans="10:10" ht="15.6" x14ac:dyDescent="0.3">
      <c r="J708" s="12"/>
    </row>
    <row r="709" spans="10:10" ht="15.6" x14ac:dyDescent="0.3">
      <c r="J709" s="12"/>
    </row>
    <row r="710" spans="10:10" ht="15.6" x14ac:dyDescent="0.3">
      <c r="J710" s="12"/>
    </row>
    <row r="711" spans="10:10" ht="15.6" x14ac:dyDescent="0.3">
      <c r="J711" s="12"/>
    </row>
    <row r="712" spans="10:10" ht="15.6" x14ac:dyDescent="0.3">
      <c r="J712" s="12"/>
    </row>
    <row r="713" spans="10:10" ht="15.6" x14ac:dyDescent="0.3">
      <c r="J713" s="12"/>
    </row>
    <row r="714" spans="10:10" ht="15.6" x14ac:dyDescent="0.3">
      <c r="J714" s="12"/>
    </row>
    <row r="715" spans="10:10" ht="15.6" x14ac:dyDescent="0.3">
      <c r="J715" s="12"/>
    </row>
    <row r="716" spans="10:10" ht="15.6" x14ac:dyDescent="0.3">
      <c r="J716" s="12"/>
    </row>
    <row r="717" spans="10:10" ht="15.6" x14ac:dyDescent="0.3">
      <c r="J717" s="12"/>
    </row>
    <row r="718" spans="10:10" ht="15.6" x14ac:dyDescent="0.3">
      <c r="J718" s="12"/>
    </row>
    <row r="719" spans="10:10" ht="15.6" x14ac:dyDescent="0.3">
      <c r="J719" s="12"/>
    </row>
    <row r="720" spans="10:10" ht="15.6" x14ac:dyDescent="0.3">
      <c r="J720" s="12"/>
    </row>
    <row r="721" spans="10:10" ht="15.6" x14ac:dyDescent="0.3">
      <c r="J721" s="12"/>
    </row>
    <row r="722" spans="10:10" ht="15.6" x14ac:dyDescent="0.3">
      <c r="J722" s="12"/>
    </row>
    <row r="723" spans="10:10" ht="15.6" x14ac:dyDescent="0.3">
      <c r="J723" s="12"/>
    </row>
    <row r="724" spans="10:10" ht="15.6" x14ac:dyDescent="0.3">
      <c r="J724" s="12"/>
    </row>
    <row r="725" spans="10:10" ht="15.6" x14ac:dyDescent="0.3">
      <c r="J725" s="12"/>
    </row>
    <row r="726" spans="10:10" ht="15.6" x14ac:dyDescent="0.3">
      <c r="J726" s="12"/>
    </row>
    <row r="727" spans="10:10" ht="15.6" x14ac:dyDescent="0.3">
      <c r="J727" s="12"/>
    </row>
    <row r="728" spans="10:10" ht="15.6" x14ac:dyDescent="0.3">
      <c r="J728" s="12"/>
    </row>
    <row r="729" spans="10:10" ht="15.6" x14ac:dyDescent="0.3">
      <c r="J729" s="12"/>
    </row>
    <row r="730" spans="10:10" ht="15.6" x14ac:dyDescent="0.3">
      <c r="J730" s="12"/>
    </row>
    <row r="731" spans="10:10" ht="15.6" x14ac:dyDescent="0.3">
      <c r="J731" s="12"/>
    </row>
    <row r="732" spans="10:10" ht="15.6" x14ac:dyDescent="0.3">
      <c r="J732" s="12"/>
    </row>
    <row r="733" spans="10:10" ht="15.6" x14ac:dyDescent="0.3">
      <c r="J733" s="12"/>
    </row>
    <row r="734" spans="10:10" ht="15.6" x14ac:dyDescent="0.3">
      <c r="J734" s="12"/>
    </row>
    <row r="735" spans="10:10" ht="15.6" x14ac:dyDescent="0.3">
      <c r="J735" s="12"/>
    </row>
    <row r="736" spans="10:10" ht="15.6" x14ac:dyDescent="0.3">
      <c r="J736" s="12"/>
    </row>
    <row r="737" spans="10:10" ht="15.6" x14ac:dyDescent="0.3">
      <c r="J737" s="12"/>
    </row>
    <row r="738" spans="10:10" ht="15.6" x14ac:dyDescent="0.3">
      <c r="J738" s="12"/>
    </row>
    <row r="739" spans="10:10" ht="15.6" x14ac:dyDescent="0.3">
      <c r="J739" s="12"/>
    </row>
    <row r="740" spans="10:10" ht="15.6" x14ac:dyDescent="0.3">
      <c r="J740" s="12"/>
    </row>
    <row r="741" spans="10:10" ht="15.6" x14ac:dyDescent="0.3">
      <c r="J741" s="12"/>
    </row>
    <row r="742" spans="10:10" ht="15.6" x14ac:dyDescent="0.3">
      <c r="J742" s="12"/>
    </row>
    <row r="743" spans="10:10" ht="15.6" x14ac:dyDescent="0.3">
      <c r="J743" s="12"/>
    </row>
    <row r="744" spans="10:10" ht="15.6" x14ac:dyDescent="0.3">
      <c r="J744" s="12"/>
    </row>
    <row r="745" spans="10:10" ht="15.6" x14ac:dyDescent="0.3">
      <c r="J745" s="12"/>
    </row>
    <row r="746" spans="10:10" ht="15.6" x14ac:dyDescent="0.3">
      <c r="J746" s="12"/>
    </row>
    <row r="747" spans="10:10" ht="15.6" x14ac:dyDescent="0.3">
      <c r="J747" s="12"/>
    </row>
    <row r="748" spans="10:10" ht="15.6" x14ac:dyDescent="0.3">
      <c r="J748" s="12"/>
    </row>
    <row r="749" spans="10:10" ht="15.6" x14ac:dyDescent="0.3">
      <c r="J749" s="12"/>
    </row>
    <row r="750" spans="10:10" ht="15.6" x14ac:dyDescent="0.3">
      <c r="J750" s="12"/>
    </row>
    <row r="751" spans="10:10" ht="15.6" x14ac:dyDescent="0.3">
      <c r="J751" s="12"/>
    </row>
    <row r="752" spans="10:10" ht="15.6" x14ac:dyDescent="0.3">
      <c r="J752" s="12"/>
    </row>
    <row r="753" spans="10:10" ht="15.6" x14ac:dyDescent="0.3">
      <c r="J753" s="12"/>
    </row>
    <row r="754" spans="10:10" ht="15.6" x14ac:dyDescent="0.3">
      <c r="J754" s="12"/>
    </row>
    <row r="755" spans="10:10" ht="15.6" x14ac:dyDescent="0.3">
      <c r="J755" s="12"/>
    </row>
    <row r="756" spans="10:10" ht="15.6" x14ac:dyDescent="0.3">
      <c r="J756" s="12"/>
    </row>
    <row r="757" spans="10:10" ht="15.6" x14ac:dyDescent="0.3">
      <c r="J757" s="12"/>
    </row>
    <row r="758" spans="10:10" ht="15.6" x14ac:dyDescent="0.3">
      <c r="J758" s="12"/>
    </row>
    <row r="759" spans="10:10" ht="15.6" x14ac:dyDescent="0.3">
      <c r="J759" s="12"/>
    </row>
    <row r="760" spans="10:10" ht="15.6" x14ac:dyDescent="0.3">
      <c r="J760" s="12"/>
    </row>
    <row r="761" spans="10:10" ht="15.6" x14ac:dyDescent="0.3">
      <c r="J761" s="12"/>
    </row>
    <row r="762" spans="10:10" ht="15.6" x14ac:dyDescent="0.3">
      <c r="J762" s="12"/>
    </row>
    <row r="763" spans="10:10" ht="15.6" x14ac:dyDescent="0.3">
      <c r="J763" s="12"/>
    </row>
    <row r="764" spans="10:10" ht="15.6" x14ac:dyDescent="0.3">
      <c r="J764" s="12"/>
    </row>
    <row r="765" spans="10:10" ht="15.6" x14ac:dyDescent="0.3">
      <c r="J765" s="12"/>
    </row>
    <row r="766" spans="10:10" ht="15.6" x14ac:dyDescent="0.3">
      <c r="J766" s="12"/>
    </row>
    <row r="767" spans="10:10" ht="15.6" x14ac:dyDescent="0.3">
      <c r="J767" s="12"/>
    </row>
    <row r="768" spans="10:10" ht="15.6" x14ac:dyDescent="0.3">
      <c r="J768" s="12"/>
    </row>
    <row r="769" spans="10:10" ht="15.6" x14ac:dyDescent="0.3">
      <c r="J769" s="12"/>
    </row>
    <row r="770" spans="10:10" ht="15.6" x14ac:dyDescent="0.3">
      <c r="J770" s="12"/>
    </row>
    <row r="771" spans="10:10" ht="15.6" x14ac:dyDescent="0.3">
      <c r="J771" s="12"/>
    </row>
    <row r="772" spans="10:10" ht="15.6" x14ac:dyDescent="0.3">
      <c r="J772" s="12"/>
    </row>
    <row r="773" spans="10:10" ht="15.6" x14ac:dyDescent="0.3">
      <c r="J773" s="12"/>
    </row>
    <row r="774" spans="10:10" ht="15.6" x14ac:dyDescent="0.3">
      <c r="J774" s="12"/>
    </row>
    <row r="775" spans="10:10" ht="15.6" x14ac:dyDescent="0.3">
      <c r="J775" s="12"/>
    </row>
    <row r="776" spans="10:10" ht="15.6" x14ac:dyDescent="0.3">
      <c r="J776" s="12"/>
    </row>
    <row r="777" spans="10:10" ht="15.6" x14ac:dyDescent="0.3">
      <c r="J777" s="12"/>
    </row>
    <row r="778" spans="10:10" ht="15.6" x14ac:dyDescent="0.3">
      <c r="J778" s="12"/>
    </row>
    <row r="779" spans="10:10" ht="15.6" x14ac:dyDescent="0.3">
      <c r="J779" s="12"/>
    </row>
    <row r="780" spans="10:10" ht="15.6" x14ac:dyDescent="0.3">
      <c r="J780" s="12"/>
    </row>
    <row r="781" spans="10:10" ht="15.6" x14ac:dyDescent="0.3">
      <c r="J781" s="12"/>
    </row>
    <row r="782" spans="10:10" ht="15.6" x14ac:dyDescent="0.3">
      <c r="J782" s="12"/>
    </row>
    <row r="783" spans="10:10" ht="15.6" x14ac:dyDescent="0.3">
      <c r="J783" s="12"/>
    </row>
    <row r="784" spans="10:10" ht="15.6" x14ac:dyDescent="0.3">
      <c r="J784" s="12"/>
    </row>
    <row r="785" spans="10:10" ht="15.6" x14ac:dyDescent="0.3">
      <c r="J785" s="12"/>
    </row>
    <row r="786" spans="10:10" ht="15.6" x14ac:dyDescent="0.3">
      <c r="J786" s="12"/>
    </row>
    <row r="787" spans="10:10" ht="15.6" x14ac:dyDescent="0.3">
      <c r="J787" s="12"/>
    </row>
    <row r="788" spans="10:10" ht="15.6" x14ac:dyDescent="0.3">
      <c r="J788" s="12"/>
    </row>
    <row r="789" spans="10:10" ht="15.6" x14ac:dyDescent="0.3">
      <c r="J789" s="12"/>
    </row>
    <row r="790" spans="10:10" ht="15.6" x14ac:dyDescent="0.3">
      <c r="J790" s="12"/>
    </row>
    <row r="791" spans="10:10" ht="15.6" x14ac:dyDescent="0.3">
      <c r="J791" s="12"/>
    </row>
    <row r="792" spans="10:10" ht="15.6" x14ac:dyDescent="0.3">
      <c r="J792" s="12"/>
    </row>
    <row r="793" spans="10:10" ht="15.6" x14ac:dyDescent="0.3">
      <c r="J793" s="12"/>
    </row>
    <row r="794" spans="10:10" ht="15.6" x14ac:dyDescent="0.3">
      <c r="J794" s="12"/>
    </row>
    <row r="795" spans="10:10" ht="15.6" x14ac:dyDescent="0.3">
      <c r="J795" s="12"/>
    </row>
    <row r="796" spans="10:10" ht="15.6" x14ac:dyDescent="0.3">
      <c r="J796" s="12"/>
    </row>
    <row r="797" spans="10:10" ht="15.6" x14ac:dyDescent="0.3">
      <c r="J797" s="12"/>
    </row>
    <row r="798" spans="10:10" ht="15.6" x14ac:dyDescent="0.3">
      <c r="J798" s="12"/>
    </row>
    <row r="799" spans="10:10" ht="15.6" x14ac:dyDescent="0.3">
      <c r="J799" s="12"/>
    </row>
    <row r="800" spans="10:10" ht="15.6" x14ac:dyDescent="0.3">
      <c r="J800" s="12"/>
    </row>
    <row r="801" spans="10:10" ht="15.6" x14ac:dyDescent="0.3">
      <c r="J801" s="12"/>
    </row>
    <row r="802" spans="10:10" ht="15.6" x14ac:dyDescent="0.3">
      <c r="J802" s="12"/>
    </row>
    <row r="803" spans="10:10" ht="15.6" x14ac:dyDescent="0.3">
      <c r="J803" s="12"/>
    </row>
    <row r="804" spans="10:10" ht="15.6" x14ac:dyDescent="0.3">
      <c r="J804" s="12"/>
    </row>
    <row r="805" spans="10:10" ht="15.6" x14ac:dyDescent="0.3">
      <c r="J805" s="12"/>
    </row>
    <row r="806" spans="10:10" ht="15.6" x14ac:dyDescent="0.3">
      <c r="J806" s="12"/>
    </row>
    <row r="807" spans="10:10" ht="15.6" x14ac:dyDescent="0.3">
      <c r="J807" s="12"/>
    </row>
    <row r="808" spans="10:10" ht="15.6" x14ac:dyDescent="0.3">
      <c r="J808" s="12"/>
    </row>
    <row r="809" spans="10:10" ht="15.6" x14ac:dyDescent="0.3">
      <c r="J809" s="12"/>
    </row>
    <row r="810" spans="10:10" ht="15.6" x14ac:dyDescent="0.3">
      <c r="J810" s="12"/>
    </row>
    <row r="811" spans="10:10" ht="15.6" x14ac:dyDescent="0.3">
      <c r="J811" s="12"/>
    </row>
    <row r="812" spans="10:10" ht="15.6" x14ac:dyDescent="0.3">
      <c r="J812" s="12"/>
    </row>
    <row r="813" spans="10:10" ht="15.6" x14ac:dyDescent="0.3">
      <c r="J813" s="12"/>
    </row>
    <row r="814" spans="10:10" ht="15.6" x14ac:dyDescent="0.3">
      <c r="J814" s="12"/>
    </row>
    <row r="815" spans="10:10" ht="15.6" x14ac:dyDescent="0.3">
      <c r="J815" s="12"/>
    </row>
    <row r="816" spans="10:10" ht="15.6" x14ac:dyDescent="0.3">
      <c r="J816" s="12"/>
    </row>
    <row r="817" spans="10:10" ht="15.6" x14ac:dyDescent="0.3">
      <c r="J817" s="12"/>
    </row>
    <row r="818" spans="10:10" ht="15.6" x14ac:dyDescent="0.3">
      <c r="J818" s="12"/>
    </row>
    <row r="819" spans="10:10" ht="15.6" x14ac:dyDescent="0.3">
      <c r="J819" s="12"/>
    </row>
    <row r="820" spans="10:10" ht="15.6" x14ac:dyDescent="0.3">
      <c r="J820" s="12"/>
    </row>
    <row r="821" spans="10:10" ht="15.6" x14ac:dyDescent="0.3">
      <c r="J821" s="12"/>
    </row>
    <row r="822" spans="10:10" ht="15.6" x14ac:dyDescent="0.3">
      <c r="J822" s="12"/>
    </row>
    <row r="823" spans="10:10" ht="15.6" x14ac:dyDescent="0.3">
      <c r="J823" s="12"/>
    </row>
    <row r="824" spans="10:10" ht="15.6" x14ac:dyDescent="0.3">
      <c r="J824" s="12"/>
    </row>
    <row r="825" spans="10:10" ht="15.6" x14ac:dyDescent="0.3">
      <c r="J825" s="12"/>
    </row>
    <row r="826" spans="10:10" ht="15.6" x14ac:dyDescent="0.3">
      <c r="J826" s="12"/>
    </row>
    <row r="827" spans="10:10" ht="15.6" x14ac:dyDescent="0.3">
      <c r="J827" s="12"/>
    </row>
    <row r="828" spans="10:10" ht="15.6" x14ac:dyDescent="0.3">
      <c r="J828" s="12"/>
    </row>
    <row r="829" spans="10:10" ht="15.6" x14ac:dyDescent="0.3">
      <c r="J829" s="12"/>
    </row>
    <row r="830" spans="10:10" ht="15.6" x14ac:dyDescent="0.3">
      <c r="J830" s="12"/>
    </row>
    <row r="831" spans="10:10" ht="15.6" x14ac:dyDescent="0.3">
      <c r="J831" s="12"/>
    </row>
    <row r="832" spans="10:10" ht="15.6" x14ac:dyDescent="0.3">
      <c r="J832" s="12"/>
    </row>
    <row r="833" spans="10:10" ht="15.6" x14ac:dyDescent="0.3">
      <c r="J833" s="12"/>
    </row>
    <row r="834" spans="10:10" ht="15.6" x14ac:dyDescent="0.3">
      <c r="J834" s="12"/>
    </row>
    <row r="835" spans="10:10" ht="15.6" x14ac:dyDescent="0.3">
      <c r="J835" s="12"/>
    </row>
    <row r="836" spans="10:10" ht="15.6" x14ac:dyDescent="0.3">
      <c r="J836" s="12"/>
    </row>
    <row r="837" spans="10:10" ht="15.6" x14ac:dyDescent="0.3">
      <c r="J837" s="12"/>
    </row>
    <row r="838" spans="10:10" ht="15.6" x14ac:dyDescent="0.3">
      <c r="J838" s="12"/>
    </row>
    <row r="839" spans="10:10" ht="15.6" x14ac:dyDescent="0.3">
      <c r="J839" s="12"/>
    </row>
    <row r="840" spans="10:10" ht="15.6" x14ac:dyDescent="0.3">
      <c r="J840" s="12"/>
    </row>
    <row r="841" spans="10:10" ht="15.6" x14ac:dyDescent="0.3">
      <c r="J841" s="12"/>
    </row>
    <row r="842" spans="10:10" ht="15.6" x14ac:dyDescent="0.3">
      <c r="J842" s="12"/>
    </row>
    <row r="843" spans="10:10" ht="15.6" x14ac:dyDescent="0.3">
      <c r="J843" s="12"/>
    </row>
    <row r="844" spans="10:10" ht="15.6" x14ac:dyDescent="0.3">
      <c r="J844" s="12"/>
    </row>
    <row r="845" spans="10:10" ht="15.6" x14ac:dyDescent="0.3">
      <c r="J845" s="12"/>
    </row>
    <row r="846" spans="10:10" ht="15.6" x14ac:dyDescent="0.3">
      <c r="J846" s="12"/>
    </row>
    <row r="847" spans="10:10" ht="15.6" x14ac:dyDescent="0.3">
      <c r="J847" s="12"/>
    </row>
    <row r="848" spans="10:10" ht="15.6" x14ac:dyDescent="0.3">
      <c r="J848" s="12"/>
    </row>
    <row r="849" spans="10:10" ht="15.6" x14ac:dyDescent="0.3">
      <c r="J849" s="12"/>
    </row>
    <row r="850" spans="10:10" ht="15.6" x14ac:dyDescent="0.3">
      <c r="J850" s="12"/>
    </row>
    <row r="851" spans="10:10" ht="15.6" x14ac:dyDescent="0.3">
      <c r="J851" s="12"/>
    </row>
    <row r="852" spans="10:10" ht="15.6" x14ac:dyDescent="0.3">
      <c r="J852" s="12"/>
    </row>
    <row r="853" spans="10:10" ht="15.6" x14ac:dyDescent="0.3">
      <c r="J853" s="12"/>
    </row>
    <row r="854" spans="10:10" ht="15.6" x14ac:dyDescent="0.3">
      <c r="J854" s="12"/>
    </row>
    <row r="855" spans="10:10" ht="15.6" x14ac:dyDescent="0.3">
      <c r="J855" s="12"/>
    </row>
    <row r="856" spans="10:10" ht="15.6" x14ac:dyDescent="0.3">
      <c r="J856" s="12"/>
    </row>
    <row r="857" spans="10:10" ht="15.6" x14ac:dyDescent="0.3">
      <c r="J857" s="12"/>
    </row>
    <row r="858" spans="10:10" ht="15.6" x14ac:dyDescent="0.3">
      <c r="J858" s="12"/>
    </row>
    <row r="859" spans="10:10" ht="15.6" x14ac:dyDescent="0.3">
      <c r="J859" s="12"/>
    </row>
    <row r="860" spans="10:10" ht="15.6" x14ac:dyDescent="0.3">
      <c r="J860" s="12"/>
    </row>
    <row r="861" spans="10:10" ht="15.6" x14ac:dyDescent="0.3">
      <c r="J861" s="12"/>
    </row>
    <row r="862" spans="10:10" ht="15.6" x14ac:dyDescent="0.3">
      <c r="J862" s="12"/>
    </row>
    <row r="863" spans="10:10" ht="15.6" x14ac:dyDescent="0.3">
      <c r="J863" s="12"/>
    </row>
    <row r="864" spans="10:10" ht="15.6" x14ac:dyDescent="0.3">
      <c r="J864" s="12"/>
    </row>
    <row r="865" spans="10:10" ht="15.6" x14ac:dyDescent="0.3">
      <c r="J865" s="12"/>
    </row>
    <row r="866" spans="10:10" ht="15.6" x14ac:dyDescent="0.3">
      <c r="J866" s="12"/>
    </row>
    <row r="867" spans="10:10" ht="15.6" x14ac:dyDescent="0.3">
      <c r="J867" s="12"/>
    </row>
    <row r="868" spans="10:10" ht="15.6" x14ac:dyDescent="0.3">
      <c r="J868" s="12"/>
    </row>
    <row r="869" spans="10:10" ht="15.6" x14ac:dyDescent="0.3">
      <c r="J869" s="12"/>
    </row>
    <row r="870" spans="10:10" ht="15.6" x14ac:dyDescent="0.3">
      <c r="J870" s="12"/>
    </row>
    <row r="871" spans="10:10" ht="15.6" x14ac:dyDescent="0.3">
      <c r="J871" s="12"/>
    </row>
    <row r="872" spans="10:10" ht="15.6" x14ac:dyDescent="0.3">
      <c r="J872" s="12"/>
    </row>
    <row r="873" spans="10:10" ht="15.6" x14ac:dyDescent="0.3">
      <c r="J873" s="12"/>
    </row>
    <row r="874" spans="10:10" ht="15.6" x14ac:dyDescent="0.3">
      <c r="J874" s="12"/>
    </row>
    <row r="875" spans="10:10" ht="15.6" x14ac:dyDescent="0.3">
      <c r="J875" s="12"/>
    </row>
    <row r="876" spans="10:10" ht="15.6" x14ac:dyDescent="0.3">
      <c r="J876" s="12"/>
    </row>
    <row r="877" spans="10:10" ht="15.6" x14ac:dyDescent="0.3">
      <c r="J877" s="12"/>
    </row>
    <row r="878" spans="10:10" ht="15.6" x14ac:dyDescent="0.3">
      <c r="J878" s="12"/>
    </row>
    <row r="879" spans="10:10" ht="15.6" x14ac:dyDescent="0.3">
      <c r="J879" s="12"/>
    </row>
    <row r="880" spans="10:10" ht="15.6" x14ac:dyDescent="0.3">
      <c r="J880" s="12"/>
    </row>
    <row r="881" spans="10:10" ht="15.6" x14ac:dyDescent="0.3">
      <c r="J881" s="12"/>
    </row>
    <row r="882" spans="10:10" ht="15.6" x14ac:dyDescent="0.3">
      <c r="J882" s="12"/>
    </row>
    <row r="883" spans="10:10" ht="15.6" x14ac:dyDescent="0.3">
      <c r="J883" s="12"/>
    </row>
    <row r="884" spans="10:10" ht="15.6" x14ac:dyDescent="0.3">
      <c r="J884" s="12"/>
    </row>
    <row r="885" spans="10:10" ht="15.6" x14ac:dyDescent="0.3">
      <c r="J885" s="12"/>
    </row>
    <row r="886" spans="10:10" ht="15.6" x14ac:dyDescent="0.3">
      <c r="J886" s="12"/>
    </row>
    <row r="887" spans="10:10" ht="15.6" x14ac:dyDescent="0.3">
      <c r="J887" s="12"/>
    </row>
    <row r="888" spans="10:10" ht="15.6" x14ac:dyDescent="0.3">
      <c r="J888" s="12"/>
    </row>
    <row r="889" spans="10:10" ht="15.6" x14ac:dyDescent="0.3">
      <c r="J889" s="12"/>
    </row>
    <row r="890" spans="10:10" ht="15.6" x14ac:dyDescent="0.3">
      <c r="J890" s="12"/>
    </row>
    <row r="891" spans="10:10" ht="15.6" x14ac:dyDescent="0.3">
      <c r="J891" s="12"/>
    </row>
    <row r="892" spans="10:10" ht="15.6" x14ac:dyDescent="0.3">
      <c r="J892" s="12"/>
    </row>
    <row r="893" spans="10:10" ht="15.6" x14ac:dyDescent="0.3">
      <c r="J893" s="12"/>
    </row>
    <row r="894" spans="10:10" ht="15.6" x14ac:dyDescent="0.3">
      <c r="J894" s="12"/>
    </row>
    <row r="895" spans="10:10" ht="15.6" x14ac:dyDescent="0.3">
      <c r="J895" s="12"/>
    </row>
    <row r="896" spans="10:10" ht="15.6" x14ac:dyDescent="0.3">
      <c r="J896" s="12"/>
    </row>
    <row r="897" spans="10:10" ht="15.6" x14ac:dyDescent="0.3">
      <c r="J897" s="12"/>
    </row>
    <row r="898" spans="10:10" ht="15.6" x14ac:dyDescent="0.3">
      <c r="J898" s="12"/>
    </row>
    <row r="899" spans="10:10" ht="15.6" x14ac:dyDescent="0.3">
      <c r="J899" s="12"/>
    </row>
    <row r="900" spans="10:10" ht="15.6" x14ac:dyDescent="0.3">
      <c r="J900" s="12"/>
    </row>
    <row r="901" spans="10:10" ht="15.6" x14ac:dyDescent="0.3">
      <c r="J901" s="12"/>
    </row>
    <row r="902" spans="10:10" ht="15.6" x14ac:dyDescent="0.3">
      <c r="J902" s="12"/>
    </row>
    <row r="903" spans="10:10" ht="15.6" x14ac:dyDescent="0.3">
      <c r="J903" s="12"/>
    </row>
    <row r="904" spans="10:10" ht="15.6" x14ac:dyDescent="0.3">
      <c r="J904" s="12"/>
    </row>
    <row r="905" spans="10:10" ht="15.6" x14ac:dyDescent="0.3">
      <c r="J905" s="12"/>
    </row>
    <row r="906" spans="10:10" ht="15.6" x14ac:dyDescent="0.3">
      <c r="J906" s="12"/>
    </row>
    <row r="907" spans="10:10" ht="15.6" x14ac:dyDescent="0.3">
      <c r="J907" s="12"/>
    </row>
    <row r="908" spans="10:10" ht="15.6" x14ac:dyDescent="0.3">
      <c r="J908" s="12"/>
    </row>
    <row r="909" spans="10:10" ht="15.6" x14ac:dyDescent="0.3">
      <c r="J909" s="12"/>
    </row>
    <row r="910" spans="10:10" ht="15.6" x14ac:dyDescent="0.3">
      <c r="J910" s="12"/>
    </row>
    <row r="911" spans="10:10" ht="15.6" x14ac:dyDescent="0.3">
      <c r="J911" s="12"/>
    </row>
    <row r="912" spans="10:10" ht="15.6" x14ac:dyDescent="0.3">
      <c r="J912" s="12"/>
    </row>
    <row r="913" spans="10:10" ht="15.6" x14ac:dyDescent="0.3">
      <c r="J913" s="12"/>
    </row>
    <row r="914" spans="10:10" ht="15.6" x14ac:dyDescent="0.3">
      <c r="J914" s="12"/>
    </row>
    <row r="915" spans="10:10" ht="15.6" x14ac:dyDescent="0.3">
      <c r="J915" s="12"/>
    </row>
    <row r="916" spans="10:10" ht="15.6" x14ac:dyDescent="0.3">
      <c r="J916" s="12"/>
    </row>
    <row r="917" spans="10:10" ht="15.6" x14ac:dyDescent="0.3">
      <c r="J917" s="12"/>
    </row>
    <row r="918" spans="10:10" ht="15.6" x14ac:dyDescent="0.3">
      <c r="J918" s="12"/>
    </row>
    <row r="919" spans="10:10" ht="15.6" x14ac:dyDescent="0.3">
      <c r="J919" s="12"/>
    </row>
    <row r="920" spans="10:10" ht="15.6" x14ac:dyDescent="0.3">
      <c r="J920" s="12"/>
    </row>
    <row r="921" spans="10:10" ht="15.6" x14ac:dyDescent="0.3">
      <c r="J921" s="12"/>
    </row>
    <row r="922" spans="10:10" ht="15.6" x14ac:dyDescent="0.3">
      <c r="J922" s="12"/>
    </row>
    <row r="923" spans="10:10" ht="15.6" x14ac:dyDescent="0.3">
      <c r="J923" s="12"/>
    </row>
    <row r="924" spans="10:10" ht="15.6" x14ac:dyDescent="0.3">
      <c r="J924" s="12"/>
    </row>
    <row r="925" spans="10:10" ht="15.6" x14ac:dyDescent="0.3">
      <c r="J925" s="12"/>
    </row>
    <row r="926" spans="10:10" ht="15.6" x14ac:dyDescent="0.3">
      <c r="J926" s="12"/>
    </row>
    <row r="927" spans="10:10" ht="15.6" x14ac:dyDescent="0.3">
      <c r="J927" s="12"/>
    </row>
    <row r="928" spans="10:10" ht="15.6" x14ac:dyDescent="0.3">
      <c r="J928" s="12"/>
    </row>
    <row r="929" spans="10:10" ht="15.6" x14ac:dyDescent="0.3">
      <c r="J929" s="12"/>
    </row>
    <row r="930" spans="10:10" ht="15.6" x14ac:dyDescent="0.3">
      <c r="J930" s="12"/>
    </row>
    <row r="931" spans="10:10" ht="15.6" x14ac:dyDescent="0.3">
      <c r="J931" s="12"/>
    </row>
    <row r="932" spans="10:10" ht="15.6" x14ac:dyDescent="0.3">
      <c r="J932" s="12"/>
    </row>
    <row r="933" spans="10:10" ht="15.6" x14ac:dyDescent="0.3">
      <c r="J933" s="12"/>
    </row>
    <row r="934" spans="10:10" ht="15.6" x14ac:dyDescent="0.3">
      <c r="J934" s="12"/>
    </row>
    <row r="935" spans="10:10" ht="15.6" x14ac:dyDescent="0.3">
      <c r="J935" s="12"/>
    </row>
    <row r="936" spans="10:10" ht="15.6" x14ac:dyDescent="0.3">
      <c r="J936" s="12"/>
    </row>
    <row r="937" spans="10:10" ht="15.6" x14ac:dyDescent="0.3">
      <c r="J937" s="12"/>
    </row>
    <row r="938" spans="10:10" ht="15.6" x14ac:dyDescent="0.3">
      <c r="J938" s="12"/>
    </row>
    <row r="939" spans="10:10" ht="15.6" x14ac:dyDescent="0.3">
      <c r="J939" s="12"/>
    </row>
    <row r="940" spans="10:10" ht="15.6" x14ac:dyDescent="0.3">
      <c r="J940" s="12"/>
    </row>
    <row r="941" spans="10:10" ht="15.6" x14ac:dyDescent="0.3">
      <c r="J941" s="12"/>
    </row>
    <row r="942" spans="10:10" ht="15.6" x14ac:dyDescent="0.3">
      <c r="J942" s="12"/>
    </row>
    <row r="943" spans="10:10" ht="15.6" x14ac:dyDescent="0.3">
      <c r="J943" s="12"/>
    </row>
    <row r="944" spans="10:10" ht="15.6" x14ac:dyDescent="0.3">
      <c r="J944" s="12"/>
    </row>
  </sheetData>
  <sheetProtection password="ED28" sheet="1" scenarios="1"/>
  <mergeCells count="2">
    <mergeCell ref="E7:G7"/>
    <mergeCell ref="A5:F5"/>
  </mergeCells>
  <phoneticPr fontId="3" type="noConversion"/>
  <dataValidations count="1">
    <dataValidation type="decimal" operator="greaterThan" allowBlank="1" showInputMessage="1" showErrorMessage="1" sqref="E10:I201">
      <formula1>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6"/>
  <sheetViews>
    <sheetView view="pageBreakPreview" topLeftCell="H13" zoomScale="70" zoomScaleNormal="100" zoomScaleSheetLayoutView="70" workbookViewId="0">
      <pane xSplit="22596" topLeftCell="O1"/>
      <selection activeCell="F24" sqref="F24"/>
      <selection pane="topRight" activeCell="O9" sqref="O9"/>
    </sheetView>
  </sheetViews>
  <sheetFormatPr defaultColWidth="8.88671875" defaultRowHeight="14.4" x14ac:dyDescent="0.3"/>
  <cols>
    <col min="1" max="1" width="36" style="16" customWidth="1"/>
    <col min="2" max="2" width="14.5546875" style="16" customWidth="1"/>
    <col min="3" max="3" width="24.33203125" style="204" customWidth="1"/>
    <col min="4" max="4" width="23.6640625" style="204" customWidth="1"/>
    <col min="5" max="5" width="16.5546875" style="203" customWidth="1"/>
    <col min="6" max="7" width="21.33203125" style="16" customWidth="1"/>
    <col min="8" max="8" width="29.33203125" style="16" customWidth="1"/>
    <col min="9" max="9" width="28.33203125" style="16" customWidth="1"/>
    <col min="10" max="10" width="22.109375" style="16" customWidth="1"/>
    <col min="11" max="13" width="8.88671875" style="16"/>
    <col min="14" max="14" width="11.88671875" style="16" customWidth="1"/>
    <col min="15" max="15" width="21.6640625" style="16" customWidth="1"/>
    <col min="16" max="16" width="22.88671875" style="16" customWidth="1"/>
    <col min="17" max="17" width="61" style="204" customWidth="1"/>
    <col min="18" max="38" width="8.88671875" style="16"/>
    <col min="39" max="39" width="8.88671875" style="17"/>
    <col min="40" max="16384" width="8.88671875" style="16"/>
  </cols>
  <sheetData>
    <row r="1" spans="1:39" ht="8.4" customHeight="1" x14ac:dyDescent="0.3">
      <c r="A1" s="65"/>
      <c r="B1" s="65"/>
      <c r="C1" s="16"/>
      <c r="D1" s="16"/>
      <c r="E1" s="9"/>
      <c r="Q1" s="16"/>
    </row>
    <row r="2" spans="1:39" ht="45" x14ac:dyDescent="0.75">
      <c r="A2" s="36" t="s">
        <v>542</v>
      </c>
      <c r="B2" s="23"/>
      <c r="C2" s="23"/>
      <c r="D2" s="23"/>
      <c r="E2" s="59"/>
      <c r="F2" s="60" t="s">
        <v>14</v>
      </c>
      <c r="G2" s="23"/>
      <c r="H2" s="23"/>
      <c r="I2" s="23"/>
      <c r="J2" s="23"/>
      <c r="K2" s="23"/>
      <c r="L2" s="23"/>
      <c r="M2" s="23"/>
      <c r="N2" s="23"/>
      <c r="O2" s="23"/>
      <c r="P2" s="23"/>
      <c r="Q2" s="59"/>
    </row>
    <row r="3" spans="1:39" ht="28.2" x14ac:dyDescent="0.5">
      <c r="A3" s="46" t="s">
        <v>111</v>
      </c>
      <c r="B3" s="58">
        <v>2.2999999999999998</v>
      </c>
      <c r="C3" s="23"/>
      <c r="D3" s="23"/>
      <c r="E3" s="23"/>
      <c r="F3" s="60" t="s">
        <v>15</v>
      </c>
      <c r="G3" s="23"/>
      <c r="H3" s="23"/>
      <c r="I3" s="23"/>
      <c r="J3" s="23"/>
      <c r="K3" s="23"/>
      <c r="L3" s="23"/>
      <c r="M3" s="23"/>
      <c r="N3" s="23"/>
      <c r="O3" s="23"/>
      <c r="P3" s="23"/>
      <c r="Q3" s="23"/>
    </row>
    <row r="4" spans="1:39" ht="15.6" x14ac:dyDescent="0.3">
      <c r="A4" s="35"/>
      <c r="B4" s="23"/>
      <c r="C4" s="23"/>
      <c r="D4" s="23"/>
      <c r="E4" s="23"/>
      <c r="F4" s="23"/>
      <c r="G4" s="23"/>
      <c r="H4" s="23"/>
      <c r="I4" s="23"/>
      <c r="J4" s="23"/>
      <c r="K4" s="23"/>
      <c r="L4" s="23"/>
      <c r="M4" s="23"/>
      <c r="N4" s="23"/>
      <c r="O4" s="23"/>
      <c r="P4" s="23"/>
      <c r="Q4" s="23"/>
    </row>
    <row r="5" spans="1:39" ht="337.95" customHeight="1" x14ac:dyDescent="0.3">
      <c r="A5" s="228" t="s">
        <v>537</v>
      </c>
      <c r="B5" s="228"/>
      <c r="C5" s="228"/>
      <c r="D5" s="228"/>
      <c r="E5" s="228"/>
      <c r="F5" s="228"/>
      <c r="G5" s="23"/>
      <c r="H5" s="23"/>
      <c r="I5" s="23"/>
      <c r="J5" s="23"/>
      <c r="K5" s="23"/>
      <c r="L5" s="23"/>
      <c r="M5" s="23"/>
      <c r="N5" s="23"/>
      <c r="O5" s="23"/>
      <c r="P5" s="23"/>
      <c r="Q5" s="23"/>
    </row>
    <row r="6" spans="1:39" ht="21" customHeight="1" x14ac:dyDescent="0.3">
      <c r="A6" s="67"/>
      <c r="B6" s="67"/>
      <c r="C6" s="67"/>
      <c r="D6" s="67"/>
      <c r="E6" s="67"/>
      <c r="F6" s="67"/>
      <c r="G6" s="23"/>
      <c r="H6" s="23"/>
      <c r="I6" s="23"/>
      <c r="J6" s="23"/>
      <c r="K6" s="23"/>
      <c r="L6" s="23"/>
      <c r="M6" s="23"/>
      <c r="N6" s="23"/>
      <c r="O6" s="23"/>
      <c r="P6" s="23"/>
      <c r="Q6" s="23"/>
    </row>
    <row r="7" spans="1:39" ht="16.95" customHeight="1" thickBot="1" x14ac:dyDescent="0.35">
      <c r="A7" s="67"/>
      <c r="B7" s="67"/>
      <c r="C7" s="67"/>
      <c r="D7" s="67"/>
      <c r="E7" s="67"/>
      <c r="F7" s="67"/>
      <c r="G7" s="23"/>
      <c r="H7" s="23"/>
      <c r="I7" s="23"/>
      <c r="J7" s="23"/>
      <c r="K7" s="23"/>
      <c r="L7" s="23"/>
      <c r="M7" s="23"/>
      <c r="N7" s="23"/>
      <c r="O7" s="23"/>
      <c r="P7" s="23"/>
      <c r="Q7" s="23"/>
    </row>
    <row r="8" spans="1:39" ht="24.6" customHeight="1" thickTop="1" x14ac:dyDescent="0.35">
      <c r="A8" s="235" t="s">
        <v>540</v>
      </c>
      <c r="B8" s="236"/>
      <c r="C8" s="237"/>
      <c r="D8" s="62"/>
      <c r="E8" s="23"/>
      <c r="F8" s="23"/>
      <c r="G8" s="23"/>
      <c r="H8" s="23"/>
      <c r="I8" s="23"/>
      <c r="J8" s="23"/>
      <c r="K8" s="23"/>
      <c r="L8" s="23"/>
      <c r="M8" s="23"/>
      <c r="N8" s="23"/>
      <c r="O8" s="23"/>
      <c r="P8" s="23"/>
      <c r="Q8" s="23"/>
    </row>
    <row r="9" spans="1:39" ht="63" customHeight="1" x14ac:dyDescent="0.3">
      <c r="A9" s="131" t="s">
        <v>524</v>
      </c>
      <c r="B9" s="135">
        <f>SUM(J17:J1048576)</f>
        <v>0</v>
      </c>
      <c r="C9" s="84" t="s">
        <v>539</v>
      </c>
      <c r="D9" s="62"/>
      <c r="E9" s="23"/>
      <c r="F9" s="23"/>
      <c r="G9" s="23"/>
      <c r="H9" s="23"/>
      <c r="I9" s="23"/>
      <c r="J9" s="23"/>
      <c r="K9" s="23"/>
      <c r="L9" s="23"/>
      <c r="M9" s="23"/>
      <c r="N9" s="23"/>
      <c r="O9" s="23"/>
      <c r="P9" s="23"/>
      <c r="Q9" s="23"/>
    </row>
    <row r="10" spans="1:39" ht="49.2" customHeight="1" x14ac:dyDescent="0.3">
      <c r="A10" s="131" t="s">
        <v>522</v>
      </c>
      <c r="B10" s="78"/>
      <c r="C10" s="84" t="s">
        <v>523</v>
      </c>
      <c r="D10" s="62"/>
      <c r="E10" s="23"/>
      <c r="F10" s="23"/>
      <c r="G10" s="23"/>
      <c r="H10" s="23"/>
      <c r="I10" s="23"/>
      <c r="J10" s="23"/>
      <c r="K10" s="23"/>
      <c r="L10" s="23"/>
      <c r="M10" s="23"/>
      <c r="N10" s="23"/>
      <c r="O10" s="23"/>
      <c r="P10" s="23"/>
      <c r="Q10" s="23"/>
    </row>
    <row r="11" spans="1:39" ht="45.6" thickBot="1" x14ac:dyDescent="0.35">
      <c r="A11" s="132"/>
      <c r="B11" s="133">
        <f>B9+B10</f>
        <v>0</v>
      </c>
      <c r="C11" s="134" t="s">
        <v>541</v>
      </c>
      <c r="D11" s="62"/>
      <c r="E11" s="23"/>
      <c r="F11" s="23"/>
      <c r="G11" s="23"/>
      <c r="H11" s="23"/>
      <c r="I11" s="23"/>
      <c r="J11" s="23"/>
      <c r="K11" s="23"/>
      <c r="L11" s="23"/>
      <c r="M11" s="23"/>
      <c r="N11" s="23"/>
      <c r="O11" s="23"/>
      <c r="P11" s="23"/>
      <c r="Q11" s="23"/>
    </row>
    <row r="12" spans="1:39" ht="16.8" thickTop="1" thickBot="1" x14ac:dyDescent="0.35">
      <c r="A12" s="64"/>
      <c r="B12" s="66"/>
      <c r="C12" s="67"/>
      <c r="D12" s="62"/>
      <c r="E12" s="23"/>
      <c r="F12" s="23"/>
      <c r="G12" s="23"/>
      <c r="H12" s="23"/>
      <c r="I12" s="23"/>
      <c r="J12" s="23"/>
      <c r="K12" s="23"/>
      <c r="L12" s="23"/>
      <c r="M12" s="23"/>
      <c r="N12" s="23"/>
      <c r="O12" s="23"/>
      <c r="P12" s="23"/>
      <c r="Q12" s="23"/>
    </row>
    <row r="13" spans="1:39" ht="33.6" customHeight="1" thickTop="1" x14ac:dyDescent="0.3">
      <c r="A13" s="238"/>
      <c r="B13" s="239"/>
      <c r="C13" s="239"/>
      <c r="D13" s="239"/>
      <c r="E13" s="239"/>
      <c r="F13" s="239"/>
      <c r="G13" s="240"/>
      <c r="H13" s="227" t="s">
        <v>577</v>
      </c>
      <c r="I13" s="227"/>
      <c r="J13" s="113"/>
      <c r="K13" s="231" t="s">
        <v>4</v>
      </c>
      <c r="L13" s="231"/>
      <c r="M13" s="231"/>
      <c r="N13" s="231"/>
      <c r="O13" s="229"/>
      <c r="P13" s="230"/>
      <c r="Q13" s="230"/>
      <c r="R13" s="4"/>
    </row>
    <row r="14" spans="1:39" ht="62.4" x14ac:dyDescent="0.3">
      <c r="A14" s="115"/>
      <c r="B14" s="101" t="s">
        <v>45</v>
      </c>
      <c r="C14" s="101" t="s">
        <v>96</v>
      </c>
      <c r="D14" s="101" t="s">
        <v>97</v>
      </c>
      <c r="E14" s="101" t="s">
        <v>107</v>
      </c>
      <c r="F14" s="233" t="s">
        <v>109</v>
      </c>
      <c r="G14" s="233"/>
      <c r="H14" s="101" t="s">
        <v>30</v>
      </c>
      <c r="I14" s="101" t="s">
        <v>31</v>
      </c>
      <c r="J14" s="101" t="s">
        <v>32</v>
      </c>
      <c r="K14" s="116" t="s">
        <v>125</v>
      </c>
      <c r="L14" s="101" t="s">
        <v>126</v>
      </c>
      <c r="M14" s="101" t="s">
        <v>127</v>
      </c>
      <c r="N14" s="101" t="s">
        <v>128</v>
      </c>
      <c r="O14" s="101" t="s">
        <v>29</v>
      </c>
      <c r="P14" s="101" t="s">
        <v>13</v>
      </c>
      <c r="Q14" s="102" t="s">
        <v>113</v>
      </c>
    </row>
    <row r="15" spans="1:39" ht="168.6" customHeight="1" x14ac:dyDescent="0.3">
      <c r="A15" s="81" t="s">
        <v>36</v>
      </c>
      <c r="B15" s="82" t="s">
        <v>516</v>
      </c>
      <c r="C15" s="82" t="s">
        <v>98</v>
      </c>
      <c r="D15" s="82" t="s">
        <v>98</v>
      </c>
      <c r="E15" s="82" t="s">
        <v>517</v>
      </c>
      <c r="F15" s="234" t="s">
        <v>518</v>
      </c>
      <c r="G15" s="234"/>
      <c r="H15" s="82" t="s">
        <v>579</v>
      </c>
      <c r="I15" s="82" t="s">
        <v>578</v>
      </c>
      <c r="J15" s="82" t="s">
        <v>576</v>
      </c>
      <c r="K15" s="232" t="s">
        <v>160</v>
      </c>
      <c r="L15" s="232"/>
      <c r="M15" s="232"/>
      <c r="N15" s="232"/>
      <c r="O15" s="82" t="s">
        <v>39</v>
      </c>
      <c r="P15" s="82" t="s">
        <v>103</v>
      </c>
      <c r="Q15" s="117" t="s">
        <v>538</v>
      </c>
      <c r="AM15" s="18"/>
    </row>
    <row r="16" spans="1:39" s="19" customFormat="1" ht="100.2" customHeight="1" x14ac:dyDescent="0.3">
      <c r="A16" s="118" t="s">
        <v>37</v>
      </c>
      <c r="B16" s="107" t="s">
        <v>47</v>
      </c>
      <c r="C16" s="108" t="s">
        <v>100</v>
      </c>
      <c r="D16" s="108" t="s">
        <v>101</v>
      </c>
      <c r="E16" s="107" t="s">
        <v>136</v>
      </c>
      <c r="F16" s="119">
        <v>42064</v>
      </c>
      <c r="G16" s="108" t="s">
        <v>108</v>
      </c>
      <c r="H16" s="120">
        <v>55</v>
      </c>
      <c r="I16" s="120">
        <v>110</v>
      </c>
      <c r="J16" s="121" t="str">
        <f>IF(ISNUMBER(H16)*AND(ISNUMBER(I16)),"ERROR",((IF(ISNUMBER(I16),I16*((P16)*O16/(83*4)),H16))))</f>
        <v>ERROR</v>
      </c>
      <c r="K16" s="122" t="s">
        <v>14</v>
      </c>
      <c r="L16" s="122" t="s">
        <v>14</v>
      </c>
      <c r="M16" s="122" t="s">
        <v>15</v>
      </c>
      <c r="N16" s="122" t="s">
        <v>15</v>
      </c>
      <c r="O16" s="122">
        <v>73</v>
      </c>
      <c r="P16" s="123">
        <f>COUNTIF(K16:N16,"Yes")</f>
        <v>2</v>
      </c>
      <c r="Q16" s="124" t="s">
        <v>114</v>
      </c>
      <c r="AM16" s="18"/>
    </row>
    <row r="17" spans="1:39" ht="15.6" x14ac:dyDescent="0.3">
      <c r="A17" s="85"/>
      <c r="B17" s="78"/>
      <c r="C17" s="201"/>
      <c r="D17" s="201"/>
      <c r="E17" s="201"/>
      <c r="F17" s="125"/>
      <c r="G17" s="125"/>
      <c r="H17" s="126"/>
      <c r="I17" s="126"/>
      <c r="J17" s="213">
        <f t="shared" ref="J17:J80" si="0">IF(ISNUMBER(H17)*AND(ISNUMBER(I17)),"ERROR",((IF(ISNUMBER(I17),I17*((P17)*O17/(83*4)),H17))))</f>
        <v>0</v>
      </c>
      <c r="K17" s="78"/>
      <c r="L17" s="78"/>
      <c r="M17" s="78"/>
      <c r="N17" s="78"/>
      <c r="O17" s="127"/>
      <c r="P17" s="128">
        <f t="shared" ref="P17:P36" si="1">COUNTIF(K17:N17,"Yes")</f>
        <v>0</v>
      </c>
      <c r="Q17" s="205"/>
      <c r="AM17" s="18"/>
    </row>
    <row r="18" spans="1:39" ht="15.6" x14ac:dyDescent="0.3">
      <c r="A18" s="85"/>
      <c r="B18" s="78"/>
      <c r="C18" s="201"/>
      <c r="D18" s="201"/>
      <c r="E18" s="201"/>
      <c r="F18" s="78"/>
      <c r="G18" s="78"/>
      <c r="H18" s="126"/>
      <c r="I18" s="212"/>
      <c r="J18" s="213">
        <f t="shared" si="0"/>
        <v>0</v>
      </c>
      <c r="K18" s="78"/>
      <c r="L18" s="78"/>
      <c r="M18" s="78"/>
      <c r="N18" s="78"/>
      <c r="O18" s="127"/>
      <c r="P18" s="128">
        <f t="shared" si="1"/>
        <v>0</v>
      </c>
      <c r="Q18" s="205"/>
      <c r="AM18" s="18"/>
    </row>
    <row r="19" spans="1:39" ht="15.6" x14ac:dyDescent="0.3">
      <c r="A19" s="85"/>
      <c r="B19" s="78"/>
      <c r="C19" s="201"/>
      <c r="D19" s="201"/>
      <c r="E19" s="201"/>
      <c r="F19" s="78"/>
      <c r="G19" s="78"/>
      <c r="H19" s="126"/>
      <c r="I19" s="126"/>
      <c r="J19" s="213">
        <f t="shared" si="0"/>
        <v>0</v>
      </c>
      <c r="K19" s="78"/>
      <c r="L19" s="78"/>
      <c r="M19" s="78"/>
      <c r="N19" s="78"/>
      <c r="O19" s="127"/>
      <c r="P19" s="128">
        <f t="shared" si="1"/>
        <v>0</v>
      </c>
      <c r="Q19" s="205"/>
      <c r="AM19" s="18"/>
    </row>
    <row r="20" spans="1:39" ht="15.6" x14ac:dyDescent="0.3">
      <c r="A20" s="85"/>
      <c r="B20" s="78"/>
      <c r="C20" s="201"/>
      <c r="D20" s="201"/>
      <c r="E20" s="201"/>
      <c r="F20" s="78"/>
      <c r="G20" s="78"/>
      <c r="H20" s="126"/>
      <c r="I20" s="126"/>
      <c r="J20" s="213">
        <f t="shared" si="0"/>
        <v>0</v>
      </c>
      <c r="K20" s="78"/>
      <c r="L20" s="78"/>
      <c r="M20" s="78"/>
      <c r="N20" s="78"/>
      <c r="O20" s="127"/>
      <c r="P20" s="128">
        <f t="shared" si="1"/>
        <v>0</v>
      </c>
      <c r="Q20" s="205"/>
      <c r="AM20" s="18"/>
    </row>
    <row r="21" spans="1:39" ht="15.6" x14ac:dyDescent="0.3">
      <c r="A21" s="85"/>
      <c r="B21" s="78"/>
      <c r="C21" s="201"/>
      <c r="D21" s="201"/>
      <c r="E21" s="201"/>
      <c r="F21" s="78"/>
      <c r="G21" s="78"/>
      <c r="H21" s="126"/>
      <c r="I21" s="126"/>
      <c r="J21" s="213">
        <f t="shared" si="0"/>
        <v>0</v>
      </c>
      <c r="K21" s="78"/>
      <c r="L21" s="78"/>
      <c r="M21" s="78"/>
      <c r="N21" s="78"/>
      <c r="O21" s="127"/>
      <c r="P21" s="128">
        <f t="shared" si="1"/>
        <v>0</v>
      </c>
      <c r="Q21" s="205"/>
      <c r="AM21" s="18"/>
    </row>
    <row r="22" spans="1:39" ht="15.6" x14ac:dyDescent="0.3">
      <c r="A22" s="85"/>
      <c r="B22" s="78"/>
      <c r="C22" s="201"/>
      <c r="D22" s="201"/>
      <c r="E22" s="201"/>
      <c r="F22" s="78"/>
      <c r="G22" s="78"/>
      <c r="H22" s="126"/>
      <c r="I22" s="126"/>
      <c r="J22" s="213">
        <f t="shared" si="0"/>
        <v>0</v>
      </c>
      <c r="K22" s="78"/>
      <c r="L22" s="78"/>
      <c r="M22" s="78"/>
      <c r="N22" s="78"/>
      <c r="O22" s="127"/>
      <c r="P22" s="128">
        <f t="shared" si="1"/>
        <v>0</v>
      </c>
      <c r="Q22" s="205"/>
      <c r="AM22" s="18"/>
    </row>
    <row r="23" spans="1:39" ht="15.6" x14ac:dyDescent="0.3">
      <c r="A23" s="85"/>
      <c r="B23" s="78"/>
      <c r="C23" s="201"/>
      <c r="D23" s="201"/>
      <c r="E23" s="201"/>
      <c r="F23" s="125"/>
      <c r="G23" s="78"/>
      <c r="H23" s="126"/>
      <c r="I23" s="126"/>
      <c r="J23" s="213">
        <f t="shared" si="0"/>
        <v>0</v>
      </c>
      <c r="K23" s="78"/>
      <c r="L23" s="78"/>
      <c r="M23" s="78"/>
      <c r="N23" s="78"/>
      <c r="O23" s="127"/>
      <c r="P23" s="128">
        <f t="shared" si="1"/>
        <v>0</v>
      </c>
      <c r="Q23" s="205"/>
      <c r="AM23" s="18"/>
    </row>
    <row r="24" spans="1:39" ht="15.6" x14ac:dyDescent="0.3">
      <c r="A24" s="85"/>
      <c r="B24" s="78"/>
      <c r="C24" s="201"/>
      <c r="D24" s="201"/>
      <c r="E24" s="201"/>
      <c r="F24" s="78"/>
      <c r="G24" s="78"/>
      <c r="H24" s="126"/>
      <c r="I24" s="126"/>
      <c r="J24" s="213">
        <f t="shared" si="0"/>
        <v>0</v>
      </c>
      <c r="K24" s="78"/>
      <c r="L24" s="78"/>
      <c r="M24" s="78"/>
      <c r="N24" s="78"/>
      <c r="O24" s="127"/>
      <c r="P24" s="128">
        <f t="shared" si="1"/>
        <v>0</v>
      </c>
      <c r="Q24" s="205"/>
      <c r="AM24" s="18"/>
    </row>
    <row r="25" spans="1:39" ht="15.6" x14ac:dyDescent="0.3">
      <c r="A25" s="85"/>
      <c r="B25" s="78"/>
      <c r="C25" s="201"/>
      <c r="D25" s="201"/>
      <c r="E25" s="201"/>
      <c r="F25" s="78"/>
      <c r="G25" s="78"/>
      <c r="H25" s="126"/>
      <c r="I25" s="126"/>
      <c r="J25" s="213">
        <f t="shared" si="0"/>
        <v>0</v>
      </c>
      <c r="K25" s="78"/>
      <c r="L25" s="78"/>
      <c r="M25" s="78"/>
      <c r="N25" s="78"/>
      <c r="O25" s="127"/>
      <c r="P25" s="128">
        <f t="shared" si="1"/>
        <v>0</v>
      </c>
      <c r="Q25" s="205"/>
      <c r="AM25" s="18"/>
    </row>
    <row r="26" spans="1:39" ht="15.6" x14ac:dyDescent="0.3">
      <c r="A26" s="85"/>
      <c r="B26" s="78"/>
      <c r="C26" s="201"/>
      <c r="D26" s="201"/>
      <c r="E26" s="201"/>
      <c r="F26" s="78"/>
      <c r="G26" s="78"/>
      <c r="H26" s="126"/>
      <c r="I26" s="126"/>
      <c r="J26" s="213">
        <f t="shared" si="0"/>
        <v>0</v>
      </c>
      <c r="K26" s="78"/>
      <c r="L26" s="78"/>
      <c r="M26" s="78"/>
      <c r="N26" s="78"/>
      <c r="O26" s="127"/>
      <c r="P26" s="128">
        <f t="shared" si="1"/>
        <v>0</v>
      </c>
      <c r="Q26" s="205"/>
      <c r="AM26" s="18"/>
    </row>
    <row r="27" spans="1:39" ht="15.6" x14ac:dyDescent="0.3">
      <c r="A27" s="85"/>
      <c r="B27" s="78"/>
      <c r="C27" s="201"/>
      <c r="D27" s="201"/>
      <c r="E27" s="201"/>
      <c r="F27" s="78"/>
      <c r="G27" s="78"/>
      <c r="H27" s="126"/>
      <c r="I27" s="126"/>
      <c r="J27" s="213">
        <f t="shared" si="0"/>
        <v>0</v>
      </c>
      <c r="K27" s="78"/>
      <c r="L27" s="78"/>
      <c r="M27" s="78"/>
      <c r="N27" s="78"/>
      <c r="O27" s="127"/>
      <c r="P27" s="128">
        <f t="shared" si="1"/>
        <v>0</v>
      </c>
      <c r="Q27" s="205"/>
      <c r="AM27" s="18"/>
    </row>
    <row r="28" spans="1:39" ht="15.6" x14ac:dyDescent="0.3">
      <c r="A28" s="85"/>
      <c r="B28" s="78"/>
      <c r="C28" s="201"/>
      <c r="D28" s="201"/>
      <c r="E28" s="201"/>
      <c r="F28" s="78"/>
      <c r="G28" s="78"/>
      <c r="H28" s="126"/>
      <c r="I28" s="126"/>
      <c r="J28" s="213">
        <f t="shared" si="0"/>
        <v>0</v>
      </c>
      <c r="K28" s="78"/>
      <c r="L28" s="78"/>
      <c r="M28" s="78"/>
      <c r="N28" s="78"/>
      <c r="O28" s="127"/>
      <c r="P28" s="128">
        <f t="shared" si="1"/>
        <v>0</v>
      </c>
      <c r="Q28" s="205"/>
      <c r="AM28" s="18"/>
    </row>
    <row r="29" spans="1:39" ht="15.6" x14ac:dyDescent="0.3">
      <c r="A29" s="85"/>
      <c r="B29" s="78"/>
      <c r="C29" s="201"/>
      <c r="D29" s="201"/>
      <c r="E29" s="201"/>
      <c r="F29" s="78"/>
      <c r="G29" s="78"/>
      <c r="H29" s="126"/>
      <c r="I29" s="126"/>
      <c r="J29" s="213">
        <f t="shared" si="0"/>
        <v>0</v>
      </c>
      <c r="K29" s="78"/>
      <c r="L29" s="78"/>
      <c r="M29" s="78"/>
      <c r="N29" s="78"/>
      <c r="O29" s="78"/>
      <c r="P29" s="128">
        <f t="shared" si="1"/>
        <v>0</v>
      </c>
      <c r="Q29" s="205"/>
      <c r="AM29" s="18"/>
    </row>
    <row r="30" spans="1:39" ht="15.6" x14ac:dyDescent="0.3">
      <c r="A30" s="85"/>
      <c r="B30" s="78"/>
      <c r="C30" s="201"/>
      <c r="D30" s="201"/>
      <c r="E30" s="201"/>
      <c r="F30" s="78"/>
      <c r="G30" s="78"/>
      <c r="H30" s="126"/>
      <c r="I30" s="126"/>
      <c r="J30" s="213">
        <f t="shared" si="0"/>
        <v>0</v>
      </c>
      <c r="K30" s="78"/>
      <c r="L30" s="78"/>
      <c r="M30" s="78"/>
      <c r="N30" s="78"/>
      <c r="O30" s="78"/>
      <c r="P30" s="128">
        <f t="shared" si="1"/>
        <v>0</v>
      </c>
      <c r="Q30" s="205"/>
      <c r="AM30" s="18"/>
    </row>
    <row r="31" spans="1:39" ht="15.6" x14ac:dyDescent="0.3">
      <c r="A31" s="85"/>
      <c r="B31" s="78"/>
      <c r="C31" s="201"/>
      <c r="D31" s="201"/>
      <c r="E31" s="201"/>
      <c r="F31" s="78"/>
      <c r="G31" s="78"/>
      <c r="H31" s="126"/>
      <c r="I31" s="126"/>
      <c r="J31" s="213">
        <f t="shared" si="0"/>
        <v>0</v>
      </c>
      <c r="K31" s="78"/>
      <c r="L31" s="78"/>
      <c r="M31" s="78"/>
      <c r="N31" s="78"/>
      <c r="O31" s="78"/>
      <c r="P31" s="128">
        <f t="shared" si="1"/>
        <v>0</v>
      </c>
      <c r="Q31" s="205"/>
      <c r="AM31" s="18"/>
    </row>
    <row r="32" spans="1:39" ht="15.6" x14ac:dyDescent="0.3">
      <c r="A32" s="85"/>
      <c r="B32" s="78"/>
      <c r="C32" s="201"/>
      <c r="D32" s="201"/>
      <c r="E32" s="201"/>
      <c r="F32" s="78"/>
      <c r="G32" s="78"/>
      <c r="H32" s="126"/>
      <c r="I32" s="126"/>
      <c r="J32" s="213">
        <f t="shared" si="0"/>
        <v>0</v>
      </c>
      <c r="K32" s="78"/>
      <c r="L32" s="78"/>
      <c r="M32" s="78"/>
      <c r="N32" s="78"/>
      <c r="O32" s="78"/>
      <c r="P32" s="128">
        <f t="shared" si="1"/>
        <v>0</v>
      </c>
      <c r="Q32" s="205"/>
      <c r="AM32" s="18"/>
    </row>
    <row r="33" spans="1:39" ht="15.6" x14ac:dyDescent="0.3">
      <c r="A33" s="85"/>
      <c r="B33" s="78"/>
      <c r="C33" s="201"/>
      <c r="D33" s="201"/>
      <c r="E33" s="201"/>
      <c r="F33" s="78"/>
      <c r="G33" s="78"/>
      <c r="H33" s="126"/>
      <c r="I33" s="126"/>
      <c r="J33" s="213">
        <f t="shared" si="0"/>
        <v>0</v>
      </c>
      <c r="K33" s="78"/>
      <c r="L33" s="78"/>
      <c r="M33" s="78"/>
      <c r="N33" s="78"/>
      <c r="O33" s="78"/>
      <c r="P33" s="128">
        <f t="shared" si="1"/>
        <v>0</v>
      </c>
      <c r="Q33" s="205"/>
      <c r="AM33" s="18"/>
    </row>
    <row r="34" spans="1:39" ht="15.6" x14ac:dyDescent="0.3">
      <c r="A34" s="85"/>
      <c r="B34" s="78"/>
      <c r="C34" s="201"/>
      <c r="D34" s="201"/>
      <c r="E34" s="201"/>
      <c r="F34" s="78"/>
      <c r="G34" s="78"/>
      <c r="H34" s="126"/>
      <c r="I34" s="126"/>
      <c r="J34" s="213">
        <f t="shared" si="0"/>
        <v>0</v>
      </c>
      <c r="K34" s="78"/>
      <c r="L34" s="78"/>
      <c r="M34" s="78"/>
      <c r="N34" s="78"/>
      <c r="O34" s="78"/>
      <c r="P34" s="128">
        <f t="shared" si="1"/>
        <v>0</v>
      </c>
      <c r="Q34" s="205"/>
      <c r="AM34" s="18"/>
    </row>
    <row r="35" spans="1:39" ht="15.6" x14ac:dyDescent="0.3">
      <c r="A35" s="85"/>
      <c r="B35" s="78"/>
      <c r="C35" s="201"/>
      <c r="D35" s="201"/>
      <c r="E35" s="201"/>
      <c r="F35" s="78"/>
      <c r="G35" s="78"/>
      <c r="H35" s="126"/>
      <c r="I35" s="126"/>
      <c r="J35" s="213">
        <f t="shared" si="0"/>
        <v>0</v>
      </c>
      <c r="K35" s="78"/>
      <c r="L35" s="78"/>
      <c r="M35" s="78"/>
      <c r="N35" s="78"/>
      <c r="O35" s="78"/>
      <c r="P35" s="128">
        <f t="shared" si="1"/>
        <v>0</v>
      </c>
      <c r="Q35" s="205"/>
      <c r="AM35" s="18"/>
    </row>
    <row r="36" spans="1:39" ht="15.6" x14ac:dyDescent="0.3">
      <c r="A36" s="85"/>
      <c r="B36" s="78"/>
      <c r="C36" s="201"/>
      <c r="D36" s="201"/>
      <c r="E36" s="201"/>
      <c r="F36" s="78"/>
      <c r="G36" s="78"/>
      <c r="H36" s="126"/>
      <c r="I36" s="126"/>
      <c r="J36" s="213">
        <f t="shared" si="0"/>
        <v>0</v>
      </c>
      <c r="K36" s="78"/>
      <c r="L36" s="78"/>
      <c r="M36" s="78"/>
      <c r="N36" s="78"/>
      <c r="O36" s="78"/>
      <c r="P36" s="128">
        <f t="shared" si="1"/>
        <v>0</v>
      </c>
      <c r="Q36" s="205"/>
      <c r="AM36" s="18"/>
    </row>
    <row r="37" spans="1:39" ht="15.6" x14ac:dyDescent="0.3">
      <c r="A37" s="85"/>
      <c r="B37" s="78"/>
      <c r="C37" s="201"/>
      <c r="D37" s="201"/>
      <c r="E37" s="201"/>
      <c r="F37" s="78"/>
      <c r="G37" s="78"/>
      <c r="H37" s="126"/>
      <c r="I37" s="126"/>
      <c r="J37" s="213">
        <f t="shared" si="0"/>
        <v>0</v>
      </c>
      <c r="K37" s="78"/>
      <c r="L37" s="78"/>
      <c r="M37" s="78"/>
      <c r="N37" s="78"/>
      <c r="O37" s="78"/>
      <c r="P37" s="128">
        <f t="shared" ref="P37:P100" si="2">COUNTIF(K37:N37,"Yes")</f>
        <v>0</v>
      </c>
      <c r="Q37" s="205"/>
      <c r="AM37" s="18"/>
    </row>
    <row r="38" spans="1:39" ht="15.6" x14ac:dyDescent="0.3">
      <c r="A38" s="85"/>
      <c r="B38" s="78"/>
      <c r="C38" s="201"/>
      <c r="D38" s="201"/>
      <c r="E38" s="201"/>
      <c r="F38" s="78"/>
      <c r="G38" s="78"/>
      <c r="H38" s="126"/>
      <c r="I38" s="126"/>
      <c r="J38" s="213">
        <f t="shared" si="0"/>
        <v>0</v>
      </c>
      <c r="K38" s="78"/>
      <c r="L38" s="78"/>
      <c r="M38" s="78"/>
      <c r="N38" s="78"/>
      <c r="O38" s="78"/>
      <c r="P38" s="128">
        <f t="shared" si="2"/>
        <v>0</v>
      </c>
      <c r="Q38" s="205"/>
      <c r="AM38" s="18"/>
    </row>
    <row r="39" spans="1:39" ht="15.6" x14ac:dyDescent="0.3">
      <c r="A39" s="85"/>
      <c r="B39" s="78"/>
      <c r="C39" s="201"/>
      <c r="D39" s="201"/>
      <c r="E39" s="201"/>
      <c r="F39" s="78"/>
      <c r="G39" s="78"/>
      <c r="H39" s="126"/>
      <c r="I39" s="126"/>
      <c r="J39" s="213">
        <f t="shared" si="0"/>
        <v>0</v>
      </c>
      <c r="K39" s="78"/>
      <c r="L39" s="78"/>
      <c r="M39" s="78"/>
      <c r="N39" s="78"/>
      <c r="O39" s="78"/>
      <c r="P39" s="128">
        <f t="shared" si="2"/>
        <v>0</v>
      </c>
      <c r="Q39" s="205"/>
      <c r="AM39" s="18"/>
    </row>
    <row r="40" spans="1:39" ht="15.6" x14ac:dyDescent="0.3">
      <c r="A40" s="85"/>
      <c r="B40" s="78"/>
      <c r="C40" s="201"/>
      <c r="D40" s="201"/>
      <c r="E40" s="201"/>
      <c r="F40" s="78"/>
      <c r="G40" s="78"/>
      <c r="H40" s="126"/>
      <c r="I40" s="126"/>
      <c r="J40" s="213">
        <f t="shared" si="0"/>
        <v>0</v>
      </c>
      <c r="K40" s="78"/>
      <c r="L40" s="78"/>
      <c r="M40" s="78"/>
      <c r="N40" s="78"/>
      <c r="O40" s="78"/>
      <c r="P40" s="128">
        <f t="shared" si="2"/>
        <v>0</v>
      </c>
      <c r="Q40" s="205"/>
      <c r="AM40" s="18"/>
    </row>
    <row r="41" spans="1:39" ht="15.6" x14ac:dyDescent="0.3">
      <c r="A41" s="85"/>
      <c r="B41" s="78"/>
      <c r="C41" s="201"/>
      <c r="D41" s="201"/>
      <c r="E41" s="201"/>
      <c r="F41" s="78"/>
      <c r="G41" s="78"/>
      <c r="H41" s="126"/>
      <c r="I41" s="126"/>
      <c r="J41" s="213">
        <f t="shared" si="0"/>
        <v>0</v>
      </c>
      <c r="K41" s="78"/>
      <c r="L41" s="78"/>
      <c r="M41" s="78"/>
      <c r="N41" s="78"/>
      <c r="O41" s="78"/>
      <c r="P41" s="128">
        <f t="shared" si="2"/>
        <v>0</v>
      </c>
      <c r="Q41" s="205"/>
    </row>
    <row r="42" spans="1:39" ht="15.6" x14ac:dyDescent="0.3">
      <c r="A42" s="85"/>
      <c r="B42" s="78"/>
      <c r="C42" s="201"/>
      <c r="D42" s="201"/>
      <c r="E42" s="201"/>
      <c r="F42" s="78"/>
      <c r="G42" s="78"/>
      <c r="H42" s="126"/>
      <c r="I42" s="126"/>
      <c r="J42" s="213">
        <f t="shared" si="0"/>
        <v>0</v>
      </c>
      <c r="K42" s="78"/>
      <c r="L42" s="78"/>
      <c r="M42" s="78"/>
      <c r="N42" s="78"/>
      <c r="O42" s="78"/>
      <c r="P42" s="128">
        <f t="shared" si="2"/>
        <v>0</v>
      </c>
      <c r="Q42" s="205"/>
    </row>
    <row r="43" spans="1:39" ht="15.6" x14ac:dyDescent="0.3">
      <c r="A43" s="85"/>
      <c r="B43" s="78"/>
      <c r="C43" s="201"/>
      <c r="D43" s="201"/>
      <c r="E43" s="201"/>
      <c r="F43" s="78"/>
      <c r="G43" s="78"/>
      <c r="H43" s="126"/>
      <c r="I43" s="126"/>
      <c r="J43" s="213">
        <f t="shared" si="0"/>
        <v>0</v>
      </c>
      <c r="K43" s="78"/>
      <c r="L43" s="78"/>
      <c r="M43" s="78"/>
      <c r="N43" s="78"/>
      <c r="O43" s="78"/>
      <c r="P43" s="128">
        <f t="shared" si="2"/>
        <v>0</v>
      </c>
      <c r="Q43" s="205"/>
    </row>
    <row r="44" spans="1:39" ht="15.6" x14ac:dyDescent="0.3">
      <c r="A44" s="85"/>
      <c r="B44" s="78"/>
      <c r="C44" s="201"/>
      <c r="D44" s="201"/>
      <c r="E44" s="201"/>
      <c r="F44" s="78"/>
      <c r="G44" s="78"/>
      <c r="H44" s="126"/>
      <c r="I44" s="126"/>
      <c r="J44" s="213">
        <f t="shared" si="0"/>
        <v>0</v>
      </c>
      <c r="K44" s="78"/>
      <c r="L44" s="78"/>
      <c r="M44" s="78"/>
      <c r="N44" s="78"/>
      <c r="O44" s="78"/>
      <c r="P44" s="128">
        <f t="shared" si="2"/>
        <v>0</v>
      </c>
      <c r="Q44" s="205"/>
    </row>
    <row r="45" spans="1:39" ht="15.6" x14ac:dyDescent="0.3">
      <c r="A45" s="85"/>
      <c r="B45" s="78"/>
      <c r="C45" s="201"/>
      <c r="D45" s="201"/>
      <c r="E45" s="201"/>
      <c r="F45" s="78"/>
      <c r="G45" s="78"/>
      <c r="H45" s="126"/>
      <c r="I45" s="126"/>
      <c r="J45" s="213">
        <f t="shared" si="0"/>
        <v>0</v>
      </c>
      <c r="K45" s="78"/>
      <c r="L45" s="78"/>
      <c r="M45" s="78"/>
      <c r="N45" s="78"/>
      <c r="O45" s="78"/>
      <c r="P45" s="128">
        <f t="shared" si="2"/>
        <v>0</v>
      </c>
      <c r="Q45" s="205"/>
    </row>
    <row r="46" spans="1:39" ht="15.6" x14ac:dyDescent="0.3">
      <c r="A46" s="85"/>
      <c r="B46" s="78"/>
      <c r="C46" s="201"/>
      <c r="D46" s="201"/>
      <c r="E46" s="201"/>
      <c r="F46" s="78"/>
      <c r="G46" s="78"/>
      <c r="H46" s="126"/>
      <c r="I46" s="126"/>
      <c r="J46" s="213">
        <f t="shared" si="0"/>
        <v>0</v>
      </c>
      <c r="K46" s="78"/>
      <c r="L46" s="78"/>
      <c r="M46" s="78"/>
      <c r="N46" s="78"/>
      <c r="O46" s="78"/>
      <c r="P46" s="128">
        <f t="shared" si="2"/>
        <v>0</v>
      </c>
      <c r="Q46" s="205"/>
    </row>
    <row r="47" spans="1:39" ht="15.6" x14ac:dyDescent="0.3">
      <c r="A47" s="85"/>
      <c r="B47" s="78"/>
      <c r="C47" s="201"/>
      <c r="D47" s="201"/>
      <c r="E47" s="201"/>
      <c r="F47" s="78"/>
      <c r="G47" s="78"/>
      <c r="H47" s="126"/>
      <c r="I47" s="126"/>
      <c r="J47" s="213">
        <f t="shared" si="0"/>
        <v>0</v>
      </c>
      <c r="K47" s="78"/>
      <c r="L47" s="78"/>
      <c r="M47" s="78"/>
      <c r="N47" s="78"/>
      <c r="O47" s="78"/>
      <c r="P47" s="128">
        <f t="shared" si="2"/>
        <v>0</v>
      </c>
      <c r="Q47" s="205"/>
    </row>
    <row r="48" spans="1:39" ht="15.6" x14ac:dyDescent="0.3">
      <c r="A48" s="85"/>
      <c r="B48" s="78"/>
      <c r="C48" s="201"/>
      <c r="D48" s="201"/>
      <c r="E48" s="201"/>
      <c r="F48" s="78"/>
      <c r="G48" s="78"/>
      <c r="H48" s="126"/>
      <c r="I48" s="126"/>
      <c r="J48" s="213">
        <f t="shared" si="0"/>
        <v>0</v>
      </c>
      <c r="K48" s="78"/>
      <c r="L48" s="78"/>
      <c r="M48" s="78"/>
      <c r="N48" s="78"/>
      <c r="O48" s="78"/>
      <c r="P48" s="128">
        <f t="shared" si="2"/>
        <v>0</v>
      </c>
      <c r="Q48" s="205"/>
    </row>
    <row r="49" spans="1:17" ht="15.6" x14ac:dyDescent="0.3">
      <c r="A49" s="85"/>
      <c r="B49" s="78"/>
      <c r="C49" s="201"/>
      <c r="D49" s="201"/>
      <c r="E49" s="201"/>
      <c r="F49" s="78"/>
      <c r="G49" s="78"/>
      <c r="H49" s="126"/>
      <c r="I49" s="126"/>
      <c r="J49" s="213">
        <f t="shared" si="0"/>
        <v>0</v>
      </c>
      <c r="K49" s="78"/>
      <c r="L49" s="78"/>
      <c r="M49" s="78"/>
      <c r="N49" s="78"/>
      <c r="O49" s="78"/>
      <c r="P49" s="128">
        <f t="shared" si="2"/>
        <v>0</v>
      </c>
      <c r="Q49" s="205"/>
    </row>
    <row r="50" spans="1:17" ht="15.6" x14ac:dyDescent="0.3">
      <c r="A50" s="85"/>
      <c r="B50" s="78"/>
      <c r="C50" s="201"/>
      <c r="D50" s="201"/>
      <c r="E50" s="201"/>
      <c r="F50" s="78"/>
      <c r="G50" s="78"/>
      <c r="H50" s="126"/>
      <c r="I50" s="126"/>
      <c r="J50" s="213">
        <f t="shared" si="0"/>
        <v>0</v>
      </c>
      <c r="K50" s="78"/>
      <c r="L50" s="78"/>
      <c r="M50" s="78"/>
      <c r="N50" s="78"/>
      <c r="O50" s="78"/>
      <c r="P50" s="128">
        <f t="shared" si="2"/>
        <v>0</v>
      </c>
      <c r="Q50" s="205"/>
    </row>
    <row r="51" spans="1:17" ht="15.6" x14ac:dyDescent="0.3">
      <c r="A51" s="85"/>
      <c r="B51" s="78"/>
      <c r="C51" s="201"/>
      <c r="D51" s="201"/>
      <c r="E51" s="201"/>
      <c r="F51" s="78"/>
      <c r="G51" s="78"/>
      <c r="H51" s="126"/>
      <c r="I51" s="126"/>
      <c r="J51" s="213">
        <f t="shared" si="0"/>
        <v>0</v>
      </c>
      <c r="K51" s="78"/>
      <c r="L51" s="78"/>
      <c r="M51" s="78"/>
      <c r="N51" s="78"/>
      <c r="O51" s="78"/>
      <c r="P51" s="128">
        <f t="shared" si="2"/>
        <v>0</v>
      </c>
      <c r="Q51" s="205"/>
    </row>
    <row r="52" spans="1:17" ht="15.6" x14ac:dyDescent="0.3">
      <c r="A52" s="85"/>
      <c r="B52" s="78"/>
      <c r="C52" s="201"/>
      <c r="D52" s="201"/>
      <c r="E52" s="201"/>
      <c r="F52" s="78"/>
      <c r="G52" s="78"/>
      <c r="H52" s="126"/>
      <c r="I52" s="126"/>
      <c r="J52" s="213">
        <f t="shared" si="0"/>
        <v>0</v>
      </c>
      <c r="K52" s="78"/>
      <c r="L52" s="78"/>
      <c r="M52" s="78"/>
      <c r="N52" s="78"/>
      <c r="O52" s="78"/>
      <c r="P52" s="128">
        <f t="shared" si="2"/>
        <v>0</v>
      </c>
      <c r="Q52" s="205"/>
    </row>
    <row r="53" spans="1:17" ht="15.6" x14ac:dyDescent="0.3">
      <c r="A53" s="85"/>
      <c r="B53" s="78"/>
      <c r="C53" s="201"/>
      <c r="D53" s="201"/>
      <c r="E53" s="201"/>
      <c r="F53" s="78"/>
      <c r="G53" s="78"/>
      <c r="H53" s="126"/>
      <c r="I53" s="126"/>
      <c r="J53" s="213">
        <f t="shared" si="0"/>
        <v>0</v>
      </c>
      <c r="K53" s="78"/>
      <c r="L53" s="78"/>
      <c r="M53" s="78"/>
      <c r="N53" s="78"/>
      <c r="O53" s="78"/>
      <c r="P53" s="128">
        <f t="shared" si="2"/>
        <v>0</v>
      </c>
      <c r="Q53" s="205"/>
    </row>
    <row r="54" spans="1:17" ht="15.6" x14ac:dyDescent="0.3">
      <c r="A54" s="85"/>
      <c r="B54" s="78"/>
      <c r="C54" s="201"/>
      <c r="D54" s="201"/>
      <c r="E54" s="201"/>
      <c r="F54" s="78"/>
      <c r="G54" s="78"/>
      <c r="H54" s="126"/>
      <c r="I54" s="126"/>
      <c r="J54" s="213">
        <f t="shared" si="0"/>
        <v>0</v>
      </c>
      <c r="K54" s="78"/>
      <c r="L54" s="78"/>
      <c r="M54" s="78"/>
      <c r="N54" s="78"/>
      <c r="O54" s="78"/>
      <c r="P54" s="128">
        <f t="shared" si="2"/>
        <v>0</v>
      </c>
      <c r="Q54" s="205"/>
    </row>
    <row r="55" spans="1:17" ht="15.6" x14ac:dyDescent="0.3">
      <c r="A55" s="85"/>
      <c r="B55" s="78"/>
      <c r="C55" s="201"/>
      <c r="D55" s="201"/>
      <c r="E55" s="201"/>
      <c r="F55" s="78"/>
      <c r="G55" s="78"/>
      <c r="H55" s="126"/>
      <c r="I55" s="126"/>
      <c r="J55" s="213">
        <f t="shared" si="0"/>
        <v>0</v>
      </c>
      <c r="K55" s="78"/>
      <c r="L55" s="78"/>
      <c r="M55" s="78"/>
      <c r="N55" s="78"/>
      <c r="O55" s="78"/>
      <c r="P55" s="128">
        <f t="shared" si="2"/>
        <v>0</v>
      </c>
      <c r="Q55" s="205"/>
    </row>
    <row r="56" spans="1:17" ht="15.6" x14ac:dyDescent="0.3">
      <c r="A56" s="85"/>
      <c r="B56" s="78"/>
      <c r="C56" s="201"/>
      <c r="D56" s="201"/>
      <c r="E56" s="201"/>
      <c r="F56" s="78"/>
      <c r="G56" s="78"/>
      <c r="H56" s="126"/>
      <c r="I56" s="126"/>
      <c r="J56" s="213">
        <f t="shared" si="0"/>
        <v>0</v>
      </c>
      <c r="K56" s="78"/>
      <c r="L56" s="78"/>
      <c r="M56" s="78"/>
      <c r="N56" s="78"/>
      <c r="O56" s="78"/>
      <c r="P56" s="128">
        <f t="shared" si="2"/>
        <v>0</v>
      </c>
      <c r="Q56" s="205"/>
    </row>
    <row r="57" spans="1:17" ht="15.6" x14ac:dyDescent="0.3">
      <c r="A57" s="85"/>
      <c r="B57" s="78"/>
      <c r="C57" s="201"/>
      <c r="D57" s="201"/>
      <c r="E57" s="201"/>
      <c r="F57" s="78"/>
      <c r="G57" s="78"/>
      <c r="H57" s="126"/>
      <c r="I57" s="126"/>
      <c r="J57" s="213">
        <f t="shared" si="0"/>
        <v>0</v>
      </c>
      <c r="K57" s="78"/>
      <c r="L57" s="78"/>
      <c r="M57" s="78"/>
      <c r="N57" s="78"/>
      <c r="O57" s="78"/>
      <c r="P57" s="128">
        <f t="shared" si="2"/>
        <v>0</v>
      </c>
      <c r="Q57" s="205"/>
    </row>
    <row r="58" spans="1:17" ht="15.6" x14ac:dyDescent="0.3">
      <c r="A58" s="85"/>
      <c r="B58" s="78"/>
      <c r="C58" s="201"/>
      <c r="D58" s="201"/>
      <c r="E58" s="201"/>
      <c r="F58" s="78"/>
      <c r="G58" s="78"/>
      <c r="H58" s="126"/>
      <c r="I58" s="126"/>
      <c r="J58" s="213">
        <f t="shared" si="0"/>
        <v>0</v>
      </c>
      <c r="K58" s="78"/>
      <c r="L58" s="78"/>
      <c r="M58" s="78"/>
      <c r="N58" s="78"/>
      <c r="O58" s="78"/>
      <c r="P58" s="128">
        <f t="shared" si="2"/>
        <v>0</v>
      </c>
      <c r="Q58" s="205"/>
    </row>
    <row r="59" spans="1:17" ht="15.6" x14ac:dyDescent="0.3">
      <c r="A59" s="85"/>
      <c r="B59" s="78"/>
      <c r="C59" s="201"/>
      <c r="D59" s="201"/>
      <c r="E59" s="201"/>
      <c r="F59" s="78"/>
      <c r="G59" s="78"/>
      <c r="H59" s="126"/>
      <c r="I59" s="126"/>
      <c r="J59" s="213">
        <f t="shared" si="0"/>
        <v>0</v>
      </c>
      <c r="K59" s="78"/>
      <c r="L59" s="78"/>
      <c r="M59" s="78"/>
      <c r="N59" s="78"/>
      <c r="O59" s="78"/>
      <c r="P59" s="128">
        <f t="shared" si="2"/>
        <v>0</v>
      </c>
      <c r="Q59" s="205"/>
    </row>
    <row r="60" spans="1:17" ht="15.6" x14ac:dyDescent="0.3">
      <c r="A60" s="85"/>
      <c r="B60" s="78"/>
      <c r="C60" s="201"/>
      <c r="D60" s="201"/>
      <c r="E60" s="201"/>
      <c r="F60" s="78"/>
      <c r="G60" s="78"/>
      <c r="H60" s="126"/>
      <c r="I60" s="126"/>
      <c r="J60" s="213">
        <f t="shared" si="0"/>
        <v>0</v>
      </c>
      <c r="K60" s="78"/>
      <c r="L60" s="78"/>
      <c r="M60" s="78"/>
      <c r="N60" s="78"/>
      <c r="O60" s="78"/>
      <c r="P60" s="128">
        <f t="shared" si="2"/>
        <v>0</v>
      </c>
      <c r="Q60" s="205"/>
    </row>
    <row r="61" spans="1:17" ht="15.6" x14ac:dyDescent="0.3">
      <c r="A61" s="85"/>
      <c r="B61" s="78"/>
      <c r="C61" s="201"/>
      <c r="D61" s="201"/>
      <c r="E61" s="201"/>
      <c r="F61" s="78"/>
      <c r="G61" s="78"/>
      <c r="H61" s="126"/>
      <c r="I61" s="126"/>
      <c r="J61" s="213">
        <f t="shared" si="0"/>
        <v>0</v>
      </c>
      <c r="K61" s="78"/>
      <c r="L61" s="78"/>
      <c r="M61" s="78"/>
      <c r="N61" s="78"/>
      <c r="O61" s="78"/>
      <c r="P61" s="128">
        <f t="shared" si="2"/>
        <v>0</v>
      </c>
      <c r="Q61" s="205"/>
    </row>
    <row r="62" spans="1:17" ht="15.6" x14ac:dyDescent="0.3">
      <c r="A62" s="85"/>
      <c r="B62" s="78"/>
      <c r="C62" s="201"/>
      <c r="D62" s="201"/>
      <c r="E62" s="201"/>
      <c r="F62" s="78"/>
      <c r="G62" s="78"/>
      <c r="H62" s="126"/>
      <c r="I62" s="126"/>
      <c r="J62" s="213">
        <f t="shared" si="0"/>
        <v>0</v>
      </c>
      <c r="K62" s="78"/>
      <c r="L62" s="78"/>
      <c r="M62" s="78"/>
      <c r="N62" s="78"/>
      <c r="O62" s="78"/>
      <c r="P62" s="128">
        <f t="shared" si="2"/>
        <v>0</v>
      </c>
      <c r="Q62" s="205"/>
    </row>
    <row r="63" spans="1:17" ht="15.6" x14ac:dyDescent="0.3">
      <c r="A63" s="85"/>
      <c r="B63" s="78"/>
      <c r="C63" s="201"/>
      <c r="D63" s="201"/>
      <c r="E63" s="201"/>
      <c r="F63" s="78"/>
      <c r="G63" s="78"/>
      <c r="H63" s="126"/>
      <c r="I63" s="126"/>
      <c r="J63" s="213">
        <f t="shared" si="0"/>
        <v>0</v>
      </c>
      <c r="K63" s="78"/>
      <c r="L63" s="78"/>
      <c r="M63" s="78"/>
      <c r="N63" s="78"/>
      <c r="O63" s="78"/>
      <c r="P63" s="128">
        <f t="shared" si="2"/>
        <v>0</v>
      </c>
      <c r="Q63" s="205"/>
    </row>
    <row r="64" spans="1:17" ht="15.6" x14ac:dyDescent="0.3">
      <c r="A64" s="85"/>
      <c r="B64" s="78"/>
      <c r="C64" s="201"/>
      <c r="D64" s="201"/>
      <c r="E64" s="201"/>
      <c r="F64" s="78"/>
      <c r="G64" s="78"/>
      <c r="H64" s="126"/>
      <c r="I64" s="126"/>
      <c r="J64" s="213">
        <f t="shared" si="0"/>
        <v>0</v>
      </c>
      <c r="K64" s="78"/>
      <c r="L64" s="78"/>
      <c r="M64" s="78"/>
      <c r="N64" s="78"/>
      <c r="O64" s="78"/>
      <c r="P64" s="128">
        <f t="shared" si="2"/>
        <v>0</v>
      </c>
      <c r="Q64" s="205"/>
    </row>
    <row r="65" spans="1:17" ht="15.6" x14ac:dyDescent="0.3">
      <c r="A65" s="85"/>
      <c r="B65" s="78"/>
      <c r="C65" s="201"/>
      <c r="D65" s="201"/>
      <c r="E65" s="201"/>
      <c r="F65" s="78"/>
      <c r="G65" s="78"/>
      <c r="H65" s="126"/>
      <c r="I65" s="126"/>
      <c r="J65" s="213">
        <f t="shared" si="0"/>
        <v>0</v>
      </c>
      <c r="K65" s="78"/>
      <c r="L65" s="78"/>
      <c r="M65" s="78"/>
      <c r="N65" s="78"/>
      <c r="O65" s="78"/>
      <c r="P65" s="128">
        <f t="shared" si="2"/>
        <v>0</v>
      </c>
      <c r="Q65" s="205"/>
    </row>
    <row r="66" spans="1:17" ht="15.6" x14ac:dyDescent="0.3">
      <c r="A66" s="85"/>
      <c r="B66" s="78"/>
      <c r="C66" s="201"/>
      <c r="D66" s="201"/>
      <c r="E66" s="201"/>
      <c r="F66" s="78"/>
      <c r="G66" s="78"/>
      <c r="H66" s="126"/>
      <c r="I66" s="126"/>
      <c r="J66" s="213">
        <f t="shared" si="0"/>
        <v>0</v>
      </c>
      <c r="K66" s="78"/>
      <c r="L66" s="78"/>
      <c r="M66" s="78"/>
      <c r="N66" s="78"/>
      <c r="O66" s="78"/>
      <c r="P66" s="128">
        <f t="shared" si="2"/>
        <v>0</v>
      </c>
      <c r="Q66" s="205"/>
    </row>
    <row r="67" spans="1:17" ht="15.6" x14ac:dyDescent="0.3">
      <c r="A67" s="85"/>
      <c r="B67" s="78"/>
      <c r="C67" s="201"/>
      <c r="D67" s="201"/>
      <c r="E67" s="201"/>
      <c r="F67" s="78"/>
      <c r="G67" s="78"/>
      <c r="H67" s="126"/>
      <c r="I67" s="126"/>
      <c r="J67" s="213">
        <f t="shared" si="0"/>
        <v>0</v>
      </c>
      <c r="K67" s="78"/>
      <c r="L67" s="78"/>
      <c r="M67" s="78"/>
      <c r="N67" s="78"/>
      <c r="O67" s="78"/>
      <c r="P67" s="128">
        <f t="shared" si="2"/>
        <v>0</v>
      </c>
      <c r="Q67" s="205"/>
    </row>
    <row r="68" spans="1:17" ht="15.6" x14ac:dyDescent="0.3">
      <c r="A68" s="85"/>
      <c r="B68" s="78"/>
      <c r="C68" s="201"/>
      <c r="D68" s="201"/>
      <c r="E68" s="201"/>
      <c r="F68" s="78"/>
      <c r="G68" s="78"/>
      <c r="H68" s="126"/>
      <c r="I68" s="126"/>
      <c r="J68" s="213">
        <f t="shared" si="0"/>
        <v>0</v>
      </c>
      <c r="K68" s="78"/>
      <c r="L68" s="78"/>
      <c r="M68" s="78"/>
      <c r="N68" s="78"/>
      <c r="O68" s="78"/>
      <c r="P68" s="128">
        <f t="shared" si="2"/>
        <v>0</v>
      </c>
      <c r="Q68" s="205"/>
    </row>
    <row r="69" spans="1:17" ht="15.6" x14ac:dyDescent="0.3">
      <c r="A69" s="85"/>
      <c r="B69" s="78"/>
      <c r="C69" s="201"/>
      <c r="D69" s="201"/>
      <c r="E69" s="201"/>
      <c r="F69" s="78"/>
      <c r="G69" s="78"/>
      <c r="H69" s="126"/>
      <c r="I69" s="126"/>
      <c r="J69" s="213">
        <f t="shared" si="0"/>
        <v>0</v>
      </c>
      <c r="K69" s="78"/>
      <c r="L69" s="78"/>
      <c r="M69" s="78"/>
      <c r="N69" s="78"/>
      <c r="O69" s="78"/>
      <c r="P69" s="128">
        <f t="shared" si="2"/>
        <v>0</v>
      </c>
      <c r="Q69" s="205"/>
    </row>
    <row r="70" spans="1:17" ht="15.6" x14ac:dyDescent="0.3">
      <c r="A70" s="85"/>
      <c r="B70" s="78"/>
      <c r="C70" s="201"/>
      <c r="D70" s="201"/>
      <c r="E70" s="201"/>
      <c r="F70" s="78"/>
      <c r="G70" s="78"/>
      <c r="H70" s="126"/>
      <c r="I70" s="126"/>
      <c r="J70" s="213">
        <f t="shared" si="0"/>
        <v>0</v>
      </c>
      <c r="K70" s="78"/>
      <c r="L70" s="78"/>
      <c r="M70" s="78"/>
      <c r="N70" s="78"/>
      <c r="O70" s="78"/>
      <c r="P70" s="128">
        <f t="shared" si="2"/>
        <v>0</v>
      </c>
      <c r="Q70" s="205"/>
    </row>
    <row r="71" spans="1:17" ht="15.6" x14ac:dyDescent="0.3">
      <c r="A71" s="85"/>
      <c r="B71" s="78"/>
      <c r="C71" s="201"/>
      <c r="D71" s="201"/>
      <c r="E71" s="201"/>
      <c r="F71" s="78"/>
      <c r="G71" s="78"/>
      <c r="H71" s="126"/>
      <c r="I71" s="126"/>
      <c r="J71" s="213">
        <f t="shared" si="0"/>
        <v>0</v>
      </c>
      <c r="K71" s="78"/>
      <c r="L71" s="78"/>
      <c r="M71" s="78"/>
      <c r="N71" s="78"/>
      <c r="O71" s="78"/>
      <c r="P71" s="128">
        <f t="shared" si="2"/>
        <v>0</v>
      </c>
      <c r="Q71" s="205"/>
    </row>
    <row r="72" spans="1:17" ht="15.6" x14ac:dyDescent="0.3">
      <c r="A72" s="85"/>
      <c r="B72" s="78"/>
      <c r="C72" s="201"/>
      <c r="D72" s="201"/>
      <c r="E72" s="201"/>
      <c r="F72" s="78"/>
      <c r="G72" s="78"/>
      <c r="H72" s="126"/>
      <c r="I72" s="126"/>
      <c r="J72" s="213">
        <f t="shared" si="0"/>
        <v>0</v>
      </c>
      <c r="K72" s="78"/>
      <c r="L72" s="78"/>
      <c r="M72" s="78"/>
      <c r="N72" s="78"/>
      <c r="O72" s="78"/>
      <c r="P72" s="128">
        <f t="shared" si="2"/>
        <v>0</v>
      </c>
      <c r="Q72" s="205"/>
    </row>
    <row r="73" spans="1:17" ht="15.6" x14ac:dyDescent="0.3">
      <c r="A73" s="85"/>
      <c r="B73" s="78"/>
      <c r="C73" s="201"/>
      <c r="D73" s="201"/>
      <c r="E73" s="201"/>
      <c r="F73" s="78"/>
      <c r="G73" s="78"/>
      <c r="H73" s="126"/>
      <c r="I73" s="126"/>
      <c r="J73" s="213">
        <f t="shared" si="0"/>
        <v>0</v>
      </c>
      <c r="K73" s="78"/>
      <c r="L73" s="78"/>
      <c r="M73" s="78"/>
      <c r="N73" s="78"/>
      <c r="O73" s="78"/>
      <c r="P73" s="128">
        <f t="shared" si="2"/>
        <v>0</v>
      </c>
      <c r="Q73" s="205"/>
    </row>
    <row r="74" spans="1:17" ht="15.6" x14ac:dyDescent="0.3">
      <c r="A74" s="85"/>
      <c r="B74" s="78"/>
      <c r="C74" s="201"/>
      <c r="D74" s="201"/>
      <c r="E74" s="201"/>
      <c r="F74" s="78"/>
      <c r="G74" s="78"/>
      <c r="H74" s="126"/>
      <c r="I74" s="126"/>
      <c r="J74" s="213">
        <f t="shared" si="0"/>
        <v>0</v>
      </c>
      <c r="K74" s="78"/>
      <c r="L74" s="78"/>
      <c r="M74" s="78"/>
      <c r="N74" s="78"/>
      <c r="O74" s="78"/>
      <c r="P74" s="128">
        <f t="shared" si="2"/>
        <v>0</v>
      </c>
      <c r="Q74" s="205"/>
    </row>
    <row r="75" spans="1:17" ht="15.6" x14ac:dyDescent="0.3">
      <c r="A75" s="85"/>
      <c r="B75" s="78"/>
      <c r="C75" s="201"/>
      <c r="D75" s="201"/>
      <c r="E75" s="201"/>
      <c r="F75" s="78"/>
      <c r="G75" s="78"/>
      <c r="H75" s="126"/>
      <c r="I75" s="126"/>
      <c r="J75" s="213">
        <f t="shared" si="0"/>
        <v>0</v>
      </c>
      <c r="K75" s="78"/>
      <c r="L75" s="78"/>
      <c r="M75" s="78"/>
      <c r="N75" s="78"/>
      <c r="O75" s="78"/>
      <c r="P75" s="128">
        <f t="shared" si="2"/>
        <v>0</v>
      </c>
      <c r="Q75" s="205"/>
    </row>
    <row r="76" spans="1:17" ht="15.6" x14ac:dyDescent="0.3">
      <c r="A76" s="85"/>
      <c r="B76" s="78"/>
      <c r="C76" s="201"/>
      <c r="D76" s="201"/>
      <c r="E76" s="201"/>
      <c r="F76" s="78"/>
      <c r="G76" s="78"/>
      <c r="H76" s="126"/>
      <c r="I76" s="126"/>
      <c r="J76" s="213">
        <f t="shared" si="0"/>
        <v>0</v>
      </c>
      <c r="K76" s="78"/>
      <c r="L76" s="78"/>
      <c r="M76" s="78"/>
      <c r="N76" s="78"/>
      <c r="O76" s="78"/>
      <c r="P76" s="128">
        <f t="shared" si="2"/>
        <v>0</v>
      </c>
      <c r="Q76" s="205"/>
    </row>
    <row r="77" spans="1:17" ht="15.6" x14ac:dyDescent="0.3">
      <c r="A77" s="85"/>
      <c r="B77" s="78"/>
      <c r="C77" s="201"/>
      <c r="D77" s="201"/>
      <c r="E77" s="201"/>
      <c r="F77" s="78"/>
      <c r="G77" s="78"/>
      <c r="H77" s="126"/>
      <c r="I77" s="126"/>
      <c r="J77" s="213">
        <f t="shared" si="0"/>
        <v>0</v>
      </c>
      <c r="K77" s="78"/>
      <c r="L77" s="78"/>
      <c r="M77" s="78"/>
      <c r="N77" s="78"/>
      <c r="O77" s="78"/>
      <c r="P77" s="128">
        <f t="shared" si="2"/>
        <v>0</v>
      </c>
      <c r="Q77" s="205"/>
    </row>
    <row r="78" spans="1:17" ht="15.6" x14ac:dyDescent="0.3">
      <c r="A78" s="85"/>
      <c r="B78" s="78"/>
      <c r="C78" s="201"/>
      <c r="D78" s="201"/>
      <c r="E78" s="201"/>
      <c r="F78" s="78"/>
      <c r="G78" s="78"/>
      <c r="H78" s="126"/>
      <c r="I78" s="126"/>
      <c r="J78" s="213">
        <f t="shared" si="0"/>
        <v>0</v>
      </c>
      <c r="K78" s="78"/>
      <c r="L78" s="78"/>
      <c r="M78" s="78"/>
      <c r="N78" s="78"/>
      <c r="O78" s="78"/>
      <c r="P78" s="128">
        <f t="shared" si="2"/>
        <v>0</v>
      </c>
      <c r="Q78" s="205"/>
    </row>
    <row r="79" spans="1:17" ht="15.6" x14ac:dyDescent="0.3">
      <c r="A79" s="85"/>
      <c r="B79" s="78"/>
      <c r="C79" s="201"/>
      <c r="D79" s="201"/>
      <c r="E79" s="201"/>
      <c r="F79" s="78"/>
      <c r="G79" s="78"/>
      <c r="H79" s="126"/>
      <c r="I79" s="126"/>
      <c r="J79" s="213">
        <f t="shared" si="0"/>
        <v>0</v>
      </c>
      <c r="K79" s="78"/>
      <c r="L79" s="78"/>
      <c r="M79" s="78"/>
      <c r="N79" s="78"/>
      <c r="O79" s="78"/>
      <c r="P79" s="128">
        <f t="shared" si="2"/>
        <v>0</v>
      </c>
      <c r="Q79" s="205"/>
    </row>
    <row r="80" spans="1:17" ht="15.6" x14ac:dyDescent="0.3">
      <c r="A80" s="85"/>
      <c r="B80" s="78"/>
      <c r="C80" s="201"/>
      <c r="D80" s="201"/>
      <c r="E80" s="201"/>
      <c r="F80" s="78"/>
      <c r="G80" s="78"/>
      <c r="H80" s="126"/>
      <c r="I80" s="126"/>
      <c r="J80" s="213">
        <f t="shared" si="0"/>
        <v>0</v>
      </c>
      <c r="K80" s="78"/>
      <c r="L80" s="78"/>
      <c r="M80" s="78"/>
      <c r="N80" s="78"/>
      <c r="O80" s="78"/>
      <c r="P80" s="128">
        <f t="shared" si="2"/>
        <v>0</v>
      </c>
      <c r="Q80" s="205"/>
    </row>
    <row r="81" spans="1:17" ht="15.6" x14ac:dyDescent="0.3">
      <c r="A81" s="85"/>
      <c r="B81" s="78"/>
      <c r="C81" s="201"/>
      <c r="D81" s="201"/>
      <c r="E81" s="201"/>
      <c r="F81" s="78"/>
      <c r="G81" s="78"/>
      <c r="H81" s="126"/>
      <c r="I81" s="126"/>
      <c r="J81" s="213">
        <f t="shared" ref="J81:J144" si="3">IF(ISNUMBER(H81)*AND(ISNUMBER(I81)),"ERROR",((IF(ISNUMBER(I81),I81*((P81)*O81/(83*4)),H81))))</f>
        <v>0</v>
      </c>
      <c r="K81" s="78"/>
      <c r="L81" s="78"/>
      <c r="M81" s="78"/>
      <c r="N81" s="78"/>
      <c r="O81" s="78"/>
      <c r="P81" s="128">
        <f t="shared" si="2"/>
        <v>0</v>
      </c>
      <c r="Q81" s="205"/>
    </row>
    <row r="82" spans="1:17" ht="15.6" x14ac:dyDescent="0.3">
      <c r="A82" s="85"/>
      <c r="B82" s="78"/>
      <c r="C82" s="201"/>
      <c r="D82" s="201"/>
      <c r="E82" s="201"/>
      <c r="F82" s="78"/>
      <c r="G82" s="78"/>
      <c r="H82" s="126"/>
      <c r="I82" s="126"/>
      <c r="J82" s="213">
        <f t="shared" si="3"/>
        <v>0</v>
      </c>
      <c r="K82" s="78"/>
      <c r="L82" s="78"/>
      <c r="M82" s="78"/>
      <c r="N82" s="78"/>
      <c r="O82" s="78"/>
      <c r="P82" s="128">
        <f t="shared" si="2"/>
        <v>0</v>
      </c>
      <c r="Q82" s="205"/>
    </row>
    <row r="83" spans="1:17" ht="15.6" x14ac:dyDescent="0.3">
      <c r="A83" s="85"/>
      <c r="B83" s="78"/>
      <c r="C83" s="201"/>
      <c r="D83" s="201"/>
      <c r="E83" s="201"/>
      <c r="F83" s="78"/>
      <c r="G83" s="78"/>
      <c r="H83" s="126"/>
      <c r="I83" s="126"/>
      <c r="J83" s="213">
        <f t="shared" si="3"/>
        <v>0</v>
      </c>
      <c r="K83" s="78"/>
      <c r="L83" s="78"/>
      <c r="M83" s="78"/>
      <c r="N83" s="78"/>
      <c r="O83" s="78"/>
      <c r="P83" s="128">
        <f t="shared" si="2"/>
        <v>0</v>
      </c>
      <c r="Q83" s="205"/>
    </row>
    <row r="84" spans="1:17" ht="15.6" x14ac:dyDescent="0.3">
      <c r="A84" s="85"/>
      <c r="B84" s="78"/>
      <c r="C84" s="201"/>
      <c r="D84" s="201"/>
      <c r="E84" s="201"/>
      <c r="F84" s="78"/>
      <c r="G84" s="78"/>
      <c r="H84" s="126"/>
      <c r="I84" s="126"/>
      <c r="J84" s="213">
        <f t="shared" si="3"/>
        <v>0</v>
      </c>
      <c r="K84" s="78"/>
      <c r="L84" s="78"/>
      <c r="M84" s="78"/>
      <c r="N84" s="78"/>
      <c r="O84" s="78"/>
      <c r="P84" s="128">
        <f t="shared" si="2"/>
        <v>0</v>
      </c>
      <c r="Q84" s="205"/>
    </row>
    <row r="85" spans="1:17" ht="15.6" x14ac:dyDescent="0.3">
      <c r="A85" s="85"/>
      <c r="B85" s="78"/>
      <c r="C85" s="201"/>
      <c r="D85" s="201"/>
      <c r="E85" s="201"/>
      <c r="F85" s="78"/>
      <c r="G85" s="78"/>
      <c r="H85" s="126"/>
      <c r="I85" s="126"/>
      <c r="J85" s="213">
        <f t="shared" si="3"/>
        <v>0</v>
      </c>
      <c r="K85" s="78"/>
      <c r="L85" s="78"/>
      <c r="M85" s="78"/>
      <c r="N85" s="78"/>
      <c r="O85" s="78"/>
      <c r="P85" s="128">
        <f t="shared" si="2"/>
        <v>0</v>
      </c>
      <c r="Q85" s="205"/>
    </row>
    <row r="86" spans="1:17" ht="15.6" x14ac:dyDescent="0.3">
      <c r="A86" s="85"/>
      <c r="B86" s="78"/>
      <c r="C86" s="201"/>
      <c r="D86" s="201"/>
      <c r="E86" s="201"/>
      <c r="F86" s="78"/>
      <c r="G86" s="78"/>
      <c r="H86" s="126"/>
      <c r="I86" s="126"/>
      <c r="J86" s="213">
        <f t="shared" si="3"/>
        <v>0</v>
      </c>
      <c r="K86" s="78"/>
      <c r="L86" s="78"/>
      <c r="M86" s="78"/>
      <c r="N86" s="78"/>
      <c r="O86" s="78"/>
      <c r="P86" s="128">
        <f t="shared" si="2"/>
        <v>0</v>
      </c>
      <c r="Q86" s="205"/>
    </row>
    <row r="87" spans="1:17" ht="15.6" x14ac:dyDescent="0.3">
      <c r="A87" s="85"/>
      <c r="B87" s="78"/>
      <c r="C87" s="201"/>
      <c r="D87" s="201"/>
      <c r="E87" s="201"/>
      <c r="F87" s="78"/>
      <c r="G87" s="78"/>
      <c r="H87" s="126"/>
      <c r="I87" s="126"/>
      <c r="J87" s="213">
        <f t="shared" si="3"/>
        <v>0</v>
      </c>
      <c r="K87" s="78"/>
      <c r="L87" s="78"/>
      <c r="M87" s="78"/>
      <c r="N87" s="78"/>
      <c r="O87" s="78"/>
      <c r="P87" s="128">
        <f t="shared" si="2"/>
        <v>0</v>
      </c>
      <c r="Q87" s="205"/>
    </row>
    <row r="88" spans="1:17" ht="15.6" x14ac:dyDescent="0.3">
      <c r="A88" s="85"/>
      <c r="B88" s="78"/>
      <c r="C88" s="201"/>
      <c r="D88" s="201"/>
      <c r="E88" s="201"/>
      <c r="F88" s="78"/>
      <c r="G88" s="78"/>
      <c r="H88" s="126"/>
      <c r="I88" s="126"/>
      <c r="J88" s="213">
        <f t="shared" si="3"/>
        <v>0</v>
      </c>
      <c r="K88" s="78"/>
      <c r="L88" s="78"/>
      <c r="M88" s="78"/>
      <c r="N88" s="78"/>
      <c r="O88" s="78"/>
      <c r="P88" s="128">
        <f t="shared" si="2"/>
        <v>0</v>
      </c>
      <c r="Q88" s="205"/>
    </row>
    <row r="89" spans="1:17" ht="15.6" x14ac:dyDescent="0.3">
      <c r="A89" s="85"/>
      <c r="B89" s="78"/>
      <c r="C89" s="201"/>
      <c r="D89" s="201"/>
      <c r="E89" s="201"/>
      <c r="F89" s="78"/>
      <c r="G89" s="78"/>
      <c r="H89" s="126"/>
      <c r="I89" s="126"/>
      <c r="J89" s="213">
        <f t="shared" si="3"/>
        <v>0</v>
      </c>
      <c r="K89" s="78"/>
      <c r="L89" s="78"/>
      <c r="M89" s="78"/>
      <c r="N89" s="78"/>
      <c r="O89" s="78"/>
      <c r="P89" s="128">
        <f t="shared" si="2"/>
        <v>0</v>
      </c>
      <c r="Q89" s="205"/>
    </row>
    <row r="90" spans="1:17" ht="15.6" x14ac:dyDescent="0.3">
      <c r="A90" s="85"/>
      <c r="B90" s="78"/>
      <c r="C90" s="201"/>
      <c r="D90" s="201"/>
      <c r="E90" s="201"/>
      <c r="F90" s="78"/>
      <c r="G90" s="78"/>
      <c r="H90" s="126"/>
      <c r="I90" s="126"/>
      <c r="J90" s="213">
        <f t="shared" si="3"/>
        <v>0</v>
      </c>
      <c r="K90" s="78"/>
      <c r="L90" s="78"/>
      <c r="M90" s="78"/>
      <c r="N90" s="78"/>
      <c r="O90" s="78"/>
      <c r="P90" s="128">
        <f t="shared" si="2"/>
        <v>0</v>
      </c>
      <c r="Q90" s="205"/>
    </row>
    <row r="91" spans="1:17" ht="15.6" x14ac:dyDescent="0.3">
      <c r="A91" s="85"/>
      <c r="B91" s="78"/>
      <c r="C91" s="201"/>
      <c r="D91" s="201"/>
      <c r="E91" s="201"/>
      <c r="F91" s="78"/>
      <c r="G91" s="78"/>
      <c r="H91" s="126"/>
      <c r="I91" s="126"/>
      <c r="J91" s="213">
        <f t="shared" si="3"/>
        <v>0</v>
      </c>
      <c r="K91" s="78"/>
      <c r="L91" s="78"/>
      <c r="M91" s="78"/>
      <c r="N91" s="78"/>
      <c r="O91" s="78"/>
      <c r="P91" s="128">
        <f t="shared" si="2"/>
        <v>0</v>
      </c>
      <c r="Q91" s="205"/>
    </row>
    <row r="92" spans="1:17" ht="15.6" x14ac:dyDescent="0.3">
      <c r="A92" s="85"/>
      <c r="B92" s="78"/>
      <c r="C92" s="201"/>
      <c r="D92" s="201"/>
      <c r="E92" s="201"/>
      <c r="F92" s="78"/>
      <c r="G92" s="78"/>
      <c r="H92" s="126"/>
      <c r="I92" s="126"/>
      <c r="J92" s="213">
        <f t="shared" si="3"/>
        <v>0</v>
      </c>
      <c r="K92" s="78"/>
      <c r="L92" s="78"/>
      <c r="M92" s="78"/>
      <c r="N92" s="78"/>
      <c r="O92" s="78"/>
      <c r="P92" s="128">
        <f t="shared" si="2"/>
        <v>0</v>
      </c>
      <c r="Q92" s="205"/>
    </row>
    <row r="93" spans="1:17" ht="15.6" x14ac:dyDescent="0.3">
      <c r="A93" s="85"/>
      <c r="B93" s="78"/>
      <c r="C93" s="201"/>
      <c r="D93" s="201"/>
      <c r="E93" s="201"/>
      <c r="F93" s="78"/>
      <c r="G93" s="78"/>
      <c r="H93" s="126"/>
      <c r="I93" s="126"/>
      <c r="J93" s="213">
        <f t="shared" si="3"/>
        <v>0</v>
      </c>
      <c r="K93" s="78"/>
      <c r="L93" s="78"/>
      <c r="M93" s="78"/>
      <c r="N93" s="78"/>
      <c r="O93" s="78"/>
      <c r="P93" s="128">
        <f t="shared" si="2"/>
        <v>0</v>
      </c>
      <c r="Q93" s="205"/>
    </row>
    <row r="94" spans="1:17" ht="15.6" x14ac:dyDescent="0.3">
      <c r="A94" s="85"/>
      <c r="B94" s="78"/>
      <c r="C94" s="201"/>
      <c r="D94" s="201"/>
      <c r="E94" s="201"/>
      <c r="F94" s="78"/>
      <c r="G94" s="78"/>
      <c r="H94" s="126"/>
      <c r="I94" s="126"/>
      <c r="J94" s="213">
        <f t="shared" si="3"/>
        <v>0</v>
      </c>
      <c r="K94" s="78"/>
      <c r="L94" s="78"/>
      <c r="M94" s="78"/>
      <c r="N94" s="78"/>
      <c r="O94" s="78"/>
      <c r="P94" s="128">
        <f t="shared" si="2"/>
        <v>0</v>
      </c>
      <c r="Q94" s="205"/>
    </row>
    <row r="95" spans="1:17" ht="15.6" x14ac:dyDescent="0.3">
      <c r="A95" s="85"/>
      <c r="B95" s="78"/>
      <c r="C95" s="201"/>
      <c r="D95" s="201"/>
      <c r="E95" s="201"/>
      <c r="F95" s="78"/>
      <c r="G95" s="78"/>
      <c r="H95" s="126"/>
      <c r="I95" s="126"/>
      <c r="J95" s="213">
        <f t="shared" si="3"/>
        <v>0</v>
      </c>
      <c r="K95" s="78"/>
      <c r="L95" s="78"/>
      <c r="M95" s="78"/>
      <c r="N95" s="78"/>
      <c r="O95" s="78"/>
      <c r="P95" s="128">
        <f t="shared" si="2"/>
        <v>0</v>
      </c>
      <c r="Q95" s="205"/>
    </row>
    <row r="96" spans="1:17" ht="15.6" x14ac:dyDescent="0.3">
      <c r="A96" s="85"/>
      <c r="B96" s="78"/>
      <c r="C96" s="201"/>
      <c r="D96" s="201"/>
      <c r="E96" s="201"/>
      <c r="F96" s="78"/>
      <c r="G96" s="78"/>
      <c r="H96" s="126"/>
      <c r="I96" s="126"/>
      <c r="J96" s="213">
        <f t="shared" si="3"/>
        <v>0</v>
      </c>
      <c r="K96" s="78"/>
      <c r="L96" s="78"/>
      <c r="M96" s="78"/>
      <c r="N96" s="78"/>
      <c r="O96" s="78"/>
      <c r="P96" s="128">
        <f t="shared" si="2"/>
        <v>0</v>
      </c>
      <c r="Q96" s="205"/>
    </row>
    <row r="97" spans="1:17" ht="15.6" x14ac:dyDescent="0.3">
      <c r="A97" s="85"/>
      <c r="B97" s="78"/>
      <c r="C97" s="201"/>
      <c r="D97" s="201"/>
      <c r="E97" s="201"/>
      <c r="F97" s="78"/>
      <c r="G97" s="78"/>
      <c r="H97" s="126"/>
      <c r="I97" s="126"/>
      <c r="J97" s="213">
        <f t="shared" si="3"/>
        <v>0</v>
      </c>
      <c r="K97" s="78"/>
      <c r="L97" s="78"/>
      <c r="M97" s="78"/>
      <c r="N97" s="78"/>
      <c r="O97" s="78"/>
      <c r="P97" s="128">
        <f t="shared" si="2"/>
        <v>0</v>
      </c>
      <c r="Q97" s="205"/>
    </row>
    <row r="98" spans="1:17" ht="15.6" x14ac:dyDescent="0.3">
      <c r="A98" s="85"/>
      <c r="B98" s="78"/>
      <c r="C98" s="201"/>
      <c r="D98" s="201"/>
      <c r="E98" s="201"/>
      <c r="F98" s="78"/>
      <c r="G98" s="78"/>
      <c r="H98" s="126"/>
      <c r="I98" s="126"/>
      <c r="J98" s="213">
        <f t="shared" si="3"/>
        <v>0</v>
      </c>
      <c r="K98" s="78"/>
      <c r="L98" s="78"/>
      <c r="M98" s="78"/>
      <c r="N98" s="78"/>
      <c r="O98" s="78"/>
      <c r="P98" s="128">
        <f t="shared" si="2"/>
        <v>0</v>
      </c>
      <c r="Q98" s="205"/>
    </row>
    <row r="99" spans="1:17" ht="15.6" x14ac:dyDescent="0.3">
      <c r="A99" s="85"/>
      <c r="B99" s="78"/>
      <c r="C99" s="201"/>
      <c r="D99" s="201"/>
      <c r="E99" s="201"/>
      <c r="F99" s="78"/>
      <c r="G99" s="78"/>
      <c r="H99" s="126"/>
      <c r="I99" s="126"/>
      <c r="J99" s="213">
        <f t="shared" si="3"/>
        <v>0</v>
      </c>
      <c r="K99" s="78"/>
      <c r="L99" s="78"/>
      <c r="M99" s="78"/>
      <c r="N99" s="78"/>
      <c r="O99" s="78"/>
      <c r="P99" s="128">
        <f t="shared" si="2"/>
        <v>0</v>
      </c>
      <c r="Q99" s="205"/>
    </row>
    <row r="100" spans="1:17" ht="15.6" x14ac:dyDescent="0.3">
      <c r="A100" s="85"/>
      <c r="B100" s="78"/>
      <c r="C100" s="201"/>
      <c r="D100" s="201"/>
      <c r="E100" s="201"/>
      <c r="F100" s="78"/>
      <c r="G100" s="78"/>
      <c r="H100" s="126"/>
      <c r="I100" s="126"/>
      <c r="J100" s="213">
        <f t="shared" si="3"/>
        <v>0</v>
      </c>
      <c r="K100" s="78"/>
      <c r="L100" s="78"/>
      <c r="M100" s="78"/>
      <c r="N100" s="78"/>
      <c r="O100" s="78"/>
      <c r="P100" s="128">
        <f t="shared" si="2"/>
        <v>0</v>
      </c>
      <c r="Q100" s="205"/>
    </row>
    <row r="101" spans="1:17" ht="15.6" x14ac:dyDescent="0.3">
      <c r="A101" s="85"/>
      <c r="B101" s="78"/>
      <c r="C101" s="201"/>
      <c r="D101" s="201"/>
      <c r="E101" s="201"/>
      <c r="F101" s="78"/>
      <c r="G101" s="78"/>
      <c r="H101" s="126"/>
      <c r="I101" s="126"/>
      <c r="J101" s="213">
        <f t="shared" si="3"/>
        <v>0</v>
      </c>
      <c r="K101" s="78"/>
      <c r="L101" s="78"/>
      <c r="M101" s="78"/>
      <c r="N101" s="78"/>
      <c r="O101" s="78"/>
      <c r="P101" s="128">
        <f t="shared" ref="P101:P164" si="4">COUNTIF(K101:N101,"Yes")</f>
        <v>0</v>
      </c>
      <c r="Q101" s="205"/>
    </row>
    <row r="102" spans="1:17" ht="15.6" x14ac:dyDescent="0.3">
      <c r="A102" s="85"/>
      <c r="B102" s="78"/>
      <c r="C102" s="201"/>
      <c r="D102" s="201"/>
      <c r="E102" s="201"/>
      <c r="F102" s="78"/>
      <c r="G102" s="78"/>
      <c r="H102" s="126"/>
      <c r="I102" s="126"/>
      <c r="J102" s="213">
        <f t="shared" si="3"/>
        <v>0</v>
      </c>
      <c r="K102" s="78"/>
      <c r="L102" s="78"/>
      <c r="M102" s="78"/>
      <c r="N102" s="78"/>
      <c r="O102" s="78"/>
      <c r="P102" s="128">
        <f t="shared" si="4"/>
        <v>0</v>
      </c>
      <c r="Q102" s="205"/>
    </row>
    <row r="103" spans="1:17" ht="15.6" x14ac:dyDescent="0.3">
      <c r="A103" s="85"/>
      <c r="B103" s="78"/>
      <c r="C103" s="201"/>
      <c r="D103" s="201"/>
      <c r="E103" s="201"/>
      <c r="F103" s="78"/>
      <c r="G103" s="78"/>
      <c r="H103" s="126"/>
      <c r="I103" s="126"/>
      <c r="J103" s="213">
        <f t="shared" si="3"/>
        <v>0</v>
      </c>
      <c r="K103" s="78"/>
      <c r="L103" s="78"/>
      <c r="M103" s="78"/>
      <c r="N103" s="78"/>
      <c r="O103" s="78"/>
      <c r="P103" s="128">
        <f t="shared" si="4"/>
        <v>0</v>
      </c>
      <c r="Q103" s="205"/>
    </row>
    <row r="104" spans="1:17" ht="15.6" x14ac:dyDescent="0.3">
      <c r="A104" s="85"/>
      <c r="B104" s="78"/>
      <c r="C104" s="201"/>
      <c r="D104" s="201"/>
      <c r="E104" s="201"/>
      <c r="F104" s="78"/>
      <c r="G104" s="78"/>
      <c r="H104" s="126"/>
      <c r="I104" s="126"/>
      <c r="J104" s="213">
        <f t="shared" si="3"/>
        <v>0</v>
      </c>
      <c r="K104" s="78"/>
      <c r="L104" s="78"/>
      <c r="M104" s="78"/>
      <c r="N104" s="78"/>
      <c r="O104" s="78"/>
      <c r="P104" s="128">
        <f t="shared" si="4"/>
        <v>0</v>
      </c>
      <c r="Q104" s="205"/>
    </row>
    <row r="105" spans="1:17" ht="15.6" x14ac:dyDescent="0.3">
      <c r="A105" s="85"/>
      <c r="B105" s="78"/>
      <c r="C105" s="201"/>
      <c r="D105" s="201"/>
      <c r="E105" s="201"/>
      <c r="F105" s="78"/>
      <c r="G105" s="78"/>
      <c r="H105" s="126"/>
      <c r="I105" s="126"/>
      <c r="J105" s="213">
        <f t="shared" si="3"/>
        <v>0</v>
      </c>
      <c r="K105" s="78"/>
      <c r="L105" s="78"/>
      <c r="M105" s="78"/>
      <c r="N105" s="78"/>
      <c r="O105" s="78"/>
      <c r="P105" s="128">
        <f t="shared" si="4"/>
        <v>0</v>
      </c>
      <c r="Q105" s="205"/>
    </row>
    <row r="106" spans="1:17" ht="15.6" x14ac:dyDescent="0.3">
      <c r="A106" s="85"/>
      <c r="B106" s="78"/>
      <c r="C106" s="201"/>
      <c r="D106" s="201"/>
      <c r="E106" s="201"/>
      <c r="F106" s="78"/>
      <c r="G106" s="78"/>
      <c r="H106" s="126"/>
      <c r="I106" s="126"/>
      <c r="J106" s="213">
        <f t="shared" si="3"/>
        <v>0</v>
      </c>
      <c r="K106" s="78"/>
      <c r="L106" s="78"/>
      <c r="M106" s="78"/>
      <c r="N106" s="78"/>
      <c r="O106" s="78"/>
      <c r="P106" s="128">
        <f t="shared" si="4"/>
        <v>0</v>
      </c>
      <c r="Q106" s="205"/>
    </row>
    <row r="107" spans="1:17" ht="15.6" x14ac:dyDescent="0.3">
      <c r="A107" s="85"/>
      <c r="B107" s="78"/>
      <c r="C107" s="201"/>
      <c r="D107" s="201"/>
      <c r="E107" s="201"/>
      <c r="F107" s="78"/>
      <c r="G107" s="78"/>
      <c r="H107" s="126"/>
      <c r="I107" s="126"/>
      <c r="J107" s="213">
        <f t="shared" si="3"/>
        <v>0</v>
      </c>
      <c r="K107" s="78"/>
      <c r="L107" s="78"/>
      <c r="M107" s="78"/>
      <c r="N107" s="78"/>
      <c r="O107" s="78"/>
      <c r="P107" s="128">
        <f t="shared" si="4"/>
        <v>0</v>
      </c>
      <c r="Q107" s="205"/>
    </row>
    <row r="108" spans="1:17" ht="15.6" x14ac:dyDescent="0.3">
      <c r="A108" s="85"/>
      <c r="B108" s="78"/>
      <c r="C108" s="201"/>
      <c r="D108" s="201"/>
      <c r="E108" s="201"/>
      <c r="F108" s="78"/>
      <c r="G108" s="78"/>
      <c r="H108" s="126"/>
      <c r="I108" s="126"/>
      <c r="J108" s="213">
        <f t="shared" si="3"/>
        <v>0</v>
      </c>
      <c r="K108" s="78"/>
      <c r="L108" s="78"/>
      <c r="M108" s="78"/>
      <c r="N108" s="78"/>
      <c r="O108" s="78"/>
      <c r="P108" s="128">
        <f t="shared" si="4"/>
        <v>0</v>
      </c>
      <c r="Q108" s="205"/>
    </row>
    <row r="109" spans="1:17" ht="15.6" x14ac:dyDescent="0.3">
      <c r="A109" s="85"/>
      <c r="B109" s="78"/>
      <c r="C109" s="201"/>
      <c r="D109" s="201"/>
      <c r="E109" s="201"/>
      <c r="F109" s="78"/>
      <c r="G109" s="78"/>
      <c r="H109" s="126"/>
      <c r="I109" s="126"/>
      <c r="J109" s="213">
        <f t="shared" si="3"/>
        <v>0</v>
      </c>
      <c r="K109" s="78"/>
      <c r="L109" s="78"/>
      <c r="M109" s="78"/>
      <c r="N109" s="78"/>
      <c r="O109" s="78"/>
      <c r="P109" s="128">
        <f t="shared" si="4"/>
        <v>0</v>
      </c>
      <c r="Q109" s="205"/>
    </row>
    <row r="110" spans="1:17" ht="15.6" x14ac:dyDescent="0.3">
      <c r="A110" s="85"/>
      <c r="B110" s="78"/>
      <c r="C110" s="201"/>
      <c r="D110" s="201"/>
      <c r="E110" s="201"/>
      <c r="F110" s="78"/>
      <c r="G110" s="78"/>
      <c r="H110" s="126"/>
      <c r="I110" s="126"/>
      <c r="J110" s="213">
        <f t="shared" si="3"/>
        <v>0</v>
      </c>
      <c r="K110" s="78"/>
      <c r="L110" s="78"/>
      <c r="M110" s="78"/>
      <c r="N110" s="78"/>
      <c r="O110" s="78"/>
      <c r="P110" s="128">
        <f t="shared" si="4"/>
        <v>0</v>
      </c>
      <c r="Q110" s="205"/>
    </row>
    <row r="111" spans="1:17" ht="15.6" x14ac:dyDescent="0.3">
      <c r="A111" s="85"/>
      <c r="B111" s="78"/>
      <c r="C111" s="201"/>
      <c r="D111" s="201"/>
      <c r="E111" s="201"/>
      <c r="F111" s="78"/>
      <c r="G111" s="78"/>
      <c r="H111" s="126"/>
      <c r="I111" s="126"/>
      <c r="J111" s="213">
        <f t="shared" si="3"/>
        <v>0</v>
      </c>
      <c r="K111" s="78"/>
      <c r="L111" s="78"/>
      <c r="M111" s="78"/>
      <c r="N111" s="78"/>
      <c r="O111" s="78"/>
      <c r="P111" s="128">
        <f t="shared" si="4"/>
        <v>0</v>
      </c>
      <c r="Q111" s="205"/>
    </row>
    <row r="112" spans="1:17" ht="15.6" x14ac:dyDescent="0.3">
      <c r="A112" s="85"/>
      <c r="B112" s="78"/>
      <c r="C112" s="201"/>
      <c r="D112" s="201"/>
      <c r="E112" s="201"/>
      <c r="F112" s="78"/>
      <c r="G112" s="78"/>
      <c r="H112" s="126"/>
      <c r="I112" s="126"/>
      <c r="J112" s="213">
        <f t="shared" si="3"/>
        <v>0</v>
      </c>
      <c r="K112" s="78"/>
      <c r="L112" s="78"/>
      <c r="M112" s="78"/>
      <c r="N112" s="78"/>
      <c r="O112" s="78"/>
      <c r="P112" s="128">
        <f t="shared" si="4"/>
        <v>0</v>
      </c>
      <c r="Q112" s="205"/>
    </row>
    <row r="113" spans="1:17" ht="15.6" x14ac:dyDescent="0.3">
      <c r="A113" s="85"/>
      <c r="B113" s="78"/>
      <c r="C113" s="201"/>
      <c r="D113" s="201"/>
      <c r="E113" s="201"/>
      <c r="F113" s="78"/>
      <c r="G113" s="78"/>
      <c r="H113" s="126"/>
      <c r="I113" s="126"/>
      <c r="J113" s="213">
        <f t="shared" si="3"/>
        <v>0</v>
      </c>
      <c r="K113" s="78"/>
      <c r="L113" s="78"/>
      <c r="M113" s="78"/>
      <c r="N113" s="78"/>
      <c r="O113" s="78"/>
      <c r="P113" s="128">
        <f t="shared" si="4"/>
        <v>0</v>
      </c>
      <c r="Q113" s="205"/>
    </row>
    <row r="114" spans="1:17" ht="15.6" x14ac:dyDescent="0.3">
      <c r="A114" s="85"/>
      <c r="B114" s="78"/>
      <c r="C114" s="201"/>
      <c r="D114" s="201"/>
      <c r="E114" s="201"/>
      <c r="F114" s="78"/>
      <c r="G114" s="78"/>
      <c r="H114" s="126"/>
      <c r="I114" s="126"/>
      <c r="J114" s="213">
        <f t="shared" si="3"/>
        <v>0</v>
      </c>
      <c r="K114" s="78"/>
      <c r="L114" s="78"/>
      <c r="M114" s="78"/>
      <c r="N114" s="78"/>
      <c r="O114" s="78"/>
      <c r="P114" s="128">
        <f t="shared" si="4"/>
        <v>0</v>
      </c>
      <c r="Q114" s="205"/>
    </row>
    <row r="115" spans="1:17" ht="15.6" x14ac:dyDescent="0.3">
      <c r="A115" s="85"/>
      <c r="B115" s="78"/>
      <c r="C115" s="201"/>
      <c r="D115" s="201"/>
      <c r="E115" s="201"/>
      <c r="F115" s="78"/>
      <c r="G115" s="78"/>
      <c r="H115" s="126"/>
      <c r="I115" s="126"/>
      <c r="J115" s="213">
        <f t="shared" si="3"/>
        <v>0</v>
      </c>
      <c r="K115" s="78"/>
      <c r="L115" s="78"/>
      <c r="M115" s="78"/>
      <c r="N115" s="78"/>
      <c r="O115" s="78"/>
      <c r="P115" s="128">
        <f t="shared" si="4"/>
        <v>0</v>
      </c>
      <c r="Q115" s="205"/>
    </row>
    <row r="116" spans="1:17" ht="15.6" x14ac:dyDescent="0.3">
      <c r="A116" s="85"/>
      <c r="B116" s="78"/>
      <c r="C116" s="201"/>
      <c r="D116" s="201"/>
      <c r="E116" s="201"/>
      <c r="F116" s="78"/>
      <c r="G116" s="78"/>
      <c r="H116" s="126"/>
      <c r="I116" s="126"/>
      <c r="J116" s="213">
        <f t="shared" si="3"/>
        <v>0</v>
      </c>
      <c r="K116" s="78"/>
      <c r="L116" s="78"/>
      <c r="M116" s="78"/>
      <c r="N116" s="78"/>
      <c r="O116" s="78"/>
      <c r="P116" s="128">
        <f t="shared" si="4"/>
        <v>0</v>
      </c>
      <c r="Q116" s="205"/>
    </row>
    <row r="117" spans="1:17" ht="15.6" x14ac:dyDescent="0.3">
      <c r="A117" s="85"/>
      <c r="B117" s="78"/>
      <c r="C117" s="201"/>
      <c r="D117" s="201"/>
      <c r="E117" s="201"/>
      <c r="F117" s="78"/>
      <c r="G117" s="78"/>
      <c r="H117" s="126"/>
      <c r="I117" s="126"/>
      <c r="J117" s="213">
        <f t="shared" si="3"/>
        <v>0</v>
      </c>
      <c r="K117" s="78"/>
      <c r="L117" s="78"/>
      <c r="M117" s="78"/>
      <c r="N117" s="78"/>
      <c r="O117" s="78"/>
      <c r="P117" s="128">
        <f t="shared" si="4"/>
        <v>0</v>
      </c>
      <c r="Q117" s="205"/>
    </row>
    <row r="118" spans="1:17" ht="15.6" x14ac:dyDescent="0.3">
      <c r="A118" s="85"/>
      <c r="B118" s="78"/>
      <c r="C118" s="201"/>
      <c r="D118" s="201"/>
      <c r="E118" s="201"/>
      <c r="F118" s="78"/>
      <c r="G118" s="78"/>
      <c r="H118" s="126"/>
      <c r="I118" s="126"/>
      <c r="J118" s="213">
        <f t="shared" si="3"/>
        <v>0</v>
      </c>
      <c r="K118" s="78"/>
      <c r="L118" s="78"/>
      <c r="M118" s="78"/>
      <c r="N118" s="78"/>
      <c r="O118" s="78"/>
      <c r="P118" s="128">
        <f t="shared" si="4"/>
        <v>0</v>
      </c>
      <c r="Q118" s="205"/>
    </row>
    <row r="119" spans="1:17" ht="15.6" x14ac:dyDescent="0.3">
      <c r="A119" s="85"/>
      <c r="B119" s="78"/>
      <c r="C119" s="201"/>
      <c r="D119" s="201"/>
      <c r="E119" s="201"/>
      <c r="F119" s="78"/>
      <c r="G119" s="78"/>
      <c r="H119" s="126"/>
      <c r="I119" s="126"/>
      <c r="J119" s="213">
        <f t="shared" si="3"/>
        <v>0</v>
      </c>
      <c r="K119" s="78"/>
      <c r="L119" s="78"/>
      <c r="M119" s="78"/>
      <c r="N119" s="78"/>
      <c r="O119" s="78"/>
      <c r="P119" s="128">
        <f t="shared" si="4"/>
        <v>0</v>
      </c>
      <c r="Q119" s="205"/>
    </row>
    <row r="120" spans="1:17" ht="15.6" x14ac:dyDescent="0.3">
      <c r="A120" s="85"/>
      <c r="B120" s="78"/>
      <c r="C120" s="201"/>
      <c r="D120" s="201"/>
      <c r="E120" s="201"/>
      <c r="F120" s="78"/>
      <c r="G120" s="78"/>
      <c r="H120" s="126"/>
      <c r="I120" s="126"/>
      <c r="J120" s="213">
        <f t="shared" si="3"/>
        <v>0</v>
      </c>
      <c r="K120" s="78"/>
      <c r="L120" s="78"/>
      <c r="M120" s="78"/>
      <c r="N120" s="78"/>
      <c r="O120" s="78"/>
      <c r="P120" s="128">
        <f t="shared" si="4"/>
        <v>0</v>
      </c>
      <c r="Q120" s="205"/>
    </row>
    <row r="121" spans="1:17" ht="15.6" x14ac:dyDescent="0.3">
      <c r="A121" s="85"/>
      <c r="B121" s="78"/>
      <c r="C121" s="201"/>
      <c r="D121" s="201"/>
      <c r="E121" s="201"/>
      <c r="F121" s="78"/>
      <c r="G121" s="78"/>
      <c r="H121" s="126"/>
      <c r="I121" s="126"/>
      <c r="J121" s="213">
        <f t="shared" si="3"/>
        <v>0</v>
      </c>
      <c r="K121" s="78"/>
      <c r="L121" s="78"/>
      <c r="M121" s="78"/>
      <c r="N121" s="78"/>
      <c r="O121" s="78"/>
      <c r="P121" s="128">
        <f t="shared" si="4"/>
        <v>0</v>
      </c>
      <c r="Q121" s="205"/>
    </row>
    <row r="122" spans="1:17" ht="15.6" x14ac:dyDescent="0.3">
      <c r="A122" s="85"/>
      <c r="B122" s="78"/>
      <c r="C122" s="201"/>
      <c r="D122" s="201"/>
      <c r="E122" s="201"/>
      <c r="F122" s="78"/>
      <c r="G122" s="78"/>
      <c r="H122" s="126"/>
      <c r="I122" s="126"/>
      <c r="J122" s="213">
        <f t="shared" si="3"/>
        <v>0</v>
      </c>
      <c r="K122" s="78"/>
      <c r="L122" s="78"/>
      <c r="M122" s="78"/>
      <c r="N122" s="78"/>
      <c r="O122" s="78"/>
      <c r="P122" s="128">
        <f t="shared" si="4"/>
        <v>0</v>
      </c>
      <c r="Q122" s="205"/>
    </row>
    <row r="123" spans="1:17" ht="15.6" x14ac:dyDescent="0.3">
      <c r="A123" s="85"/>
      <c r="B123" s="78"/>
      <c r="C123" s="201"/>
      <c r="D123" s="201"/>
      <c r="E123" s="201"/>
      <c r="F123" s="78"/>
      <c r="G123" s="78"/>
      <c r="H123" s="126"/>
      <c r="I123" s="126"/>
      <c r="J123" s="213">
        <f t="shared" si="3"/>
        <v>0</v>
      </c>
      <c r="K123" s="78"/>
      <c r="L123" s="78"/>
      <c r="M123" s="78"/>
      <c r="N123" s="78"/>
      <c r="O123" s="78"/>
      <c r="P123" s="128">
        <f t="shared" si="4"/>
        <v>0</v>
      </c>
      <c r="Q123" s="205"/>
    </row>
    <row r="124" spans="1:17" ht="15.6" x14ac:dyDescent="0.3">
      <c r="A124" s="85"/>
      <c r="B124" s="78"/>
      <c r="C124" s="201"/>
      <c r="D124" s="201"/>
      <c r="E124" s="201"/>
      <c r="F124" s="78"/>
      <c r="G124" s="78"/>
      <c r="H124" s="126"/>
      <c r="I124" s="126"/>
      <c r="J124" s="213">
        <f t="shared" si="3"/>
        <v>0</v>
      </c>
      <c r="K124" s="78"/>
      <c r="L124" s="78"/>
      <c r="M124" s="78"/>
      <c r="N124" s="78"/>
      <c r="O124" s="78"/>
      <c r="P124" s="128">
        <f t="shared" si="4"/>
        <v>0</v>
      </c>
      <c r="Q124" s="205"/>
    </row>
    <row r="125" spans="1:17" ht="15.6" x14ac:dyDescent="0.3">
      <c r="A125" s="85"/>
      <c r="B125" s="78"/>
      <c r="C125" s="201"/>
      <c r="D125" s="201"/>
      <c r="E125" s="201"/>
      <c r="F125" s="78"/>
      <c r="G125" s="78"/>
      <c r="H125" s="126"/>
      <c r="I125" s="126"/>
      <c r="J125" s="213">
        <f t="shared" si="3"/>
        <v>0</v>
      </c>
      <c r="K125" s="78"/>
      <c r="L125" s="78"/>
      <c r="M125" s="78"/>
      <c r="N125" s="78"/>
      <c r="O125" s="78"/>
      <c r="P125" s="128">
        <f t="shared" si="4"/>
        <v>0</v>
      </c>
      <c r="Q125" s="205"/>
    </row>
    <row r="126" spans="1:17" ht="15.6" x14ac:dyDescent="0.3">
      <c r="A126" s="85"/>
      <c r="B126" s="78"/>
      <c r="C126" s="201"/>
      <c r="D126" s="201"/>
      <c r="E126" s="201"/>
      <c r="F126" s="78"/>
      <c r="G126" s="78"/>
      <c r="H126" s="126"/>
      <c r="I126" s="126"/>
      <c r="J126" s="213">
        <f t="shared" si="3"/>
        <v>0</v>
      </c>
      <c r="K126" s="78"/>
      <c r="L126" s="78"/>
      <c r="M126" s="78"/>
      <c r="N126" s="78"/>
      <c r="O126" s="78"/>
      <c r="P126" s="128">
        <f t="shared" si="4"/>
        <v>0</v>
      </c>
      <c r="Q126" s="205"/>
    </row>
    <row r="127" spans="1:17" ht="15.6" x14ac:dyDescent="0.3">
      <c r="A127" s="85"/>
      <c r="B127" s="78"/>
      <c r="C127" s="201"/>
      <c r="D127" s="201"/>
      <c r="E127" s="201"/>
      <c r="F127" s="78"/>
      <c r="G127" s="78"/>
      <c r="H127" s="126"/>
      <c r="I127" s="126"/>
      <c r="J127" s="213">
        <f t="shared" si="3"/>
        <v>0</v>
      </c>
      <c r="K127" s="78"/>
      <c r="L127" s="78"/>
      <c r="M127" s="78"/>
      <c r="N127" s="78"/>
      <c r="O127" s="78"/>
      <c r="P127" s="128">
        <f t="shared" si="4"/>
        <v>0</v>
      </c>
      <c r="Q127" s="205"/>
    </row>
    <row r="128" spans="1:17" ht="15.6" x14ac:dyDescent="0.3">
      <c r="A128" s="85"/>
      <c r="B128" s="78"/>
      <c r="C128" s="201"/>
      <c r="D128" s="201"/>
      <c r="E128" s="201"/>
      <c r="F128" s="78"/>
      <c r="G128" s="78"/>
      <c r="H128" s="126"/>
      <c r="I128" s="126"/>
      <c r="J128" s="213">
        <f t="shared" si="3"/>
        <v>0</v>
      </c>
      <c r="K128" s="78"/>
      <c r="L128" s="78"/>
      <c r="M128" s="78"/>
      <c r="N128" s="78"/>
      <c r="O128" s="78"/>
      <c r="P128" s="128">
        <f t="shared" si="4"/>
        <v>0</v>
      </c>
      <c r="Q128" s="205"/>
    </row>
    <row r="129" spans="1:17" ht="15.6" x14ac:dyDescent="0.3">
      <c r="A129" s="85"/>
      <c r="B129" s="78"/>
      <c r="C129" s="201"/>
      <c r="D129" s="201"/>
      <c r="E129" s="201"/>
      <c r="F129" s="78"/>
      <c r="G129" s="78"/>
      <c r="H129" s="126"/>
      <c r="I129" s="126"/>
      <c r="J129" s="213">
        <f t="shared" si="3"/>
        <v>0</v>
      </c>
      <c r="K129" s="78"/>
      <c r="L129" s="78"/>
      <c r="M129" s="78"/>
      <c r="N129" s="78"/>
      <c r="O129" s="78"/>
      <c r="P129" s="128">
        <f t="shared" si="4"/>
        <v>0</v>
      </c>
      <c r="Q129" s="205"/>
    </row>
    <row r="130" spans="1:17" ht="15.6" x14ac:dyDescent="0.3">
      <c r="A130" s="85"/>
      <c r="B130" s="78"/>
      <c r="C130" s="201"/>
      <c r="D130" s="201"/>
      <c r="E130" s="201"/>
      <c r="F130" s="78"/>
      <c r="G130" s="78"/>
      <c r="H130" s="126"/>
      <c r="I130" s="126"/>
      <c r="J130" s="213">
        <f t="shared" si="3"/>
        <v>0</v>
      </c>
      <c r="K130" s="78"/>
      <c r="L130" s="78"/>
      <c r="M130" s="78"/>
      <c r="N130" s="78"/>
      <c r="O130" s="78"/>
      <c r="P130" s="128">
        <f t="shared" si="4"/>
        <v>0</v>
      </c>
      <c r="Q130" s="205"/>
    </row>
    <row r="131" spans="1:17" ht="15.6" x14ac:dyDescent="0.3">
      <c r="A131" s="85"/>
      <c r="B131" s="78"/>
      <c r="C131" s="201"/>
      <c r="D131" s="201"/>
      <c r="E131" s="201"/>
      <c r="F131" s="78"/>
      <c r="G131" s="78"/>
      <c r="H131" s="126"/>
      <c r="I131" s="126"/>
      <c r="J131" s="213">
        <f t="shared" si="3"/>
        <v>0</v>
      </c>
      <c r="K131" s="78"/>
      <c r="L131" s="78"/>
      <c r="M131" s="78"/>
      <c r="N131" s="78"/>
      <c r="O131" s="78"/>
      <c r="P131" s="128">
        <f t="shared" si="4"/>
        <v>0</v>
      </c>
      <c r="Q131" s="205"/>
    </row>
    <row r="132" spans="1:17" ht="15.6" x14ac:dyDescent="0.3">
      <c r="A132" s="85"/>
      <c r="B132" s="78"/>
      <c r="C132" s="201"/>
      <c r="D132" s="201"/>
      <c r="E132" s="201"/>
      <c r="F132" s="78"/>
      <c r="G132" s="78"/>
      <c r="H132" s="126"/>
      <c r="I132" s="126"/>
      <c r="J132" s="213">
        <f t="shared" si="3"/>
        <v>0</v>
      </c>
      <c r="K132" s="78"/>
      <c r="L132" s="78"/>
      <c r="M132" s="78"/>
      <c r="N132" s="78"/>
      <c r="O132" s="78"/>
      <c r="P132" s="128">
        <f t="shared" si="4"/>
        <v>0</v>
      </c>
      <c r="Q132" s="205"/>
    </row>
    <row r="133" spans="1:17" ht="15.6" x14ac:dyDescent="0.3">
      <c r="A133" s="85"/>
      <c r="B133" s="78"/>
      <c r="C133" s="201"/>
      <c r="D133" s="201"/>
      <c r="E133" s="201"/>
      <c r="F133" s="78"/>
      <c r="G133" s="78"/>
      <c r="H133" s="126"/>
      <c r="I133" s="126"/>
      <c r="J133" s="213">
        <f t="shared" si="3"/>
        <v>0</v>
      </c>
      <c r="K133" s="78"/>
      <c r="L133" s="78"/>
      <c r="M133" s="78"/>
      <c r="N133" s="78"/>
      <c r="O133" s="78"/>
      <c r="P133" s="128">
        <f t="shared" si="4"/>
        <v>0</v>
      </c>
      <c r="Q133" s="205"/>
    </row>
    <row r="134" spans="1:17" ht="15.6" x14ac:dyDescent="0.3">
      <c r="A134" s="85"/>
      <c r="B134" s="78"/>
      <c r="C134" s="201"/>
      <c r="D134" s="201"/>
      <c r="E134" s="201"/>
      <c r="F134" s="78"/>
      <c r="G134" s="78"/>
      <c r="H134" s="126"/>
      <c r="I134" s="126"/>
      <c r="J134" s="213">
        <f t="shared" si="3"/>
        <v>0</v>
      </c>
      <c r="K134" s="78"/>
      <c r="L134" s="78"/>
      <c r="M134" s="78"/>
      <c r="N134" s="78"/>
      <c r="O134" s="78"/>
      <c r="P134" s="128">
        <f t="shared" si="4"/>
        <v>0</v>
      </c>
      <c r="Q134" s="205"/>
    </row>
    <row r="135" spans="1:17" ht="15.6" x14ac:dyDescent="0.3">
      <c r="A135" s="85"/>
      <c r="B135" s="78"/>
      <c r="C135" s="201"/>
      <c r="D135" s="201"/>
      <c r="E135" s="201"/>
      <c r="F135" s="78"/>
      <c r="G135" s="78"/>
      <c r="H135" s="126"/>
      <c r="I135" s="126"/>
      <c r="J135" s="213">
        <f t="shared" si="3"/>
        <v>0</v>
      </c>
      <c r="K135" s="78"/>
      <c r="L135" s="78"/>
      <c r="M135" s="78"/>
      <c r="N135" s="78"/>
      <c r="O135" s="78"/>
      <c r="P135" s="128">
        <f t="shared" si="4"/>
        <v>0</v>
      </c>
      <c r="Q135" s="205"/>
    </row>
    <row r="136" spans="1:17" ht="15.6" x14ac:dyDescent="0.3">
      <c r="A136" s="85"/>
      <c r="B136" s="78"/>
      <c r="C136" s="201"/>
      <c r="D136" s="201"/>
      <c r="E136" s="201"/>
      <c r="F136" s="78"/>
      <c r="G136" s="78"/>
      <c r="H136" s="126"/>
      <c r="I136" s="126"/>
      <c r="J136" s="213">
        <f t="shared" si="3"/>
        <v>0</v>
      </c>
      <c r="K136" s="78"/>
      <c r="L136" s="78"/>
      <c r="M136" s="78"/>
      <c r="N136" s="78"/>
      <c r="O136" s="78"/>
      <c r="P136" s="128">
        <f t="shared" si="4"/>
        <v>0</v>
      </c>
      <c r="Q136" s="205"/>
    </row>
    <row r="137" spans="1:17" ht="15.6" x14ac:dyDescent="0.3">
      <c r="A137" s="85"/>
      <c r="B137" s="78"/>
      <c r="C137" s="201"/>
      <c r="D137" s="201"/>
      <c r="E137" s="201"/>
      <c r="F137" s="78"/>
      <c r="G137" s="78"/>
      <c r="H137" s="126"/>
      <c r="I137" s="126"/>
      <c r="J137" s="213">
        <f t="shared" si="3"/>
        <v>0</v>
      </c>
      <c r="K137" s="78"/>
      <c r="L137" s="78"/>
      <c r="M137" s="78"/>
      <c r="N137" s="78"/>
      <c r="O137" s="78"/>
      <c r="P137" s="128">
        <f t="shared" si="4"/>
        <v>0</v>
      </c>
      <c r="Q137" s="205"/>
    </row>
    <row r="138" spans="1:17" ht="15.6" x14ac:dyDescent="0.3">
      <c r="A138" s="85"/>
      <c r="B138" s="78"/>
      <c r="C138" s="201"/>
      <c r="D138" s="201"/>
      <c r="E138" s="201"/>
      <c r="F138" s="78"/>
      <c r="G138" s="78"/>
      <c r="H138" s="126"/>
      <c r="I138" s="126"/>
      <c r="J138" s="213">
        <f t="shared" si="3"/>
        <v>0</v>
      </c>
      <c r="K138" s="78"/>
      <c r="L138" s="78"/>
      <c r="M138" s="78"/>
      <c r="N138" s="78"/>
      <c r="O138" s="78"/>
      <c r="P138" s="128">
        <f t="shared" si="4"/>
        <v>0</v>
      </c>
      <c r="Q138" s="205"/>
    </row>
    <row r="139" spans="1:17" ht="15.6" x14ac:dyDescent="0.3">
      <c r="A139" s="85"/>
      <c r="B139" s="78"/>
      <c r="C139" s="201"/>
      <c r="D139" s="201"/>
      <c r="E139" s="201"/>
      <c r="F139" s="78"/>
      <c r="G139" s="78"/>
      <c r="H139" s="126"/>
      <c r="I139" s="126"/>
      <c r="J139" s="213">
        <f t="shared" si="3"/>
        <v>0</v>
      </c>
      <c r="K139" s="78"/>
      <c r="L139" s="78"/>
      <c r="M139" s="78"/>
      <c r="N139" s="78"/>
      <c r="O139" s="78"/>
      <c r="P139" s="128">
        <f t="shared" si="4"/>
        <v>0</v>
      </c>
      <c r="Q139" s="205"/>
    </row>
    <row r="140" spans="1:17" ht="15.6" x14ac:dyDescent="0.3">
      <c r="A140" s="85"/>
      <c r="B140" s="78"/>
      <c r="C140" s="201"/>
      <c r="D140" s="201"/>
      <c r="E140" s="201"/>
      <c r="F140" s="78"/>
      <c r="G140" s="78"/>
      <c r="H140" s="126"/>
      <c r="I140" s="126"/>
      <c r="J140" s="213">
        <f t="shared" si="3"/>
        <v>0</v>
      </c>
      <c r="K140" s="78"/>
      <c r="L140" s="78"/>
      <c r="M140" s="78"/>
      <c r="N140" s="78"/>
      <c r="O140" s="78"/>
      <c r="P140" s="128">
        <f t="shared" si="4"/>
        <v>0</v>
      </c>
      <c r="Q140" s="205"/>
    </row>
    <row r="141" spans="1:17" ht="15.6" x14ac:dyDescent="0.3">
      <c r="A141" s="85"/>
      <c r="B141" s="78"/>
      <c r="C141" s="201"/>
      <c r="D141" s="201"/>
      <c r="E141" s="201"/>
      <c r="F141" s="78"/>
      <c r="G141" s="78"/>
      <c r="H141" s="126"/>
      <c r="I141" s="126"/>
      <c r="J141" s="213">
        <f t="shared" si="3"/>
        <v>0</v>
      </c>
      <c r="K141" s="78"/>
      <c r="L141" s="78"/>
      <c r="M141" s="78"/>
      <c r="N141" s="78"/>
      <c r="O141" s="78"/>
      <c r="P141" s="128">
        <f t="shared" si="4"/>
        <v>0</v>
      </c>
      <c r="Q141" s="205"/>
    </row>
    <row r="142" spans="1:17" ht="15.6" x14ac:dyDescent="0.3">
      <c r="A142" s="85"/>
      <c r="B142" s="78"/>
      <c r="C142" s="201"/>
      <c r="D142" s="201"/>
      <c r="E142" s="201"/>
      <c r="F142" s="78"/>
      <c r="G142" s="78"/>
      <c r="H142" s="126"/>
      <c r="I142" s="126"/>
      <c r="J142" s="213">
        <f t="shared" si="3"/>
        <v>0</v>
      </c>
      <c r="K142" s="78"/>
      <c r="L142" s="78"/>
      <c r="M142" s="78"/>
      <c r="N142" s="78"/>
      <c r="O142" s="78"/>
      <c r="P142" s="128">
        <f t="shared" si="4"/>
        <v>0</v>
      </c>
      <c r="Q142" s="205"/>
    </row>
    <row r="143" spans="1:17" ht="15.6" x14ac:dyDescent="0.3">
      <c r="A143" s="85"/>
      <c r="B143" s="78"/>
      <c r="C143" s="201"/>
      <c r="D143" s="201"/>
      <c r="E143" s="201"/>
      <c r="F143" s="78"/>
      <c r="G143" s="78"/>
      <c r="H143" s="126"/>
      <c r="I143" s="126"/>
      <c r="J143" s="213">
        <f t="shared" si="3"/>
        <v>0</v>
      </c>
      <c r="K143" s="78"/>
      <c r="L143" s="78"/>
      <c r="M143" s="78"/>
      <c r="N143" s="78"/>
      <c r="O143" s="78"/>
      <c r="P143" s="128">
        <f t="shared" si="4"/>
        <v>0</v>
      </c>
      <c r="Q143" s="205"/>
    </row>
    <row r="144" spans="1:17" ht="15.6" x14ac:dyDescent="0.3">
      <c r="A144" s="85"/>
      <c r="B144" s="78"/>
      <c r="C144" s="201"/>
      <c r="D144" s="201"/>
      <c r="E144" s="201"/>
      <c r="F144" s="78"/>
      <c r="G144" s="78"/>
      <c r="H144" s="126"/>
      <c r="I144" s="126"/>
      <c r="J144" s="213">
        <f t="shared" si="3"/>
        <v>0</v>
      </c>
      <c r="K144" s="78"/>
      <c r="L144" s="78"/>
      <c r="M144" s="78"/>
      <c r="N144" s="78"/>
      <c r="O144" s="78"/>
      <c r="P144" s="128">
        <f t="shared" si="4"/>
        <v>0</v>
      </c>
      <c r="Q144" s="205"/>
    </row>
    <row r="145" spans="1:17" ht="15.6" x14ac:dyDescent="0.3">
      <c r="A145" s="85"/>
      <c r="B145" s="78"/>
      <c r="C145" s="201"/>
      <c r="D145" s="201"/>
      <c r="E145" s="201"/>
      <c r="F145" s="78"/>
      <c r="G145" s="78"/>
      <c r="H145" s="126"/>
      <c r="I145" s="126"/>
      <c r="J145" s="213">
        <f t="shared" ref="J145:J206" si="5">IF(ISNUMBER(H145)*AND(ISNUMBER(I145)),"ERROR",((IF(ISNUMBER(I145),I145*((P145)*O145/(83*4)),H145))))</f>
        <v>0</v>
      </c>
      <c r="K145" s="78"/>
      <c r="L145" s="78"/>
      <c r="M145" s="78"/>
      <c r="N145" s="78"/>
      <c r="O145" s="78"/>
      <c r="P145" s="128">
        <f t="shared" si="4"/>
        <v>0</v>
      </c>
      <c r="Q145" s="205"/>
    </row>
    <row r="146" spans="1:17" ht="15.6" x14ac:dyDescent="0.3">
      <c r="A146" s="85"/>
      <c r="B146" s="78"/>
      <c r="C146" s="201"/>
      <c r="D146" s="201"/>
      <c r="E146" s="201"/>
      <c r="F146" s="78"/>
      <c r="G146" s="78"/>
      <c r="H146" s="126"/>
      <c r="I146" s="126"/>
      <c r="J146" s="213">
        <f t="shared" si="5"/>
        <v>0</v>
      </c>
      <c r="K146" s="78"/>
      <c r="L146" s="78"/>
      <c r="M146" s="78"/>
      <c r="N146" s="78"/>
      <c r="O146" s="78"/>
      <c r="P146" s="128">
        <f t="shared" si="4"/>
        <v>0</v>
      </c>
      <c r="Q146" s="205"/>
    </row>
    <row r="147" spans="1:17" ht="15.6" x14ac:dyDescent="0.3">
      <c r="A147" s="85"/>
      <c r="B147" s="78"/>
      <c r="C147" s="201"/>
      <c r="D147" s="201"/>
      <c r="E147" s="201"/>
      <c r="F147" s="78"/>
      <c r="G147" s="78"/>
      <c r="H147" s="126"/>
      <c r="I147" s="126"/>
      <c r="J147" s="213">
        <f t="shared" si="5"/>
        <v>0</v>
      </c>
      <c r="K147" s="78"/>
      <c r="L147" s="78"/>
      <c r="M147" s="78"/>
      <c r="N147" s="78"/>
      <c r="O147" s="78"/>
      <c r="P147" s="128">
        <f t="shared" si="4"/>
        <v>0</v>
      </c>
      <c r="Q147" s="205"/>
    </row>
    <row r="148" spans="1:17" ht="15.6" x14ac:dyDescent="0.3">
      <c r="A148" s="85"/>
      <c r="B148" s="78"/>
      <c r="C148" s="201"/>
      <c r="D148" s="201"/>
      <c r="E148" s="201"/>
      <c r="F148" s="78"/>
      <c r="G148" s="78"/>
      <c r="H148" s="126"/>
      <c r="I148" s="126"/>
      <c r="J148" s="213">
        <f t="shared" si="5"/>
        <v>0</v>
      </c>
      <c r="K148" s="78"/>
      <c r="L148" s="78"/>
      <c r="M148" s="78"/>
      <c r="N148" s="78"/>
      <c r="O148" s="78"/>
      <c r="P148" s="128">
        <f t="shared" si="4"/>
        <v>0</v>
      </c>
      <c r="Q148" s="205"/>
    </row>
    <row r="149" spans="1:17" ht="15.6" x14ac:dyDescent="0.3">
      <c r="A149" s="85"/>
      <c r="B149" s="78"/>
      <c r="C149" s="201"/>
      <c r="D149" s="201"/>
      <c r="E149" s="201"/>
      <c r="F149" s="78"/>
      <c r="G149" s="78"/>
      <c r="H149" s="126"/>
      <c r="I149" s="126"/>
      <c r="J149" s="213">
        <f t="shared" si="5"/>
        <v>0</v>
      </c>
      <c r="K149" s="78"/>
      <c r="L149" s="78"/>
      <c r="M149" s="78"/>
      <c r="N149" s="78"/>
      <c r="O149" s="78"/>
      <c r="P149" s="128">
        <f t="shared" si="4"/>
        <v>0</v>
      </c>
      <c r="Q149" s="205"/>
    </row>
    <row r="150" spans="1:17" ht="15.6" x14ac:dyDescent="0.3">
      <c r="A150" s="85"/>
      <c r="B150" s="78"/>
      <c r="C150" s="201"/>
      <c r="D150" s="201"/>
      <c r="E150" s="201"/>
      <c r="F150" s="78"/>
      <c r="G150" s="78"/>
      <c r="H150" s="126"/>
      <c r="I150" s="126"/>
      <c r="J150" s="213">
        <f t="shared" si="5"/>
        <v>0</v>
      </c>
      <c r="K150" s="78"/>
      <c r="L150" s="78"/>
      <c r="M150" s="78"/>
      <c r="N150" s="78"/>
      <c r="O150" s="78"/>
      <c r="P150" s="128">
        <f t="shared" si="4"/>
        <v>0</v>
      </c>
      <c r="Q150" s="205"/>
    </row>
    <row r="151" spans="1:17" ht="15.6" x14ac:dyDescent="0.3">
      <c r="A151" s="85"/>
      <c r="B151" s="78"/>
      <c r="C151" s="201"/>
      <c r="D151" s="201"/>
      <c r="E151" s="201"/>
      <c r="F151" s="78"/>
      <c r="G151" s="78"/>
      <c r="H151" s="126"/>
      <c r="I151" s="126"/>
      <c r="J151" s="213">
        <f t="shared" si="5"/>
        <v>0</v>
      </c>
      <c r="K151" s="78"/>
      <c r="L151" s="78"/>
      <c r="M151" s="78"/>
      <c r="N151" s="78"/>
      <c r="O151" s="78"/>
      <c r="P151" s="128">
        <f t="shared" si="4"/>
        <v>0</v>
      </c>
      <c r="Q151" s="205"/>
    </row>
    <row r="152" spans="1:17" ht="15.6" x14ac:dyDescent="0.3">
      <c r="A152" s="85"/>
      <c r="B152" s="78"/>
      <c r="C152" s="201"/>
      <c r="D152" s="201"/>
      <c r="E152" s="201"/>
      <c r="F152" s="78"/>
      <c r="G152" s="78"/>
      <c r="H152" s="126"/>
      <c r="I152" s="126"/>
      <c r="J152" s="213">
        <f t="shared" si="5"/>
        <v>0</v>
      </c>
      <c r="K152" s="78"/>
      <c r="L152" s="78"/>
      <c r="M152" s="78"/>
      <c r="N152" s="78"/>
      <c r="O152" s="78"/>
      <c r="P152" s="128">
        <f t="shared" si="4"/>
        <v>0</v>
      </c>
      <c r="Q152" s="205"/>
    </row>
    <row r="153" spans="1:17" ht="15.6" x14ac:dyDescent="0.3">
      <c r="A153" s="85"/>
      <c r="B153" s="78"/>
      <c r="C153" s="201"/>
      <c r="D153" s="201"/>
      <c r="E153" s="201"/>
      <c r="F153" s="78"/>
      <c r="G153" s="78"/>
      <c r="H153" s="126"/>
      <c r="I153" s="126"/>
      <c r="J153" s="213">
        <f t="shared" si="5"/>
        <v>0</v>
      </c>
      <c r="K153" s="78"/>
      <c r="L153" s="78"/>
      <c r="M153" s="78"/>
      <c r="N153" s="78"/>
      <c r="O153" s="78"/>
      <c r="P153" s="128">
        <f t="shared" si="4"/>
        <v>0</v>
      </c>
      <c r="Q153" s="205"/>
    </row>
    <row r="154" spans="1:17" ht="15.6" x14ac:dyDescent="0.3">
      <c r="A154" s="85"/>
      <c r="B154" s="78"/>
      <c r="C154" s="201"/>
      <c r="D154" s="201"/>
      <c r="E154" s="201"/>
      <c r="F154" s="78"/>
      <c r="G154" s="78"/>
      <c r="H154" s="126"/>
      <c r="I154" s="126"/>
      <c r="J154" s="213">
        <f t="shared" si="5"/>
        <v>0</v>
      </c>
      <c r="K154" s="78"/>
      <c r="L154" s="78"/>
      <c r="M154" s="78"/>
      <c r="N154" s="78"/>
      <c r="O154" s="78"/>
      <c r="P154" s="128">
        <f t="shared" si="4"/>
        <v>0</v>
      </c>
      <c r="Q154" s="205"/>
    </row>
    <row r="155" spans="1:17" ht="15.6" x14ac:dyDescent="0.3">
      <c r="A155" s="85"/>
      <c r="B155" s="78"/>
      <c r="C155" s="201"/>
      <c r="D155" s="201"/>
      <c r="E155" s="201"/>
      <c r="F155" s="78"/>
      <c r="G155" s="78"/>
      <c r="H155" s="126"/>
      <c r="I155" s="126"/>
      <c r="J155" s="213">
        <f t="shared" si="5"/>
        <v>0</v>
      </c>
      <c r="K155" s="78"/>
      <c r="L155" s="78"/>
      <c r="M155" s="78"/>
      <c r="N155" s="78"/>
      <c r="O155" s="78"/>
      <c r="P155" s="128">
        <f t="shared" si="4"/>
        <v>0</v>
      </c>
      <c r="Q155" s="205"/>
    </row>
    <row r="156" spans="1:17" ht="15.6" x14ac:dyDescent="0.3">
      <c r="A156" s="85"/>
      <c r="B156" s="78"/>
      <c r="C156" s="201"/>
      <c r="D156" s="201"/>
      <c r="E156" s="201"/>
      <c r="F156" s="78"/>
      <c r="G156" s="78"/>
      <c r="H156" s="126"/>
      <c r="I156" s="126"/>
      <c r="J156" s="213">
        <f t="shared" si="5"/>
        <v>0</v>
      </c>
      <c r="K156" s="78"/>
      <c r="L156" s="78"/>
      <c r="M156" s="78"/>
      <c r="N156" s="78"/>
      <c r="O156" s="78"/>
      <c r="P156" s="128">
        <f t="shared" si="4"/>
        <v>0</v>
      </c>
      <c r="Q156" s="205"/>
    </row>
    <row r="157" spans="1:17" ht="15.6" x14ac:dyDescent="0.3">
      <c r="A157" s="85"/>
      <c r="B157" s="78"/>
      <c r="C157" s="201"/>
      <c r="D157" s="201"/>
      <c r="E157" s="201"/>
      <c r="F157" s="78"/>
      <c r="G157" s="78"/>
      <c r="H157" s="126"/>
      <c r="I157" s="126"/>
      <c r="J157" s="213">
        <f t="shared" si="5"/>
        <v>0</v>
      </c>
      <c r="K157" s="78"/>
      <c r="L157" s="78"/>
      <c r="M157" s="78"/>
      <c r="N157" s="78"/>
      <c r="O157" s="78"/>
      <c r="P157" s="128">
        <f t="shared" si="4"/>
        <v>0</v>
      </c>
      <c r="Q157" s="205"/>
    </row>
    <row r="158" spans="1:17" ht="15.6" x14ac:dyDescent="0.3">
      <c r="A158" s="85"/>
      <c r="B158" s="78"/>
      <c r="C158" s="201"/>
      <c r="D158" s="201"/>
      <c r="E158" s="201"/>
      <c r="F158" s="78"/>
      <c r="G158" s="78"/>
      <c r="H158" s="126"/>
      <c r="I158" s="126"/>
      <c r="J158" s="213">
        <f t="shared" si="5"/>
        <v>0</v>
      </c>
      <c r="K158" s="78"/>
      <c r="L158" s="78"/>
      <c r="M158" s="78"/>
      <c r="N158" s="78"/>
      <c r="O158" s="78"/>
      <c r="P158" s="128">
        <f t="shared" si="4"/>
        <v>0</v>
      </c>
      <c r="Q158" s="205"/>
    </row>
    <row r="159" spans="1:17" ht="15.6" x14ac:dyDescent="0.3">
      <c r="A159" s="85"/>
      <c r="B159" s="78"/>
      <c r="C159" s="201"/>
      <c r="D159" s="201"/>
      <c r="E159" s="201"/>
      <c r="F159" s="78"/>
      <c r="G159" s="78"/>
      <c r="H159" s="126"/>
      <c r="I159" s="126"/>
      <c r="J159" s="213">
        <f t="shared" si="5"/>
        <v>0</v>
      </c>
      <c r="K159" s="78"/>
      <c r="L159" s="78"/>
      <c r="M159" s="78"/>
      <c r="N159" s="78"/>
      <c r="O159" s="78"/>
      <c r="P159" s="128">
        <f t="shared" si="4"/>
        <v>0</v>
      </c>
      <c r="Q159" s="205"/>
    </row>
    <row r="160" spans="1:17" ht="15.6" x14ac:dyDescent="0.3">
      <c r="A160" s="85"/>
      <c r="B160" s="78"/>
      <c r="C160" s="201"/>
      <c r="D160" s="201"/>
      <c r="E160" s="201"/>
      <c r="F160" s="78"/>
      <c r="G160" s="78"/>
      <c r="H160" s="126"/>
      <c r="I160" s="126"/>
      <c r="J160" s="213">
        <f t="shared" si="5"/>
        <v>0</v>
      </c>
      <c r="K160" s="78"/>
      <c r="L160" s="78"/>
      <c r="M160" s="78"/>
      <c r="N160" s="78"/>
      <c r="O160" s="78"/>
      <c r="P160" s="128">
        <f t="shared" si="4"/>
        <v>0</v>
      </c>
      <c r="Q160" s="205"/>
    </row>
    <row r="161" spans="1:17" ht="15.6" x14ac:dyDescent="0.3">
      <c r="A161" s="85"/>
      <c r="B161" s="78"/>
      <c r="C161" s="201"/>
      <c r="D161" s="201"/>
      <c r="E161" s="201"/>
      <c r="F161" s="78"/>
      <c r="G161" s="78"/>
      <c r="H161" s="126"/>
      <c r="I161" s="126"/>
      <c r="J161" s="213">
        <f t="shared" si="5"/>
        <v>0</v>
      </c>
      <c r="K161" s="78"/>
      <c r="L161" s="78"/>
      <c r="M161" s="78"/>
      <c r="N161" s="78"/>
      <c r="O161" s="78"/>
      <c r="P161" s="128">
        <f t="shared" si="4"/>
        <v>0</v>
      </c>
      <c r="Q161" s="205"/>
    </row>
    <row r="162" spans="1:17" ht="15.6" x14ac:dyDescent="0.3">
      <c r="A162" s="85"/>
      <c r="B162" s="78"/>
      <c r="C162" s="201"/>
      <c r="D162" s="201"/>
      <c r="E162" s="201"/>
      <c r="F162" s="78"/>
      <c r="G162" s="78"/>
      <c r="H162" s="126"/>
      <c r="I162" s="126"/>
      <c r="J162" s="213">
        <f t="shared" si="5"/>
        <v>0</v>
      </c>
      <c r="K162" s="78"/>
      <c r="L162" s="78"/>
      <c r="M162" s="78"/>
      <c r="N162" s="78"/>
      <c r="O162" s="78"/>
      <c r="P162" s="128">
        <f t="shared" si="4"/>
        <v>0</v>
      </c>
      <c r="Q162" s="205"/>
    </row>
    <row r="163" spans="1:17" ht="15.6" x14ac:dyDescent="0.3">
      <c r="A163" s="85"/>
      <c r="B163" s="78"/>
      <c r="C163" s="201"/>
      <c r="D163" s="201"/>
      <c r="E163" s="201"/>
      <c r="F163" s="78"/>
      <c r="G163" s="78"/>
      <c r="H163" s="126"/>
      <c r="I163" s="126"/>
      <c r="J163" s="213">
        <f t="shared" si="5"/>
        <v>0</v>
      </c>
      <c r="K163" s="78"/>
      <c r="L163" s="78"/>
      <c r="M163" s="78"/>
      <c r="N163" s="78"/>
      <c r="O163" s="78"/>
      <c r="P163" s="128">
        <f t="shared" si="4"/>
        <v>0</v>
      </c>
      <c r="Q163" s="205"/>
    </row>
    <row r="164" spans="1:17" ht="15.6" x14ac:dyDescent="0.3">
      <c r="A164" s="85"/>
      <c r="B164" s="78"/>
      <c r="C164" s="201"/>
      <c r="D164" s="201"/>
      <c r="E164" s="201"/>
      <c r="F164" s="78"/>
      <c r="G164" s="78"/>
      <c r="H164" s="126"/>
      <c r="I164" s="126"/>
      <c r="J164" s="213">
        <f t="shared" si="5"/>
        <v>0</v>
      </c>
      <c r="K164" s="78"/>
      <c r="L164" s="78"/>
      <c r="M164" s="78"/>
      <c r="N164" s="78"/>
      <c r="O164" s="78"/>
      <c r="P164" s="128">
        <f t="shared" si="4"/>
        <v>0</v>
      </c>
      <c r="Q164" s="205"/>
    </row>
    <row r="165" spans="1:17" ht="15.6" x14ac:dyDescent="0.3">
      <c r="A165" s="85"/>
      <c r="B165" s="78"/>
      <c r="C165" s="201"/>
      <c r="D165" s="201"/>
      <c r="E165" s="201"/>
      <c r="F165" s="78"/>
      <c r="G165" s="78"/>
      <c r="H165" s="126"/>
      <c r="I165" s="126"/>
      <c r="J165" s="213">
        <f t="shared" si="5"/>
        <v>0</v>
      </c>
      <c r="K165" s="78"/>
      <c r="L165" s="78"/>
      <c r="M165" s="78"/>
      <c r="N165" s="78"/>
      <c r="O165" s="78"/>
      <c r="P165" s="128">
        <f t="shared" ref="P165:P206" si="6">COUNTIF(K165:N165,"Yes")</f>
        <v>0</v>
      </c>
      <c r="Q165" s="205"/>
    </row>
    <row r="166" spans="1:17" ht="15.6" x14ac:dyDescent="0.3">
      <c r="A166" s="85"/>
      <c r="B166" s="78"/>
      <c r="C166" s="201"/>
      <c r="D166" s="201"/>
      <c r="E166" s="201"/>
      <c r="F166" s="78"/>
      <c r="G166" s="78"/>
      <c r="H166" s="126"/>
      <c r="I166" s="126"/>
      <c r="J166" s="213">
        <f t="shared" si="5"/>
        <v>0</v>
      </c>
      <c r="K166" s="78"/>
      <c r="L166" s="78"/>
      <c r="M166" s="78"/>
      <c r="N166" s="78"/>
      <c r="O166" s="78"/>
      <c r="P166" s="128">
        <f t="shared" si="6"/>
        <v>0</v>
      </c>
      <c r="Q166" s="205"/>
    </row>
    <row r="167" spans="1:17" ht="15.6" x14ac:dyDescent="0.3">
      <c r="A167" s="85"/>
      <c r="B167" s="78"/>
      <c r="C167" s="201"/>
      <c r="D167" s="201"/>
      <c r="E167" s="201"/>
      <c r="F167" s="78"/>
      <c r="G167" s="78"/>
      <c r="H167" s="126"/>
      <c r="I167" s="126"/>
      <c r="J167" s="213">
        <f t="shared" si="5"/>
        <v>0</v>
      </c>
      <c r="K167" s="78"/>
      <c r="L167" s="78"/>
      <c r="M167" s="78"/>
      <c r="N167" s="78"/>
      <c r="O167" s="78"/>
      <c r="P167" s="128">
        <f t="shared" si="6"/>
        <v>0</v>
      </c>
      <c r="Q167" s="205"/>
    </row>
    <row r="168" spans="1:17" ht="15.6" x14ac:dyDescent="0.3">
      <c r="A168" s="85"/>
      <c r="B168" s="78"/>
      <c r="C168" s="201"/>
      <c r="D168" s="201"/>
      <c r="E168" s="201"/>
      <c r="F168" s="78"/>
      <c r="G168" s="78"/>
      <c r="H168" s="126"/>
      <c r="I168" s="126"/>
      <c r="J168" s="213">
        <f t="shared" si="5"/>
        <v>0</v>
      </c>
      <c r="K168" s="78"/>
      <c r="L168" s="78"/>
      <c r="M168" s="78"/>
      <c r="N168" s="78"/>
      <c r="O168" s="78"/>
      <c r="P168" s="128">
        <f t="shared" si="6"/>
        <v>0</v>
      </c>
      <c r="Q168" s="205"/>
    </row>
    <row r="169" spans="1:17" ht="15.6" x14ac:dyDescent="0.3">
      <c r="A169" s="85"/>
      <c r="B169" s="78"/>
      <c r="C169" s="201"/>
      <c r="D169" s="201"/>
      <c r="E169" s="201"/>
      <c r="F169" s="78"/>
      <c r="G169" s="78"/>
      <c r="H169" s="126"/>
      <c r="I169" s="126"/>
      <c r="J169" s="213">
        <f t="shared" si="5"/>
        <v>0</v>
      </c>
      <c r="K169" s="78"/>
      <c r="L169" s="78"/>
      <c r="M169" s="78"/>
      <c r="N169" s="78"/>
      <c r="O169" s="78"/>
      <c r="P169" s="128">
        <f t="shared" si="6"/>
        <v>0</v>
      </c>
      <c r="Q169" s="205"/>
    </row>
    <row r="170" spans="1:17" ht="15.6" x14ac:dyDescent="0.3">
      <c r="A170" s="85"/>
      <c r="B170" s="78"/>
      <c r="C170" s="201"/>
      <c r="D170" s="201"/>
      <c r="E170" s="201"/>
      <c r="F170" s="78"/>
      <c r="G170" s="78"/>
      <c r="H170" s="126"/>
      <c r="I170" s="126"/>
      <c r="J170" s="213">
        <f t="shared" si="5"/>
        <v>0</v>
      </c>
      <c r="K170" s="78"/>
      <c r="L170" s="78"/>
      <c r="M170" s="78"/>
      <c r="N170" s="78"/>
      <c r="O170" s="78"/>
      <c r="P170" s="128">
        <f t="shared" si="6"/>
        <v>0</v>
      </c>
      <c r="Q170" s="205"/>
    </row>
    <row r="171" spans="1:17" ht="15.6" x14ac:dyDescent="0.3">
      <c r="A171" s="85"/>
      <c r="B171" s="78"/>
      <c r="C171" s="201"/>
      <c r="D171" s="201"/>
      <c r="E171" s="201"/>
      <c r="F171" s="78"/>
      <c r="G171" s="78"/>
      <c r="H171" s="126"/>
      <c r="I171" s="126"/>
      <c r="J171" s="213">
        <f t="shared" si="5"/>
        <v>0</v>
      </c>
      <c r="K171" s="78"/>
      <c r="L171" s="78"/>
      <c r="M171" s="78"/>
      <c r="N171" s="78"/>
      <c r="O171" s="78"/>
      <c r="P171" s="128">
        <f t="shared" si="6"/>
        <v>0</v>
      </c>
      <c r="Q171" s="205"/>
    </row>
    <row r="172" spans="1:17" ht="15.6" x14ac:dyDescent="0.3">
      <c r="A172" s="85"/>
      <c r="B172" s="78"/>
      <c r="C172" s="201"/>
      <c r="D172" s="201"/>
      <c r="E172" s="201"/>
      <c r="F172" s="78"/>
      <c r="G172" s="78"/>
      <c r="H172" s="126"/>
      <c r="I172" s="126"/>
      <c r="J172" s="213">
        <f t="shared" si="5"/>
        <v>0</v>
      </c>
      <c r="K172" s="78"/>
      <c r="L172" s="78"/>
      <c r="M172" s="78"/>
      <c r="N172" s="78"/>
      <c r="O172" s="78"/>
      <c r="P172" s="128">
        <f t="shared" si="6"/>
        <v>0</v>
      </c>
      <c r="Q172" s="205"/>
    </row>
    <row r="173" spans="1:17" ht="15.6" x14ac:dyDescent="0.3">
      <c r="A173" s="85"/>
      <c r="B173" s="78"/>
      <c r="C173" s="201"/>
      <c r="D173" s="201"/>
      <c r="E173" s="201"/>
      <c r="F173" s="78"/>
      <c r="G173" s="78"/>
      <c r="H173" s="126"/>
      <c r="I173" s="126"/>
      <c r="J173" s="213">
        <f t="shared" si="5"/>
        <v>0</v>
      </c>
      <c r="K173" s="78"/>
      <c r="L173" s="78"/>
      <c r="M173" s="78"/>
      <c r="N173" s="78"/>
      <c r="O173" s="78"/>
      <c r="P173" s="128">
        <f t="shared" si="6"/>
        <v>0</v>
      </c>
      <c r="Q173" s="205"/>
    </row>
    <row r="174" spans="1:17" ht="15.6" x14ac:dyDescent="0.3">
      <c r="A174" s="85"/>
      <c r="B174" s="78"/>
      <c r="C174" s="201"/>
      <c r="D174" s="201"/>
      <c r="E174" s="201"/>
      <c r="F174" s="78"/>
      <c r="G174" s="78"/>
      <c r="H174" s="126"/>
      <c r="I174" s="126"/>
      <c r="J174" s="213">
        <f t="shared" si="5"/>
        <v>0</v>
      </c>
      <c r="K174" s="78"/>
      <c r="L174" s="78"/>
      <c r="M174" s="78"/>
      <c r="N174" s="78"/>
      <c r="O174" s="78"/>
      <c r="P174" s="128">
        <f t="shared" si="6"/>
        <v>0</v>
      </c>
      <c r="Q174" s="205"/>
    </row>
    <row r="175" spans="1:17" ht="15.6" x14ac:dyDescent="0.3">
      <c r="A175" s="85"/>
      <c r="B175" s="78"/>
      <c r="C175" s="201"/>
      <c r="D175" s="201"/>
      <c r="E175" s="201"/>
      <c r="F175" s="78"/>
      <c r="G175" s="78"/>
      <c r="H175" s="126"/>
      <c r="I175" s="126"/>
      <c r="J175" s="213">
        <f t="shared" si="5"/>
        <v>0</v>
      </c>
      <c r="K175" s="78"/>
      <c r="L175" s="78"/>
      <c r="M175" s="78"/>
      <c r="N175" s="78"/>
      <c r="O175" s="78"/>
      <c r="P175" s="128">
        <f t="shared" si="6"/>
        <v>0</v>
      </c>
      <c r="Q175" s="205"/>
    </row>
    <row r="176" spans="1:17" ht="15.6" x14ac:dyDescent="0.3">
      <c r="A176" s="85"/>
      <c r="B176" s="78"/>
      <c r="C176" s="201"/>
      <c r="D176" s="201"/>
      <c r="E176" s="201"/>
      <c r="F176" s="78"/>
      <c r="G176" s="78"/>
      <c r="H176" s="126"/>
      <c r="I176" s="126"/>
      <c r="J176" s="213">
        <f t="shared" si="5"/>
        <v>0</v>
      </c>
      <c r="K176" s="78"/>
      <c r="L176" s="78"/>
      <c r="M176" s="78"/>
      <c r="N176" s="78"/>
      <c r="O176" s="78"/>
      <c r="P176" s="128">
        <f t="shared" si="6"/>
        <v>0</v>
      </c>
      <c r="Q176" s="205"/>
    </row>
    <row r="177" spans="1:17" ht="15.6" x14ac:dyDescent="0.3">
      <c r="A177" s="85"/>
      <c r="B177" s="78"/>
      <c r="C177" s="201"/>
      <c r="D177" s="201"/>
      <c r="E177" s="201"/>
      <c r="F177" s="78"/>
      <c r="G177" s="78"/>
      <c r="H177" s="126"/>
      <c r="I177" s="126"/>
      <c r="J177" s="213">
        <f t="shared" si="5"/>
        <v>0</v>
      </c>
      <c r="K177" s="78"/>
      <c r="L177" s="78"/>
      <c r="M177" s="78"/>
      <c r="N177" s="78"/>
      <c r="O177" s="78"/>
      <c r="P177" s="128">
        <f t="shared" si="6"/>
        <v>0</v>
      </c>
      <c r="Q177" s="205"/>
    </row>
    <row r="178" spans="1:17" ht="15.6" x14ac:dyDescent="0.3">
      <c r="A178" s="85"/>
      <c r="B178" s="78"/>
      <c r="C178" s="201"/>
      <c r="D178" s="201"/>
      <c r="E178" s="201"/>
      <c r="F178" s="78"/>
      <c r="G178" s="78"/>
      <c r="H178" s="126"/>
      <c r="I178" s="126"/>
      <c r="J178" s="213">
        <f t="shared" si="5"/>
        <v>0</v>
      </c>
      <c r="K178" s="78"/>
      <c r="L178" s="78"/>
      <c r="M178" s="78"/>
      <c r="N178" s="78"/>
      <c r="O178" s="78"/>
      <c r="P178" s="128">
        <f t="shared" si="6"/>
        <v>0</v>
      </c>
      <c r="Q178" s="205"/>
    </row>
    <row r="179" spans="1:17" ht="15.6" x14ac:dyDescent="0.3">
      <c r="A179" s="85"/>
      <c r="B179" s="78"/>
      <c r="C179" s="201"/>
      <c r="D179" s="201"/>
      <c r="E179" s="201"/>
      <c r="F179" s="78"/>
      <c r="G179" s="78"/>
      <c r="H179" s="126"/>
      <c r="I179" s="126"/>
      <c r="J179" s="213">
        <f t="shared" si="5"/>
        <v>0</v>
      </c>
      <c r="K179" s="78"/>
      <c r="L179" s="78"/>
      <c r="M179" s="78"/>
      <c r="N179" s="78"/>
      <c r="O179" s="78"/>
      <c r="P179" s="128">
        <f t="shared" si="6"/>
        <v>0</v>
      </c>
      <c r="Q179" s="205"/>
    </row>
    <row r="180" spans="1:17" ht="15.6" x14ac:dyDescent="0.3">
      <c r="A180" s="85"/>
      <c r="B180" s="78"/>
      <c r="C180" s="201"/>
      <c r="D180" s="201"/>
      <c r="E180" s="201"/>
      <c r="F180" s="78"/>
      <c r="G180" s="78"/>
      <c r="H180" s="126"/>
      <c r="I180" s="126"/>
      <c r="J180" s="213">
        <f t="shared" si="5"/>
        <v>0</v>
      </c>
      <c r="K180" s="78"/>
      <c r="L180" s="78"/>
      <c r="M180" s="78"/>
      <c r="N180" s="78"/>
      <c r="O180" s="78"/>
      <c r="P180" s="128">
        <f t="shared" si="6"/>
        <v>0</v>
      </c>
      <c r="Q180" s="205"/>
    </row>
    <row r="181" spans="1:17" ht="15.6" x14ac:dyDescent="0.3">
      <c r="A181" s="85"/>
      <c r="B181" s="78"/>
      <c r="C181" s="201"/>
      <c r="D181" s="201"/>
      <c r="E181" s="201"/>
      <c r="F181" s="78"/>
      <c r="G181" s="78"/>
      <c r="H181" s="126"/>
      <c r="I181" s="126"/>
      <c r="J181" s="213">
        <f t="shared" si="5"/>
        <v>0</v>
      </c>
      <c r="K181" s="78"/>
      <c r="L181" s="78"/>
      <c r="M181" s="78"/>
      <c r="N181" s="78"/>
      <c r="O181" s="78"/>
      <c r="P181" s="128">
        <f t="shared" si="6"/>
        <v>0</v>
      </c>
      <c r="Q181" s="205"/>
    </row>
    <row r="182" spans="1:17" ht="15.6" x14ac:dyDescent="0.3">
      <c r="A182" s="85"/>
      <c r="B182" s="78"/>
      <c r="C182" s="201"/>
      <c r="D182" s="201"/>
      <c r="E182" s="201"/>
      <c r="F182" s="78"/>
      <c r="G182" s="78"/>
      <c r="H182" s="126"/>
      <c r="I182" s="126"/>
      <c r="J182" s="213">
        <f t="shared" si="5"/>
        <v>0</v>
      </c>
      <c r="K182" s="78"/>
      <c r="L182" s="78"/>
      <c r="M182" s="78"/>
      <c r="N182" s="78"/>
      <c r="O182" s="78"/>
      <c r="P182" s="128">
        <f t="shared" si="6"/>
        <v>0</v>
      </c>
      <c r="Q182" s="205"/>
    </row>
    <row r="183" spans="1:17" ht="15.6" x14ac:dyDescent="0.3">
      <c r="A183" s="85"/>
      <c r="B183" s="78"/>
      <c r="C183" s="201"/>
      <c r="D183" s="201"/>
      <c r="E183" s="201"/>
      <c r="F183" s="78"/>
      <c r="G183" s="78"/>
      <c r="H183" s="126"/>
      <c r="I183" s="126"/>
      <c r="J183" s="213">
        <f t="shared" si="5"/>
        <v>0</v>
      </c>
      <c r="K183" s="78"/>
      <c r="L183" s="78"/>
      <c r="M183" s="78"/>
      <c r="N183" s="78"/>
      <c r="O183" s="78"/>
      <c r="P183" s="128">
        <f t="shared" si="6"/>
        <v>0</v>
      </c>
      <c r="Q183" s="205"/>
    </row>
    <row r="184" spans="1:17" ht="15.6" x14ac:dyDescent="0.3">
      <c r="A184" s="85"/>
      <c r="B184" s="78"/>
      <c r="C184" s="201"/>
      <c r="D184" s="201"/>
      <c r="E184" s="201"/>
      <c r="F184" s="78"/>
      <c r="G184" s="78"/>
      <c r="H184" s="126"/>
      <c r="I184" s="126"/>
      <c r="J184" s="213">
        <f t="shared" si="5"/>
        <v>0</v>
      </c>
      <c r="K184" s="78"/>
      <c r="L184" s="78"/>
      <c r="M184" s="78"/>
      <c r="N184" s="78"/>
      <c r="O184" s="78"/>
      <c r="P184" s="128">
        <f t="shared" si="6"/>
        <v>0</v>
      </c>
      <c r="Q184" s="205"/>
    </row>
    <row r="185" spans="1:17" ht="15.6" x14ac:dyDescent="0.3">
      <c r="A185" s="85"/>
      <c r="B185" s="78"/>
      <c r="C185" s="201"/>
      <c r="D185" s="201"/>
      <c r="E185" s="201"/>
      <c r="F185" s="78"/>
      <c r="G185" s="78"/>
      <c r="H185" s="126"/>
      <c r="I185" s="126"/>
      <c r="J185" s="213">
        <f t="shared" si="5"/>
        <v>0</v>
      </c>
      <c r="K185" s="78"/>
      <c r="L185" s="78"/>
      <c r="M185" s="78"/>
      <c r="N185" s="78"/>
      <c r="O185" s="78"/>
      <c r="P185" s="128">
        <f t="shared" si="6"/>
        <v>0</v>
      </c>
      <c r="Q185" s="205"/>
    </row>
    <row r="186" spans="1:17" ht="15.6" x14ac:dyDescent="0.3">
      <c r="A186" s="85"/>
      <c r="B186" s="78"/>
      <c r="C186" s="201"/>
      <c r="D186" s="201"/>
      <c r="E186" s="201"/>
      <c r="F186" s="78"/>
      <c r="G186" s="78"/>
      <c r="H186" s="126"/>
      <c r="I186" s="126"/>
      <c r="J186" s="213">
        <f t="shared" si="5"/>
        <v>0</v>
      </c>
      <c r="K186" s="78"/>
      <c r="L186" s="78"/>
      <c r="M186" s="78"/>
      <c r="N186" s="78"/>
      <c r="O186" s="78"/>
      <c r="P186" s="128">
        <f t="shared" si="6"/>
        <v>0</v>
      </c>
      <c r="Q186" s="205"/>
    </row>
    <row r="187" spans="1:17" ht="15.6" x14ac:dyDescent="0.3">
      <c r="A187" s="85"/>
      <c r="B187" s="78"/>
      <c r="C187" s="201"/>
      <c r="D187" s="201"/>
      <c r="E187" s="201"/>
      <c r="F187" s="78"/>
      <c r="G187" s="78"/>
      <c r="H187" s="126"/>
      <c r="I187" s="126"/>
      <c r="J187" s="213">
        <f t="shared" si="5"/>
        <v>0</v>
      </c>
      <c r="K187" s="78"/>
      <c r="L187" s="78"/>
      <c r="M187" s="78"/>
      <c r="N187" s="78"/>
      <c r="O187" s="78"/>
      <c r="P187" s="128">
        <f t="shared" si="6"/>
        <v>0</v>
      </c>
      <c r="Q187" s="205"/>
    </row>
    <row r="188" spans="1:17" ht="15.6" x14ac:dyDescent="0.3">
      <c r="A188" s="85"/>
      <c r="B188" s="78"/>
      <c r="C188" s="201"/>
      <c r="D188" s="201"/>
      <c r="E188" s="201"/>
      <c r="F188" s="78"/>
      <c r="G188" s="78"/>
      <c r="H188" s="126"/>
      <c r="I188" s="126"/>
      <c r="J188" s="213">
        <f t="shared" si="5"/>
        <v>0</v>
      </c>
      <c r="K188" s="78"/>
      <c r="L188" s="78"/>
      <c r="M188" s="78"/>
      <c r="N188" s="78"/>
      <c r="O188" s="78"/>
      <c r="P188" s="128">
        <f t="shared" si="6"/>
        <v>0</v>
      </c>
      <c r="Q188" s="205"/>
    </row>
    <row r="189" spans="1:17" ht="15.6" x14ac:dyDescent="0.3">
      <c r="A189" s="85"/>
      <c r="B189" s="78"/>
      <c r="C189" s="201"/>
      <c r="D189" s="201"/>
      <c r="E189" s="201"/>
      <c r="F189" s="78"/>
      <c r="G189" s="78"/>
      <c r="H189" s="126"/>
      <c r="I189" s="126"/>
      <c r="J189" s="213">
        <f t="shared" si="5"/>
        <v>0</v>
      </c>
      <c r="K189" s="78"/>
      <c r="L189" s="78"/>
      <c r="M189" s="78"/>
      <c r="N189" s="78"/>
      <c r="O189" s="78"/>
      <c r="P189" s="128">
        <f t="shared" si="6"/>
        <v>0</v>
      </c>
      <c r="Q189" s="205"/>
    </row>
    <row r="190" spans="1:17" ht="15.6" x14ac:dyDescent="0.3">
      <c r="A190" s="85"/>
      <c r="B190" s="78"/>
      <c r="C190" s="201"/>
      <c r="D190" s="201"/>
      <c r="E190" s="201"/>
      <c r="F190" s="78"/>
      <c r="G190" s="78"/>
      <c r="H190" s="126"/>
      <c r="I190" s="126"/>
      <c r="J190" s="213">
        <f t="shared" si="5"/>
        <v>0</v>
      </c>
      <c r="K190" s="78"/>
      <c r="L190" s="78"/>
      <c r="M190" s="78"/>
      <c r="N190" s="78"/>
      <c r="O190" s="78"/>
      <c r="P190" s="128">
        <f t="shared" si="6"/>
        <v>0</v>
      </c>
      <c r="Q190" s="205"/>
    </row>
    <row r="191" spans="1:17" ht="15.6" x14ac:dyDescent="0.3">
      <c r="A191" s="85"/>
      <c r="B191" s="78"/>
      <c r="C191" s="201"/>
      <c r="D191" s="201"/>
      <c r="E191" s="201"/>
      <c r="F191" s="78"/>
      <c r="G191" s="78"/>
      <c r="H191" s="126"/>
      <c r="I191" s="126"/>
      <c r="J191" s="213">
        <f t="shared" si="5"/>
        <v>0</v>
      </c>
      <c r="K191" s="78"/>
      <c r="L191" s="78"/>
      <c r="M191" s="78"/>
      <c r="N191" s="78"/>
      <c r="O191" s="78"/>
      <c r="P191" s="128">
        <f t="shared" si="6"/>
        <v>0</v>
      </c>
      <c r="Q191" s="205"/>
    </row>
    <row r="192" spans="1:17" ht="15.6" x14ac:dyDescent="0.3">
      <c r="A192" s="85"/>
      <c r="B192" s="78"/>
      <c r="C192" s="201"/>
      <c r="D192" s="201"/>
      <c r="E192" s="201"/>
      <c r="F192" s="78"/>
      <c r="G192" s="78"/>
      <c r="H192" s="126"/>
      <c r="I192" s="126"/>
      <c r="J192" s="213">
        <f t="shared" si="5"/>
        <v>0</v>
      </c>
      <c r="K192" s="78"/>
      <c r="L192" s="78"/>
      <c r="M192" s="78"/>
      <c r="N192" s="78"/>
      <c r="O192" s="78"/>
      <c r="P192" s="128">
        <f t="shared" si="6"/>
        <v>0</v>
      </c>
      <c r="Q192" s="205"/>
    </row>
    <row r="193" spans="1:17" ht="15.6" x14ac:dyDescent="0.3">
      <c r="A193" s="85"/>
      <c r="B193" s="78"/>
      <c r="C193" s="201"/>
      <c r="D193" s="201"/>
      <c r="E193" s="201"/>
      <c r="F193" s="78"/>
      <c r="G193" s="78"/>
      <c r="H193" s="126"/>
      <c r="I193" s="126"/>
      <c r="J193" s="213">
        <f t="shared" si="5"/>
        <v>0</v>
      </c>
      <c r="K193" s="78"/>
      <c r="L193" s="78"/>
      <c r="M193" s="78"/>
      <c r="N193" s="78"/>
      <c r="O193" s="78"/>
      <c r="P193" s="128">
        <f t="shared" si="6"/>
        <v>0</v>
      </c>
      <c r="Q193" s="205"/>
    </row>
    <row r="194" spans="1:17" ht="15.6" x14ac:dyDescent="0.3">
      <c r="A194" s="85"/>
      <c r="B194" s="78"/>
      <c r="C194" s="201"/>
      <c r="D194" s="201"/>
      <c r="E194" s="201"/>
      <c r="F194" s="78"/>
      <c r="G194" s="78"/>
      <c r="H194" s="126"/>
      <c r="I194" s="126"/>
      <c r="J194" s="213">
        <f t="shared" si="5"/>
        <v>0</v>
      </c>
      <c r="K194" s="78"/>
      <c r="L194" s="78"/>
      <c r="M194" s="78"/>
      <c r="N194" s="78"/>
      <c r="O194" s="78"/>
      <c r="P194" s="128">
        <f t="shared" si="6"/>
        <v>0</v>
      </c>
      <c r="Q194" s="205"/>
    </row>
    <row r="195" spans="1:17" ht="15.6" x14ac:dyDescent="0.3">
      <c r="A195" s="85"/>
      <c r="B195" s="78"/>
      <c r="C195" s="201"/>
      <c r="D195" s="201"/>
      <c r="E195" s="201"/>
      <c r="F195" s="78"/>
      <c r="G195" s="78"/>
      <c r="H195" s="126"/>
      <c r="I195" s="126"/>
      <c r="J195" s="213">
        <f t="shared" si="5"/>
        <v>0</v>
      </c>
      <c r="K195" s="78"/>
      <c r="L195" s="78"/>
      <c r="M195" s="78"/>
      <c r="N195" s="78"/>
      <c r="O195" s="78"/>
      <c r="P195" s="128">
        <f t="shared" si="6"/>
        <v>0</v>
      </c>
      <c r="Q195" s="205"/>
    </row>
    <row r="196" spans="1:17" ht="15.6" x14ac:dyDescent="0.3">
      <c r="A196" s="85"/>
      <c r="B196" s="78"/>
      <c r="C196" s="201"/>
      <c r="D196" s="201"/>
      <c r="E196" s="201"/>
      <c r="F196" s="78"/>
      <c r="G196" s="78"/>
      <c r="H196" s="126"/>
      <c r="I196" s="126"/>
      <c r="J196" s="213">
        <f t="shared" si="5"/>
        <v>0</v>
      </c>
      <c r="K196" s="78"/>
      <c r="L196" s="78"/>
      <c r="M196" s="78"/>
      <c r="N196" s="78"/>
      <c r="O196" s="78"/>
      <c r="P196" s="128">
        <f t="shared" si="6"/>
        <v>0</v>
      </c>
      <c r="Q196" s="205"/>
    </row>
    <row r="197" spans="1:17" ht="15.6" x14ac:dyDescent="0.3">
      <c r="A197" s="85"/>
      <c r="B197" s="78"/>
      <c r="C197" s="201"/>
      <c r="D197" s="201"/>
      <c r="E197" s="201"/>
      <c r="F197" s="78"/>
      <c r="G197" s="78"/>
      <c r="H197" s="126"/>
      <c r="I197" s="126"/>
      <c r="J197" s="213">
        <f t="shared" si="5"/>
        <v>0</v>
      </c>
      <c r="K197" s="78"/>
      <c r="L197" s="78"/>
      <c r="M197" s="78"/>
      <c r="N197" s="78"/>
      <c r="O197" s="78"/>
      <c r="P197" s="128">
        <f t="shared" si="6"/>
        <v>0</v>
      </c>
      <c r="Q197" s="205"/>
    </row>
    <row r="198" spans="1:17" ht="15.6" x14ac:dyDescent="0.3">
      <c r="A198" s="85"/>
      <c r="B198" s="78"/>
      <c r="C198" s="201"/>
      <c r="D198" s="201"/>
      <c r="E198" s="201"/>
      <c r="F198" s="78"/>
      <c r="G198" s="78"/>
      <c r="H198" s="126"/>
      <c r="I198" s="126"/>
      <c r="J198" s="213">
        <f t="shared" si="5"/>
        <v>0</v>
      </c>
      <c r="K198" s="78"/>
      <c r="L198" s="78"/>
      <c r="M198" s="78"/>
      <c r="N198" s="78"/>
      <c r="O198" s="78"/>
      <c r="P198" s="128">
        <f t="shared" si="6"/>
        <v>0</v>
      </c>
      <c r="Q198" s="205"/>
    </row>
    <row r="199" spans="1:17" ht="15.6" x14ac:dyDescent="0.3">
      <c r="A199" s="85"/>
      <c r="B199" s="78"/>
      <c r="C199" s="201"/>
      <c r="D199" s="201"/>
      <c r="E199" s="201"/>
      <c r="F199" s="78"/>
      <c r="G199" s="78"/>
      <c r="H199" s="126"/>
      <c r="I199" s="126"/>
      <c r="J199" s="213">
        <f t="shared" si="5"/>
        <v>0</v>
      </c>
      <c r="K199" s="78"/>
      <c r="L199" s="78"/>
      <c r="M199" s="78"/>
      <c r="N199" s="78"/>
      <c r="O199" s="78"/>
      <c r="P199" s="128">
        <f t="shared" si="6"/>
        <v>0</v>
      </c>
      <c r="Q199" s="205"/>
    </row>
    <row r="200" spans="1:17" ht="15.6" x14ac:dyDescent="0.3">
      <c r="A200" s="85"/>
      <c r="B200" s="78"/>
      <c r="C200" s="201"/>
      <c r="D200" s="201"/>
      <c r="E200" s="201"/>
      <c r="F200" s="78"/>
      <c r="G200" s="78"/>
      <c r="H200" s="126"/>
      <c r="I200" s="126"/>
      <c r="J200" s="213">
        <f t="shared" si="5"/>
        <v>0</v>
      </c>
      <c r="K200" s="78"/>
      <c r="L200" s="78"/>
      <c r="M200" s="78"/>
      <c r="N200" s="78"/>
      <c r="O200" s="78"/>
      <c r="P200" s="128">
        <f t="shared" si="6"/>
        <v>0</v>
      </c>
      <c r="Q200" s="205"/>
    </row>
    <row r="201" spans="1:17" ht="15.6" x14ac:dyDescent="0.3">
      <c r="A201" s="85"/>
      <c r="B201" s="78"/>
      <c r="C201" s="201"/>
      <c r="D201" s="201"/>
      <c r="E201" s="201"/>
      <c r="F201" s="78"/>
      <c r="G201" s="78"/>
      <c r="H201" s="126"/>
      <c r="I201" s="126"/>
      <c r="J201" s="213">
        <f t="shared" si="5"/>
        <v>0</v>
      </c>
      <c r="K201" s="78"/>
      <c r="L201" s="78"/>
      <c r="M201" s="78"/>
      <c r="N201" s="78"/>
      <c r="O201" s="78"/>
      <c r="P201" s="128">
        <f t="shared" si="6"/>
        <v>0</v>
      </c>
      <c r="Q201" s="205"/>
    </row>
    <row r="202" spans="1:17" ht="15.6" x14ac:dyDescent="0.3">
      <c r="A202" s="85"/>
      <c r="B202" s="78"/>
      <c r="C202" s="201"/>
      <c r="D202" s="201"/>
      <c r="E202" s="201"/>
      <c r="F202" s="78"/>
      <c r="G202" s="78"/>
      <c r="H202" s="126"/>
      <c r="I202" s="126"/>
      <c r="J202" s="213">
        <f t="shared" si="5"/>
        <v>0</v>
      </c>
      <c r="K202" s="78"/>
      <c r="L202" s="78"/>
      <c r="M202" s="78"/>
      <c r="N202" s="78"/>
      <c r="O202" s="78"/>
      <c r="P202" s="128">
        <f t="shared" si="6"/>
        <v>0</v>
      </c>
      <c r="Q202" s="205"/>
    </row>
    <row r="203" spans="1:17" ht="15.6" x14ac:dyDescent="0.3">
      <c r="A203" s="85"/>
      <c r="B203" s="78"/>
      <c r="C203" s="201"/>
      <c r="D203" s="201"/>
      <c r="E203" s="201"/>
      <c r="F203" s="78"/>
      <c r="G203" s="78"/>
      <c r="H203" s="126"/>
      <c r="I203" s="126"/>
      <c r="J203" s="213">
        <f t="shared" si="5"/>
        <v>0</v>
      </c>
      <c r="K203" s="78"/>
      <c r="L203" s="78"/>
      <c r="M203" s="78"/>
      <c r="N203" s="78"/>
      <c r="O203" s="78"/>
      <c r="P203" s="128">
        <f t="shared" si="6"/>
        <v>0</v>
      </c>
      <c r="Q203" s="205"/>
    </row>
    <row r="204" spans="1:17" ht="15.6" x14ac:dyDescent="0.3">
      <c r="A204" s="85"/>
      <c r="B204" s="78"/>
      <c r="C204" s="201"/>
      <c r="D204" s="201"/>
      <c r="E204" s="201"/>
      <c r="F204" s="78"/>
      <c r="G204" s="78"/>
      <c r="H204" s="126"/>
      <c r="I204" s="126"/>
      <c r="J204" s="213">
        <f t="shared" si="5"/>
        <v>0</v>
      </c>
      <c r="K204" s="78"/>
      <c r="L204" s="78"/>
      <c r="M204" s="78"/>
      <c r="N204" s="78"/>
      <c r="O204" s="78"/>
      <c r="P204" s="128">
        <f t="shared" si="6"/>
        <v>0</v>
      </c>
      <c r="Q204" s="205"/>
    </row>
    <row r="205" spans="1:17" ht="15.6" x14ac:dyDescent="0.3">
      <c r="A205" s="85"/>
      <c r="B205" s="78"/>
      <c r="C205" s="201"/>
      <c r="D205" s="201"/>
      <c r="E205" s="201"/>
      <c r="F205" s="78"/>
      <c r="G205" s="78"/>
      <c r="H205" s="126"/>
      <c r="I205" s="126"/>
      <c r="J205" s="213">
        <f t="shared" si="5"/>
        <v>0</v>
      </c>
      <c r="K205" s="78"/>
      <c r="L205" s="78"/>
      <c r="M205" s="78"/>
      <c r="N205" s="78"/>
      <c r="O205" s="78"/>
      <c r="P205" s="128">
        <f t="shared" si="6"/>
        <v>0</v>
      </c>
      <c r="Q205" s="205"/>
    </row>
    <row r="206" spans="1:17" ht="15.6" x14ac:dyDescent="0.3">
      <c r="A206" s="89" t="s">
        <v>341</v>
      </c>
      <c r="B206" s="90"/>
      <c r="C206" s="202"/>
      <c r="D206" s="202"/>
      <c r="E206" s="202"/>
      <c r="F206" s="90"/>
      <c r="G206" s="90"/>
      <c r="H206" s="129"/>
      <c r="I206" s="129"/>
      <c r="J206" s="214">
        <f t="shared" si="5"/>
        <v>0</v>
      </c>
      <c r="K206" s="90"/>
      <c r="L206" s="90"/>
      <c r="M206" s="90"/>
      <c r="N206" s="90"/>
      <c r="O206" s="90"/>
      <c r="P206" s="130">
        <f t="shared" si="6"/>
        <v>0</v>
      </c>
      <c r="Q206" s="206"/>
    </row>
  </sheetData>
  <sheetProtection password="ED28" sheet="1" scenarios="1"/>
  <mergeCells count="9">
    <mergeCell ref="O13:Q13"/>
    <mergeCell ref="A5:F5"/>
    <mergeCell ref="H13:I13"/>
    <mergeCell ref="K13:N13"/>
    <mergeCell ref="K15:N15"/>
    <mergeCell ref="F14:G14"/>
    <mergeCell ref="F15:G15"/>
    <mergeCell ref="A8:C8"/>
    <mergeCell ref="A13:G13"/>
  </mergeCells>
  <phoneticPr fontId="3" type="noConversion"/>
  <dataValidations count="5">
    <dataValidation type="decimal" operator="greaterThan" allowBlank="1" showInputMessage="1" showErrorMessage="1" sqref="H16:I206">
      <formula1>0</formula1>
    </dataValidation>
    <dataValidation type="list" allowBlank="1" showInputMessage="1" showErrorMessage="1" sqref="K16:N206">
      <formula1>$F$2:$F$3</formula1>
    </dataValidation>
    <dataValidation type="decimal" allowBlank="1" showInputMessage="1" showErrorMessage="1" sqref="O16:O206">
      <formula1>0</formula1>
      <formula2>83</formula2>
    </dataValidation>
    <dataValidation type="date" allowBlank="1" showInputMessage="1" showErrorMessage="1" sqref="F16:G16">
      <formula1>42064</formula1>
      <formula2>42293</formula2>
    </dataValidation>
    <dataValidation type="date" allowBlank="1" showInputMessage="1" showErrorMessage="1" sqref="F17:G1048576">
      <formula1>42016</formula1>
      <formula2>42293</formula2>
    </dataValidation>
  </dataValidations>
  <pageMargins left="0.7" right="0.7" top="0.75" bottom="0.75" header="0.3" footer="0.3"/>
  <pageSetup paperSize="9" orientation="portrait" verticalDpi="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Lists!$A$1:$A$26</xm:f>
          </x14:formula1>
          <xm:sqref>E16:E206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view="pageBreakPreview" zoomScale="55" zoomScaleNormal="86" zoomScaleSheetLayoutView="55" workbookViewId="0">
      <selection activeCell="G29" sqref="G29"/>
    </sheetView>
  </sheetViews>
  <sheetFormatPr defaultColWidth="8.88671875" defaultRowHeight="14.4" x14ac:dyDescent="0.3"/>
  <cols>
    <col min="1" max="1" width="33.6640625" style="16" customWidth="1"/>
    <col min="2" max="2" width="27.6640625" style="16" customWidth="1"/>
    <col min="3" max="3" width="27.88671875" style="16" customWidth="1"/>
    <col min="4" max="4" width="30.6640625" style="16" bestFit="1" customWidth="1"/>
    <col min="5" max="5" width="40.33203125" style="16" customWidth="1"/>
    <col min="6" max="6" width="33.88671875" style="204" customWidth="1"/>
    <col min="7" max="7" width="84.5546875" style="65" customWidth="1"/>
    <col min="8" max="16384" width="8.88671875" style="16"/>
  </cols>
  <sheetData>
    <row r="1" spans="1:7" ht="45" x14ac:dyDescent="0.75">
      <c r="A1" s="143" t="s">
        <v>3</v>
      </c>
      <c r="B1" s="14"/>
      <c r="C1" s="59"/>
      <c r="D1" s="59"/>
      <c r="E1" s="59"/>
      <c r="F1" s="59"/>
      <c r="G1" s="136"/>
    </row>
    <row r="2" spans="1:7" ht="28.2" x14ac:dyDescent="0.5">
      <c r="A2" s="46" t="s">
        <v>111</v>
      </c>
      <c r="B2" s="58">
        <v>2.4</v>
      </c>
      <c r="C2" s="23"/>
      <c r="D2" s="23"/>
      <c r="E2" s="23"/>
      <c r="F2" s="23"/>
      <c r="G2" s="24"/>
    </row>
    <row r="3" spans="1:7" ht="15.6" x14ac:dyDescent="0.3">
      <c r="A3" s="23"/>
      <c r="B3" s="23"/>
      <c r="C3" s="23"/>
      <c r="D3" s="23"/>
      <c r="E3" s="23"/>
      <c r="F3" s="23"/>
      <c r="G3" s="24"/>
    </row>
    <row r="4" spans="1:7" ht="226.95" customHeight="1" x14ac:dyDescent="0.3">
      <c r="A4" s="228" t="s">
        <v>555</v>
      </c>
      <c r="B4" s="228"/>
      <c r="C4" s="228"/>
      <c r="D4" s="228"/>
      <c r="E4" s="228"/>
      <c r="F4" s="228"/>
      <c r="G4" s="24"/>
    </row>
    <row r="5" spans="1:7" ht="16.2" thickBot="1" x14ac:dyDescent="0.35">
      <c r="A5" s="137"/>
      <c r="B5" s="137"/>
      <c r="C5" s="137"/>
      <c r="D5" s="23"/>
      <c r="E5" s="23"/>
      <c r="F5" s="23"/>
      <c r="G5" s="24"/>
    </row>
    <row r="6" spans="1:7" ht="31.95" thickTop="1" x14ac:dyDescent="0.3">
      <c r="A6" s="94"/>
      <c r="B6" s="145" t="s">
        <v>45</v>
      </c>
      <c r="C6" s="145" t="s">
        <v>42</v>
      </c>
      <c r="D6" s="145" t="s">
        <v>28</v>
      </c>
      <c r="E6" s="145" t="s">
        <v>44</v>
      </c>
      <c r="F6" s="146" t="s">
        <v>33</v>
      </c>
      <c r="G6" s="24"/>
    </row>
    <row r="7" spans="1:7" ht="150" x14ac:dyDescent="0.3">
      <c r="A7" s="81" t="s">
        <v>36</v>
      </c>
      <c r="B7" s="147" t="s">
        <v>515</v>
      </c>
      <c r="C7" s="147" t="s">
        <v>515</v>
      </c>
      <c r="D7" s="147" t="s">
        <v>515</v>
      </c>
      <c r="E7" s="148" t="s">
        <v>573</v>
      </c>
      <c r="F7" s="149" t="s">
        <v>525</v>
      </c>
      <c r="G7" s="24"/>
    </row>
    <row r="8" spans="1:7" s="22" customFormat="1" ht="30" x14ac:dyDescent="0.3">
      <c r="A8" s="105" t="s">
        <v>37</v>
      </c>
      <c r="B8" s="150" t="s">
        <v>47</v>
      </c>
      <c r="C8" s="108" t="s">
        <v>100</v>
      </c>
      <c r="D8" s="108" t="s">
        <v>101</v>
      </c>
      <c r="E8" s="151" t="s">
        <v>574</v>
      </c>
      <c r="F8" s="152" t="s">
        <v>575</v>
      </c>
      <c r="G8" s="144"/>
    </row>
    <row r="9" spans="1:7" ht="15.6" x14ac:dyDescent="0.3">
      <c r="A9" s="85"/>
      <c r="B9" s="153">
        <f>'Project detail and peak savings'!B17</f>
        <v>0</v>
      </c>
      <c r="C9" s="153">
        <f>'Project detail and peak savings'!C17</f>
        <v>0</v>
      </c>
      <c r="D9" s="153">
        <f>'Project detail and peak savings'!D17</f>
        <v>0</v>
      </c>
      <c r="E9" s="154"/>
      <c r="F9" s="205"/>
      <c r="G9" s="30"/>
    </row>
    <row r="10" spans="1:7" ht="15.6" x14ac:dyDescent="0.3">
      <c r="A10" s="85"/>
      <c r="B10" s="153">
        <f>'Project detail and peak savings'!B18</f>
        <v>0</v>
      </c>
      <c r="C10" s="153">
        <f>'Project detail and peak savings'!C18</f>
        <v>0</v>
      </c>
      <c r="D10" s="153">
        <f>'Project detail and peak savings'!D18</f>
        <v>0</v>
      </c>
      <c r="E10" s="154"/>
      <c r="F10" s="205"/>
      <c r="G10" s="30"/>
    </row>
    <row r="11" spans="1:7" ht="15.6" x14ac:dyDescent="0.3">
      <c r="A11" s="85"/>
      <c r="B11" s="153">
        <f>'Project detail and peak savings'!B19</f>
        <v>0</v>
      </c>
      <c r="C11" s="153">
        <f>'Project detail and peak savings'!C19</f>
        <v>0</v>
      </c>
      <c r="D11" s="153">
        <f>'Project detail and peak savings'!D19</f>
        <v>0</v>
      </c>
      <c r="E11" s="154"/>
      <c r="F11" s="205"/>
      <c r="G11" s="30"/>
    </row>
    <row r="12" spans="1:7" ht="15.6" x14ac:dyDescent="0.3">
      <c r="A12" s="85"/>
      <c r="B12" s="153">
        <f>'Project detail and peak savings'!B20</f>
        <v>0</v>
      </c>
      <c r="C12" s="153">
        <f>'Project detail and peak savings'!C20</f>
        <v>0</v>
      </c>
      <c r="D12" s="153">
        <f>'Project detail and peak savings'!D20</f>
        <v>0</v>
      </c>
      <c r="E12" s="154"/>
      <c r="F12" s="205"/>
      <c r="G12" s="30"/>
    </row>
    <row r="13" spans="1:7" ht="15.6" x14ac:dyDescent="0.3">
      <c r="A13" s="85"/>
      <c r="B13" s="153">
        <f>'Project detail and peak savings'!B21</f>
        <v>0</v>
      </c>
      <c r="C13" s="153">
        <f>'Project detail and peak savings'!C21</f>
        <v>0</v>
      </c>
      <c r="D13" s="153">
        <f>'Project detail and peak savings'!D21</f>
        <v>0</v>
      </c>
      <c r="E13" s="154"/>
      <c r="F13" s="205"/>
      <c r="G13" s="30"/>
    </row>
    <row r="14" spans="1:7" ht="15.6" x14ac:dyDescent="0.3">
      <c r="A14" s="85"/>
      <c r="B14" s="153">
        <f>'Project detail and peak savings'!B22</f>
        <v>0</v>
      </c>
      <c r="C14" s="153">
        <f>'Project detail and peak savings'!C22</f>
        <v>0</v>
      </c>
      <c r="D14" s="153">
        <f>'Project detail and peak savings'!D22</f>
        <v>0</v>
      </c>
      <c r="E14" s="154"/>
      <c r="F14" s="205"/>
      <c r="G14" s="30"/>
    </row>
    <row r="15" spans="1:7" ht="15.6" x14ac:dyDescent="0.3">
      <c r="A15" s="85"/>
      <c r="B15" s="153">
        <f>'Project detail and peak savings'!B23</f>
        <v>0</v>
      </c>
      <c r="C15" s="153">
        <f>'Project detail and peak savings'!C23</f>
        <v>0</v>
      </c>
      <c r="D15" s="153">
        <f>'Project detail and peak savings'!D23</f>
        <v>0</v>
      </c>
      <c r="E15" s="154"/>
      <c r="F15" s="205"/>
      <c r="G15" s="30"/>
    </row>
    <row r="16" spans="1:7" ht="15.6" x14ac:dyDescent="0.3">
      <c r="A16" s="85"/>
      <c r="B16" s="153">
        <f>'Project detail and peak savings'!B24</f>
        <v>0</v>
      </c>
      <c r="C16" s="153">
        <f>'Project detail and peak savings'!C24</f>
        <v>0</v>
      </c>
      <c r="D16" s="153">
        <f>'Project detail and peak savings'!D24</f>
        <v>0</v>
      </c>
      <c r="E16" s="154"/>
      <c r="F16" s="205"/>
      <c r="G16" s="30"/>
    </row>
    <row r="17" spans="1:7" ht="15.6" x14ac:dyDescent="0.3">
      <c r="A17" s="85"/>
      <c r="B17" s="153">
        <f>'Project detail and peak savings'!B25</f>
        <v>0</v>
      </c>
      <c r="C17" s="153">
        <f>'Project detail and peak savings'!C25</f>
        <v>0</v>
      </c>
      <c r="D17" s="153">
        <f>'Project detail and peak savings'!D25</f>
        <v>0</v>
      </c>
      <c r="E17" s="154"/>
      <c r="F17" s="205"/>
      <c r="G17" s="30"/>
    </row>
    <row r="18" spans="1:7" ht="15.6" x14ac:dyDescent="0.3">
      <c r="A18" s="85"/>
      <c r="B18" s="153">
        <f>'Project detail and peak savings'!B26</f>
        <v>0</v>
      </c>
      <c r="C18" s="153">
        <f>'Project detail and peak savings'!C26</f>
        <v>0</v>
      </c>
      <c r="D18" s="153">
        <f>'Project detail and peak savings'!D26</f>
        <v>0</v>
      </c>
      <c r="E18" s="154"/>
      <c r="F18" s="205"/>
      <c r="G18" s="30"/>
    </row>
    <row r="19" spans="1:7" ht="15.6" x14ac:dyDescent="0.3">
      <c r="A19" s="85"/>
      <c r="B19" s="153">
        <f>'Project detail and peak savings'!B27</f>
        <v>0</v>
      </c>
      <c r="C19" s="153">
        <f>'Project detail and peak savings'!C27</f>
        <v>0</v>
      </c>
      <c r="D19" s="153">
        <f>'Project detail and peak savings'!D27</f>
        <v>0</v>
      </c>
      <c r="E19" s="154"/>
      <c r="F19" s="205"/>
      <c r="G19" s="30"/>
    </row>
    <row r="20" spans="1:7" ht="15.6" x14ac:dyDescent="0.3">
      <c r="A20" s="85"/>
      <c r="B20" s="153">
        <f>'Project detail and peak savings'!B28</f>
        <v>0</v>
      </c>
      <c r="C20" s="153">
        <f>'Project detail and peak savings'!C28</f>
        <v>0</v>
      </c>
      <c r="D20" s="153">
        <f>'Project detail and peak savings'!D28</f>
        <v>0</v>
      </c>
      <c r="E20" s="154"/>
      <c r="F20" s="205"/>
      <c r="G20" s="30"/>
    </row>
    <row r="21" spans="1:7" ht="15.6" x14ac:dyDescent="0.3">
      <c r="A21" s="85"/>
      <c r="B21" s="153">
        <f>'Project detail and peak savings'!B29</f>
        <v>0</v>
      </c>
      <c r="C21" s="153">
        <f>'Project detail and peak savings'!C29</f>
        <v>0</v>
      </c>
      <c r="D21" s="153">
        <f>'Project detail and peak savings'!D29</f>
        <v>0</v>
      </c>
      <c r="E21" s="154"/>
      <c r="F21" s="205"/>
      <c r="G21" s="30"/>
    </row>
    <row r="22" spans="1:7" ht="15.6" x14ac:dyDescent="0.3">
      <c r="A22" s="85"/>
      <c r="B22" s="153">
        <f>'Project detail and peak savings'!B30</f>
        <v>0</v>
      </c>
      <c r="C22" s="153">
        <f>'Project detail and peak savings'!C30</f>
        <v>0</v>
      </c>
      <c r="D22" s="153">
        <f>'Project detail and peak savings'!D30</f>
        <v>0</v>
      </c>
      <c r="E22" s="154"/>
      <c r="F22" s="205"/>
      <c r="G22" s="30"/>
    </row>
    <row r="23" spans="1:7" ht="15.6" x14ac:dyDescent="0.3">
      <c r="A23" s="85"/>
      <c r="B23" s="153">
        <f>'Project detail and peak savings'!B31</f>
        <v>0</v>
      </c>
      <c r="C23" s="153">
        <f>'Project detail and peak savings'!C31</f>
        <v>0</v>
      </c>
      <c r="D23" s="153">
        <f>'Project detail and peak savings'!D31</f>
        <v>0</v>
      </c>
      <c r="E23" s="154"/>
      <c r="F23" s="205"/>
      <c r="G23" s="30"/>
    </row>
    <row r="24" spans="1:7" ht="15.6" x14ac:dyDescent="0.3">
      <c r="A24" s="85"/>
      <c r="B24" s="153">
        <f>'Project detail and peak savings'!B32</f>
        <v>0</v>
      </c>
      <c r="C24" s="153">
        <f>'Project detail and peak savings'!C32</f>
        <v>0</v>
      </c>
      <c r="D24" s="153">
        <f>'Project detail and peak savings'!D32</f>
        <v>0</v>
      </c>
      <c r="E24" s="154"/>
      <c r="F24" s="205"/>
      <c r="G24" s="30"/>
    </row>
    <row r="25" spans="1:7" ht="15.6" x14ac:dyDescent="0.3">
      <c r="A25" s="85"/>
      <c r="B25" s="153">
        <f>'Project detail and peak savings'!B33</f>
        <v>0</v>
      </c>
      <c r="C25" s="153">
        <f>'Project detail and peak savings'!C33</f>
        <v>0</v>
      </c>
      <c r="D25" s="153">
        <f>'Project detail and peak savings'!D33</f>
        <v>0</v>
      </c>
      <c r="E25" s="154"/>
      <c r="F25" s="205"/>
      <c r="G25" s="30"/>
    </row>
    <row r="26" spans="1:7" ht="15.6" x14ac:dyDescent="0.3">
      <c r="A26" s="85"/>
      <c r="B26" s="153">
        <f>'Project detail and peak savings'!B34</f>
        <v>0</v>
      </c>
      <c r="C26" s="153">
        <f>'Project detail and peak savings'!C34</f>
        <v>0</v>
      </c>
      <c r="D26" s="153">
        <f>'Project detail and peak savings'!D34</f>
        <v>0</v>
      </c>
      <c r="E26" s="154"/>
      <c r="F26" s="205"/>
      <c r="G26" s="30"/>
    </row>
    <row r="27" spans="1:7" ht="15.6" x14ac:dyDescent="0.3">
      <c r="A27" s="85"/>
      <c r="B27" s="153">
        <f>'Project detail and peak savings'!B35</f>
        <v>0</v>
      </c>
      <c r="C27" s="153">
        <f>'Project detail and peak savings'!C35</f>
        <v>0</v>
      </c>
      <c r="D27" s="153">
        <f>'Project detail and peak savings'!D35</f>
        <v>0</v>
      </c>
      <c r="E27" s="154"/>
      <c r="F27" s="205"/>
      <c r="G27" s="30"/>
    </row>
    <row r="28" spans="1:7" ht="15.6" x14ac:dyDescent="0.3">
      <c r="A28" s="85"/>
      <c r="B28" s="153">
        <f>'Project detail and peak savings'!B36</f>
        <v>0</v>
      </c>
      <c r="C28" s="153">
        <f>'Project detail and peak savings'!C36</f>
        <v>0</v>
      </c>
      <c r="D28" s="153">
        <f>'Project detail and peak savings'!D36</f>
        <v>0</v>
      </c>
      <c r="E28" s="154"/>
      <c r="F28" s="205"/>
      <c r="G28" s="30"/>
    </row>
    <row r="29" spans="1:7" ht="15.6" x14ac:dyDescent="0.3">
      <c r="A29" s="85"/>
      <c r="B29" s="153">
        <f>'Project detail and peak savings'!B37</f>
        <v>0</v>
      </c>
      <c r="C29" s="153">
        <f>'Project detail and peak savings'!C37</f>
        <v>0</v>
      </c>
      <c r="D29" s="153">
        <f>'Project detail and peak savings'!D37</f>
        <v>0</v>
      </c>
      <c r="E29" s="154"/>
      <c r="F29" s="205"/>
      <c r="G29" s="30"/>
    </row>
    <row r="30" spans="1:7" ht="15.6" x14ac:dyDescent="0.3">
      <c r="A30" s="85"/>
      <c r="B30" s="153">
        <f>'Project detail and peak savings'!B38</f>
        <v>0</v>
      </c>
      <c r="C30" s="153">
        <f>'Project detail and peak savings'!C38</f>
        <v>0</v>
      </c>
      <c r="D30" s="153">
        <f>'Project detail and peak savings'!D38</f>
        <v>0</v>
      </c>
      <c r="E30" s="154"/>
      <c r="F30" s="205"/>
      <c r="G30" s="30"/>
    </row>
    <row r="31" spans="1:7" ht="15.6" x14ac:dyDescent="0.3">
      <c r="A31" s="85"/>
      <c r="B31" s="153">
        <f>'Project detail and peak savings'!B39</f>
        <v>0</v>
      </c>
      <c r="C31" s="153">
        <f>'Project detail and peak savings'!C39</f>
        <v>0</v>
      </c>
      <c r="D31" s="153">
        <f>'Project detail and peak savings'!D39</f>
        <v>0</v>
      </c>
      <c r="E31" s="154"/>
      <c r="F31" s="205"/>
      <c r="G31" s="30"/>
    </row>
    <row r="32" spans="1:7" ht="15.6" x14ac:dyDescent="0.3">
      <c r="A32" s="85"/>
      <c r="B32" s="153">
        <f>'Project detail and peak savings'!B40</f>
        <v>0</v>
      </c>
      <c r="C32" s="153">
        <f>'Project detail and peak savings'!C40</f>
        <v>0</v>
      </c>
      <c r="D32" s="153">
        <f>'Project detail and peak savings'!D40</f>
        <v>0</v>
      </c>
      <c r="E32" s="154"/>
      <c r="F32" s="205"/>
      <c r="G32" s="30"/>
    </row>
    <row r="33" spans="1:7" ht="15.6" x14ac:dyDescent="0.3">
      <c r="A33" s="85"/>
      <c r="B33" s="153">
        <f>'Project detail and peak savings'!B41</f>
        <v>0</v>
      </c>
      <c r="C33" s="153">
        <f>'Project detail and peak savings'!C41</f>
        <v>0</v>
      </c>
      <c r="D33" s="153">
        <f>'Project detail and peak savings'!D41</f>
        <v>0</v>
      </c>
      <c r="E33" s="154"/>
      <c r="F33" s="205"/>
      <c r="G33" s="30"/>
    </row>
    <row r="34" spans="1:7" ht="15.6" x14ac:dyDescent="0.3">
      <c r="A34" s="85"/>
      <c r="B34" s="153">
        <f>'Project detail and peak savings'!B42</f>
        <v>0</v>
      </c>
      <c r="C34" s="153">
        <f>'Project detail and peak savings'!C42</f>
        <v>0</v>
      </c>
      <c r="D34" s="153">
        <f>'Project detail and peak savings'!D42</f>
        <v>0</v>
      </c>
      <c r="E34" s="154"/>
      <c r="F34" s="205"/>
      <c r="G34" s="30"/>
    </row>
    <row r="35" spans="1:7" ht="15.6" x14ac:dyDescent="0.3">
      <c r="A35" s="85"/>
      <c r="B35" s="153">
        <f>'Project detail and peak savings'!B43</f>
        <v>0</v>
      </c>
      <c r="C35" s="153">
        <f>'Project detail and peak savings'!C43</f>
        <v>0</v>
      </c>
      <c r="D35" s="153">
        <f>'Project detail and peak savings'!D43</f>
        <v>0</v>
      </c>
      <c r="E35" s="154"/>
      <c r="F35" s="205"/>
      <c r="G35" s="30"/>
    </row>
    <row r="36" spans="1:7" ht="15.6" x14ac:dyDescent="0.3">
      <c r="A36" s="85"/>
      <c r="B36" s="153">
        <f>'Project detail and peak savings'!B44</f>
        <v>0</v>
      </c>
      <c r="C36" s="153">
        <f>'Project detail and peak savings'!C44</f>
        <v>0</v>
      </c>
      <c r="D36" s="153">
        <f>'Project detail and peak savings'!D44</f>
        <v>0</v>
      </c>
      <c r="E36" s="154"/>
      <c r="F36" s="205"/>
      <c r="G36" s="30"/>
    </row>
    <row r="37" spans="1:7" ht="15.6" x14ac:dyDescent="0.3">
      <c r="A37" s="85"/>
      <c r="B37" s="153">
        <f>'Project detail and peak savings'!B45</f>
        <v>0</v>
      </c>
      <c r="C37" s="153">
        <f>'Project detail and peak savings'!C45</f>
        <v>0</v>
      </c>
      <c r="D37" s="153">
        <f>'Project detail and peak savings'!D45</f>
        <v>0</v>
      </c>
      <c r="E37" s="154"/>
      <c r="F37" s="205"/>
      <c r="G37" s="30"/>
    </row>
    <row r="38" spans="1:7" ht="15.6" x14ac:dyDescent="0.3">
      <c r="A38" s="85"/>
      <c r="B38" s="153">
        <f>'Project detail and peak savings'!B46</f>
        <v>0</v>
      </c>
      <c r="C38" s="153">
        <f>'Project detail and peak savings'!C46</f>
        <v>0</v>
      </c>
      <c r="D38" s="153">
        <f>'Project detail and peak savings'!D46</f>
        <v>0</v>
      </c>
      <c r="E38" s="154"/>
      <c r="F38" s="205"/>
      <c r="G38" s="30"/>
    </row>
    <row r="39" spans="1:7" ht="15.6" x14ac:dyDescent="0.3">
      <c r="A39" s="85"/>
      <c r="B39" s="153">
        <f>'Project detail and peak savings'!B47</f>
        <v>0</v>
      </c>
      <c r="C39" s="153">
        <f>'Project detail and peak savings'!C47</f>
        <v>0</v>
      </c>
      <c r="D39" s="153">
        <f>'Project detail and peak savings'!D47</f>
        <v>0</v>
      </c>
      <c r="E39" s="154"/>
      <c r="F39" s="205"/>
      <c r="G39" s="30"/>
    </row>
    <row r="40" spans="1:7" ht="15.6" x14ac:dyDescent="0.3">
      <c r="A40" s="85"/>
      <c r="B40" s="153">
        <f>'Project detail and peak savings'!B48</f>
        <v>0</v>
      </c>
      <c r="C40" s="153">
        <f>'Project detail and peak savings'!C48</f>
        <v>0</v>
      </c>
      <c r="D40" s="153">
        <f>'Project detail and peak savings'!D48</f>
        <v>0</v>
      </c>
      <c r="E40" s="154"/>
      <c r="F40" s="205"/>
      <c r="G40" s="30"/>
    </row>
    <row r="41" spans="1:7" ht="15.6" x14ac:dyDescent="0.3">
      <c r="A41" s="85"/>
      <c r="B41" s="153">
        <f>'Project detail and peak savings'!B49</f>
        <v>0</v>
      </c>
      <c r="C41" s="153">
        <f>'Project detail and peak savings'!C49</f>
        <v>0</v>
      </c>
      <c r="D41" s="153">
        <f>'Project detail and peak savings'!D49</f>
        <v>0</v>
      </c>
      <c r="E41" s="154"/>
      <c r="F41" s="205"/>
      <c r="G41" s="30"/>
    </row>
    <row r="42" spans="1:7" ht="15.6" x14ac:dyDescent="0.3">
      <c r="A42" s="85"/>
      <c r="B42" s="153">
        <f>'Project detail and peak savings'!B50</f>
        <v>0</v>
      </c>
      <c r="C42" s="153">
        <f>'Project detail and peak savings'!C50</f>
        <v>0</v>
      </c>
      <c r="D42" s="153">
        <f>'Project detail and peak savings'!D50</f>
        <v>0</v>
      </c>
      <c r="E42" s="154"/>
      <c r="F42" s="205"/>
      <c r="G42" s="30"/>
    </row>
    <row r="43" spans="1:7" ht="15.6" x14ac:dyDescent="0.3">
      <c r="A43" s="85"/>
      <c r="B43" s="153">
        <f>'Project detail and peak savings'!B51</f>
        <v>0</v>
      </c>
      <c r="C43" s="153">
        <f>'Project detail and peak savings'!C51</f>
        <v>0</v>
      </c>
      <c r="D43" s="153">
        <f>'Project detail and peak savings'!D51</f>
        <v>0</v>
      </c>
      <c r="E43" s="154"/>
      <c r="F43" s="205"/>
      <c r="G43" s="30"/>
    </row>
    <row r="44" spans="1:7" ht="15.6" x14ac:dyDescent="0.3">
      <c r="A44" s="85"/>
      <c r="B44" s="153">
        <f>'Project detail and peak savings'!B52</f>
        <v>0</v>
      </c>
      <c r="C44" s="153">
        <f>'Project detail and peak savings'!C52</f>
        <v>0</v>
      </c>
      <c r="D44" s="153">
        <f>'Project detail and peak savings'!D52</f>
        <v>0</v>
      </c>
      <c r="E44" s="154"/>
      <c r="F44" s="205"/>
      <c r="G44" s="30"/>
    </row>
    <row r="45" spans="1:7" ht="15.6" x14ac:dyDescent="0.3">
      <c r="A45" s="85"/>
      <c r="B45" s="153">
        <f>'Project detail and peak savings'!B53</f>
        <v>0</v>
      </c>
      <c r="C45" s="153">
        <f>'Project detail and peak savings'!C53</f>
        <v>0</v>
      </c>
      <c r="D45" s="153">
        <f>'Project detail and peak savings'!D53</f>
        <v>0</v>
      </c>
      <c r="E45" s="154"/>
      <c r="F45" s="205"/>
      <c r="G45" s="30"/>
    </row>
    <row r="46" spans="1:7" ht="15.6" x14ac:dyDescent="0.3">
      <c r="A46" s="85"/>
      <c r="B46" s="153">
        <f>'Project detail and peak savings'!B54</f>
        <v>0</v>
      </c>
      <c r="C46" s="153">
        <f>'Project detail and peak savings'!C54</f>
        <v>0</v>
      </c>
      <c r="D46" s="153">
        <f>'Project detail and peak savings'!D54</f>
        <v>0</v>
      </c>
      <c r="E46" s="154"/>
      <c r="F46" s="205"/>
      <c r="G46" s="30"/>
    </row>
    <row r="47" spans="1:7" ht="15.6" x14ac:dyDescent="0.3">
      <c r="A47" s="85"/>
      <c r="B47" s="153">
        <f>'Project detail and peak savings'!B55</f>
        <v>0</v>
      </c>
      <c r="C47" s="153">
        <f>'Project detail and peak savings'!C55</f>
        <v>0</v>
      </c>
      <c r="D47" s="153">
        <f>'Project detail and peak savings'!D55</f>
        <v>0</v>
      </c>
      <c r="E47" s="154"/>
      <c r="F47" s="205"/>
      <c r="G47" s="30"/>
    </row>
    <row r="48" spans="1:7" ht="15.6" x14ac:dyDescent="0.3">
      <c r="A48" s="85"/>
      <c r="B48" s="153">
        <f>'Project detail and peak savings'!B56</f>
        <v>0</v>
      </c>
      <c r="C48" s="153">
        <f>'Project detail and peak savings'!C56</f>
        <v>0</v>
      </c>
      <c r="D48" s="153">
        <f>'Project detail and peak savings'!D56</f>
        <v>0</v>
      </c>
      <c r="E48" s="154"/>
      <c r="F48" s="205"/>
      <c r="G48" s="30"/>
    </row>
    <row r="49" spans="1:7" ht="15.6" x14ac:dyDescent="0.3">
      <c r="A49" s="85"/>
      <c r="B49" s="153">
        <f>'Project detail and peak savings'!B57</f>
        <v>0</v>
      </c>
      <c r="C49" s="153">
        <f>'Project detail and peak savings'!C57</f>
        <v>0</v>
      </c>
      <c r="D49" s="153">
        <f>'Project detail and peak savings'!D57</f>
        <v>0</v>
      </c>
      <c r="E49" s="154"/>
      <c r="F49" s="205"/>
      <c r="G49" s="30"/>
    </row>
    <row r="50" spans="1:7" ht="15.6" x14ac:dyDescent="0.3">
      <c r="A50" s="85"/>
      <c r="B50" s="153">
        <f>'Project detail and peak savings'!B58</f>
        <v>0</v>
      </c>
      <c r="C50" s="153">
        <f>'Project detail and peak savings'!C58</f>
        <v>0</v>
      </c>
      <c r="D50" s="153">
        <f>'Project detail and peak savings'!D58</f>
        <v>0</v>
      </c>
      <c r="E50" s="154"/>
      <c r="F50" s="205"/>
      <c r="G50" s="30"/>
    </row>
    <row r="51" spans="1:7" ht="15.6" x14ac:dyDescent="0.3">
      <c r="A51" s="85"/>
      <c r="B51" s="153">
        <f>'Project detail and peak savings'!B59</f>
        <v>0</v>
      </c>
      <c r="C51" s="153">
        <f>'Project detail and peak savings'!C59</f>
        <v>0</v>
      </c>
      <c r="D51" s="153">
        <f>'Project detail and peak savings'!D59</f>
        <v>0</v>
      </c>
      <c r="E51" s="154"/>
      <c r="F51" s="205"/>
      <c r="G51" s="30"/>
    </row>
    <row r="52" spans="1:7" ht="15.6" x14ac:dyDescent="0.3">
      <c r="A52" s="85"/>
      <c r="B52" s="153">
        <f>'Project detail and peak savings'!B60</f>
        <v>0</v>
      </c>
      <c r="C52" s="153">
        <f>'Project detail and peak savings'!C60</f>
        <v>0</v>
      </c>
      <c r="D52" s="153">
        <f>'Project detail and peak savings'!D60</f>
        <v>0</v>
      </c>
      <c r="E52" s="154"/>
      <c r="F52" s="205"/>
      <c r="G52" s="30"/>
    </row>
    <row r="53" spans="1:7" ht="15.6" x14ac:dyDescent="0.3">
      <c r="A53" s="85"/>
      <c r="B53" s="153">
        <f>'Project detail and peak savings'!B61</f>
        <v>0</v>
      </c>
      <c r="C53" s="153">
        <f>'Project detail and peak savings'!C61</f>
        <v>0</v>
      </c>
      <c r="D53" s="153">
        <f>'Project detail and peak savings'!D61</f>
        <v>0</v>
      </c>
      <c r="E53" s="154"/>
      <c r="F53" s="205"/>
      <c r="G53" s="30"/>
    </row>
    <row r="54" spans="1:7" ht="15.6" x14ac:dyDescent="0.3">
      <c r="A54" s="85"/>
      <c r="B54" s="153">
        <f>'Project detail and peak savings'!B62</f>
        <v>0</v>
      </c>
      <c r="C54" s="153">
        <f>'Project detail and peak savings'!C62</f>
        <v>0</v>
      </c>
      <c r="D54" s="153">
        <f>'Project detail and peak savings'!D62</f>
        <v>0</v>
      </c>
      <c r="E54" s="154"/>
      <c r="F54" s="205"/>
      <c r="G54" s="30"/>
    </row>
    <row r="55" spans="1:7" ht="15.6" x14ac:dyDescent="0.3">
      <c r="A55" s="85"/>
      <c r="B55" s="153">
        <f>'Project detail and peak savings'!B63</f>
        <v>0</v>
      </c>
      <c r="C55" s="153">
        <f>'Project detail and peak savings'!C63</f>
        <v>0</v>
      </c>
      <c r="D55" s="153">
        <f>'Project detail and peak savings'!D63</f>
        <v>0</v>
      </c>
      <c r="E55" s="154"/>
      <c r="F55" s="205"/>
      <c r="G55" s="30"/>
    </row>
    <row r="56" spans="1:7" ht="15.6" x14ac:dyDescent="0.3">
      <c r="A56" s="85"/>
      <c r="B56" s="153">
        <f>'Project detail and peak savings'!B64</f>
        <v>0</v>
      </c>
      <c r="C56" s="153">
        <f>'Project detail and peak savings'!C64</f>
        <v>0</v>
      </c>
      <c r="D56" s="153">
        <f>'Project detail and peak savings'!D64</f>
        <v>0</v>
      </c>
      <c r="E56" s="154"/>
      <c r="F56" s="205"/>
      <c r="G56" s="30"/>
    </row>
    <row r="57" spans="1:7" ht="15.6" x14ac:dyDescent="0.3">
      <c r="A57" s="85"/>
      <c r="B57" s="153">
        <f>'Project detail and peak savings'!B65</f>
        <v>0</v>
      </c>
      <c r="C57" s="153">
        <f>'Project detail and peak savings'!C65</f>
        <v>0</v>
      </c>
      <c r="D57" s="153">
        <f>'Project detail and peak savings'!D65</f>
        <v>0</v>
      </c>
      <c r="E57" s="154"/>
      <c r="F57" s="205"/>
      <c r="G57" s="30"/>
    </row>
    <row r="58" spans="1:7" ht="15.6" x14ac:dyDescent="0.3">
      <c r="A58" s="85"/>
      <c r="B58" s="153">
        <f>'Project detail and peak savings'!B66</f>
        <v>0</v>
      </c>
      <c r="C58" s="153">
        <f>'Project detail and peak savings'!C66</f>
        <v>0</v>
      </c>
      <c r="D58" s="153">
        <f>'Project detail and peak savings'!D66</f>
        <v>0</v>
      </c>
      <c r="E58" s="154"/>
      <c r="F58" s="205"/>
      <c r="G58" s="30"/>
    </row>
    <row r="59" spans="1:7" ht="15.6" x14ac:dyDescent="0.3">
      <c r="A59" s="85"/>
      <c r="B59" s="153">
        <f>'Project detail and peak savings'!B67</f>
        <v>0</v>
      </c>
      <c r="C59" s="153">
        <f>'Project detail and peak savings'!C67</f>
        <v>0</v>
      </c>
      <c r="D59" s="153">
        <f>'Project detail and peak savings'!D67</f>
        <v>0</v>
      </c>
      <c r="E59" s="154"/>
      <c r="F59" s="205"/>
      <c r="G59" s="30"/>
    </row>
    <row r="60" spans="1:7" ht="15.6" x14ac:dyDescent="0.3">
      <c r="A60" s="85"/>
      <c r="B60" s="153">
        <f>'Project detail and peak savings'!B68</f>
        <v>0</v>
      </c>
      <c r="C60" s="153">
        <f>'Project detail and peak savings'!C68</f>
        <v>0</v>
      </c>
      <c r="D60" s="153">
        <f>'Project detail and peak savings'!D68</f>
        <v>0</v>
      </c>
      <c r="E60" s="154"/>
      <c r="F60" s="205"/>
      <c r="G60" s="30"/>
    </row>
    <row r="61" spans="1:7" ht="15.6" x14ac:dyDescent="0.3">
      <c r="A61" s="85"/>
      <c r="B61" s="153">
        <f>'Project detail and peak savings'!B69</f>
        <v>0</v>
      </c>
      <c r="C61" s="153">
        <f>'Project detail and peak savings'!C69</f>
        <v>0</v>
      </c>
      <c r="D61" s="153">
        <f>'Project detail and peak savings'!D69</f>
        <v>0</v>
      </c>
      <c r="E61" s="154"/>
      <c r="F61" s="205"/>
      <c r="G61" s="30"/>
    </row>
    <row r="62" spans="1:7" ht="15.6" x14ac:dyDescent="0.3">
      <c r="A62" s="85"/>
      <c r="B62" s="153">
        <f>'Project detail and peak savings'!B70</f>
        <v>0</v>
      </c>
      <c r="C62" s="153">
        <f>'Project detail and peak savings'!C70</f>
        <v>0</v>
      </c>
      <c r="D62" s="153">
        <f>'Project detail and peak savings'!D70</f>
        <v>0</v>
      </c>
      <c r="E62" s="154"/>
      <c r="F62" s="205"/>
      <c r="G62" s="30"/>
    </row>
    <row r="63" spans="1:7" ht="15.6" x14ac:dyDescent="0.3">
      <c r="A63" s="85"/>
      <c r="B63" s="153">
        <f>'Project detail and peak savings'!B71</f>
        <v>0</v>
      </c>
      <c r="C63" s="153">
        <f>'Project detail and peak savings'!C71</f>
        <v>0</v>
      </c>
      <c r="D63" s="153">
        <f>'Project detail and peak savings'!D71</f>
        <v>0</v>
      </c>
      <c r="E63" s="154"/>
      <c r="F63" s="205"/>
      <c r="G63" s="30"/>
    </row>
    <row r="64" spans="1:7" ht="15.6" x14ac:dyDescent="0.3">
      <c r="A64" s="85"/>
      <c r="B64" s="153">
        <f>'Project detail and peak savings'!B72</f>
        <v>0</v>
      </c>
      <c r="C64" s="153">
        <f>'Project detail and peak savings'!C72</f>
        <v>0</v>
      </c>
      <c r="D64" s="153">
        <f>'Project detail and peak savings'!D72</f>
        <v>0</v>
      </c>
      <c r="E64" s="154"/>
      <c r="F64" s="205"/>
      <c r="G64" s="30"/>
    </row>
    <row r="65" spans="1:7" ht="15.6" x14ac:dyDescent="0.3">
      <c r="A65" s="85"/>
      <c r="B65" s="153">
        <f>'Project detail and peak savings'!B73</f>
        <v>0</v>
      </c>
      <c r="C65" s="153">
        <f>'Project detail and peak savings'!C73</f>
        <v>0</v>
      </c>
      <c r="D65" s="153">
        <f>'Project detail and peak savings'!D73</f>
        <v>0</v>
      </c>
      <c r="E65" s="154"/>
      <c r="F65" s="205"/>
      <c r="G65" s="30"/>
    </row>
    <row r="66" spans="1:7" ht="15.6" x14ac:dyDescent="0.3">
      <c r="A66" s="85"/>
      <c r="B66" s="153">
        <f>'Project detail and peak savings'!B74</f>
        <v>0</v>
      </c>
      <c r="C66" s="153">
        <f>'Project detail and peak savings'!C74</f>
        <v>0</v>
      </c>
      <c r="D66" s="153">
        <f>'Project detail and peak savings'!D74</f>
        <v>0</v>
      </c>
      <c r="E66" s="154"/>
      <c r="F66" s="205"/>
      <c r="G66" s="30"/>
    </row>
    <row r="67" spans="1:7" ht="15.6" x14ac:dyDescent="0.3">
      <c r="A67" s="85"/>
      <c r="B67" s="153">
        <f>'Project detail and peak savings'!B75</f>
        <v>0</v>
      </c>
      <c r="C67" s="153">
        <f>'Project detail and peak savings'!C75</f>
        <v>0</v>
      </c>
      <c r="D67" s="153">
        <f>'Project detail and peak savings'!D75</f>
        <v>0</v>
      </c>
      <c r="E67" s="154"/>
      <c r="F67" s="205"/>
      <c r="G67" s="30"/>
    </row>
    <row r="68" spans="1:7" ht="15.6" x14ac:dyDescent="0.3">
      <c r="A68" s="85"/>
      <c r="B68" s="153">
        <f>'Project detail and peak savings'!B76</f>
        <v>0</v>
      </c>
      <c r="C68" s="153">
        <f>'Project detail and peak savings'!C76</f>
        <v>0</v>
      </c>
      <c r="D68" s="153">
        <f>'Project detail and peak savings'!D76</f>
        <v>0</v>
      </c>
      <c r="E68" s="154"/>
      <c r="F68" s="205"/>
      <c r="G68" s="30"/>
    </row>
    <row r="69" spans="1:7" ht="15.6" x14ac:dyDescent="0.3">
      <c r="A69" s="85"/>
      <c r="B69" s="153">
        <f>'Project detail and peak savings'!B77</f>
        <v>0</v>
      </c>
      <c r="C69" s="153">
        <f>'Project detail and peak savings'!C77</f>
        <v>0</v>
      </c>
      <c r="D69" s="153">
        <f>'Project detail and peak savings'!D77</f>
        <v>0</v>
      </c>
      <c r="E69" s="154"/>
      <c r="F69" s="205"/>
      <c r="G69" s="30"/>
    </row>
    <row r="70" spans="1:7" ht="15.6" x14ac:dyDescent="0.3">
      <c r="A70" s="85"/>
      <c r="B70" s="153">
        <f>'Project detail and peak savings'!B78</f>
        <v>0</v>
      </c>
      <c r="C70" s="153">
        <f>'Project detail and peak savings'!C78</f>
        <v>0</v>
      </c>
      <c r="D70" s="153">
        <f>'Project detail and peak savings'!D78</f>
        <v>0</v>
      </c>
      <c r="E70" s="154"/>
      <c r="F70" s="205"/>
      <c r="G70" s="30"/>
    </row>
    <row r="71" spans="1:7" ht="15.6" x14ac:dyDescent="0.3">
      <c r="A71" s="85"/>
      <c r="B71" s="153">
        <f>'Project detail and peak savings'!B79</f>
        <v>0</v>
      </c>
      <c r="C71" s="153">
        <f>'Project detail and peak savings'!C79</f>
        <v>0</v>
      </c>
      <c r="D71" s="153">
        <f>'Project detail and peak savings'!D79</f>
        <v>0</v>
      </c>
      <c r="E71" s="154"/>
      <c r="F71" s="205"/>
      <c r="G71" s="30"/>
    </row>
    <row r="72" spans="1:7" ht="15.6" x14ac:dyDescent="0.3">
      <c r="A72" s="85"/>
      <c r="B72" s="153">
        <f>'Project detail and peak savings'!B80</f>
        <v>0</v>
      </c>
      <c r="C72" s="153">
        <f>'Project detail and peak savings'!C80</f>
        <v>0</v>
      </c>
      <c r="D72" s="153">
        <f>'Project detail and peak savings'!D80</f>
        <v>0</v>
      </c>
      <c r="E72" s="154"/>
      <c r="F72" s="205"/>
      <c r="G72" s="30"/>
    </row>
    <row r="73" spans="1:7" ht="15.6" x14ac:dyDescent="0.3">
      <c r="A73" s="85"/>
      <c r="B73" s="153">
        <f>'Project detail and peak savings'!B81</f>
        <v>0</v>
      </c>
      <c r="C73" s="153">
        <f>'Project detail and peak savings'!C81</f>
        <v>0</v>
      </c>
      <c r="D73" s="153">
        <f>'Project detail and peak savings'!D81</f>
        <v>0</v>
      </c>
      <c r="E73" s="154"/>
      <c r="F73" s="205"/>
      <c r="G73" s="30"/>
    </row>
    <row r="74" spans="1:7" ht="15.6" x14ac:dyDescent="0.3">
      <c r="A74" s="85"/>
      <c r="B74" s="153">
        <f>'Project detail and peak savings'!B82</f>
        <v>0</v>
      </c>
      <c r="C74" s="153">
        <f>'Project detail and peak savings'!C82</f>
        <v>0</v>
      </c>
      <c r="D74" s="153">
        <f>'Project detail and peak savings'!D82</f>
        <v>0</v>
      </c>
      <c r="E74" s="154"/>
      <c r="F74" s="205"/>
      <c r="G74" s="30"/>
    </row>
    <row r="75" spans="1:7" ht="15.6" x14ac:dyDescent="0.3">
      <c r="A75" s="85"/>
      <c r="B75" s="153">
        <f>'Project detail and peak savings'!B83</f>
        <v>0</v>
      </c>
      <c r="C75" s="153">
        <f>'Project detail and peak savings'!C83</f>
        <v>0</v>
      </c>
      <c r="D75" s="153">
        <f>'Project detail and peak savings'!D83</f>
        <v>0</v>
      </c>
      <c r="E75" s="154"/>
      <c r="F75" s="205"/>
      <c r="G75" s="30"/>
    </row>
    <row r="76" spans="1:7" ht="15.6" x14ac:dyDescent="0.3">
      <c r="A76" s="85"/>
      <c r="B76" s="153">
        <f>'Project detail and peak savings'!B84</f>
        <v>0</v>
      </c>
      <c r="C76" s="153">
        <f>'Project detail and peak savings'!C84</f>
        <v>0</v>
      </c>
      <c r="D76" s="153">
        <f>'Project detail and peak savings'!D84</f>
        <v>0</v>
      </c>
      <c r="E76" s="154"/>
      <c r="F76" s="205"/>
      <c r="G76" s="30"/>
    </row>
    <row r="77" spans="1:7" ht="15.6" x14ac:dyDescent="0.3">
      <c r="A77" s="85"/>
      <c r="B77" s="153">
        <f>'Project detail and peak savings'!B85</f>
        <v>0</v>
      </c>
      <c r="C77" s="153">
        <f>'Project detail and peak savings'!C85</f>
        <v>0</v>
      </c>
      <c r="D77" s="153">
        <f>'Project detail and peak savings'!D85</f>
        <v>0</v>
      </c>
      <c r="E77" s="154"/>
      <c r="F77" s="205"/>
      <c r="G77" s="30"/>
    </row>
    <row r="78" spans="1:7" ht="15.6" x14ac:dyDescent="0.3">
      <c r="A78" s="85"/>
      <c r="B78" s="153">
        <f>'Project detail and peak savings'!B86</f>
        <v>0</v>
      </c>
      <c r="C78" s="153">
        <f>'Project detail and peak savings'!C86</f>
        <v>0</v>
      </c>
      <c r="D78" s="153">
        <f>'Project detail and peak savings'!D86</f>
        <v>0</v>
      </c>
      <c r="E78" s="154"/>
      <c r="F78" s="205"/>
      <c r="G78" s="30"/>
    </row>
    <row r="79" spans="1:7" ht="15.6" x14ac:dyDescent="0.3">
      <c r="A79" s="85"/>
      <c r="B79" s="153">
        <f>'Project detail and peak savings'!B87</f>
        <v>0</v>
      </c>
      <c r="C79" s="153">
        <f>'Project detail and peak savings'!C87</f>
        <v>0</v>
      </c>
      <c r="D79" s="153">
        <f>'Project detail and peak savings'!D87</f>
        <v>0</v>
      </c>
      <c r="E79" s="154"/>
      <c r="F79" s="205"/>
      <c r="G79" s="30"/>
    </row>
    <row r="80" spans="1:7" ht="15.6" x14ac:dyDescent="0.3">
      <c r="A80" s="85"/>
      <c r="B80" s="153">
        <f>'Project detail and peak savings'!B88</f>
        <v>0</v>
      </c>
      <c r="C80" s="153">
        <f>'Project detail and peak savings'!C88</f>
        <v>0</v>
      </c>
      <c r="D80" s="153">
        <f>'Project detail and peak savings'!D88</f>
        <v>0</v>
      </c>
      <c r="E80" s="154"/>
      <c r="F80" s="205"/>
      <c r="G80" s="30"/>
    </row>
    <row r="81" spans="1:7" ht="15.6" x14ac:dyDescent="0.3">
      <c r="A81" s="85"/>
      <c r="B81" s="153">
        <f>'Project detail and peak savings'!B89</f>
        <v>0</v>
      </c>
      <c r="C81" s="153">
        <f>'Project detail and peak savings'!C89</f>
        <v>0</v>
      </c>
      <c r="D81" s="153">
        <f>'Project detail and peak savings'!D89</f>
        <v>0</v>
      </c>
      <c r="E81" s="154"/>
      <c r="F81" s="205"/>
      <c r="G81" s="30"/>
    </row>
    <row r="82" spans="1:7" ht="15.6" x14ac:dyDescent="0.3">
      <c r="A82" s="85"/>
      <c r="B82" s="153">
        <f>'Project detail and peak savings'!B90</f>
        <v>0</v>
      </c>
      <c r="C82" s="153">
        <f>'Project detail and peak savings'!C90</f>
        <v>0</v>
      </c>
      <c r="D82" s="153">
        <f>'Project detail and peak savings'!D90</f>
        <v>0</v>
      </c>
      <c r="E82" s="154"/>
      <c r="F82" s="205"/>
      <c r="G82" s="30"/>
    </row>
    <row r="83" spans="1:7" ht="15.6" x14ac:dyDescent="0.3">
      <c r="A83" s="85"/>
      <c r="B83" s="153">
        <f>'Project detail and peak savings'!B91</f>
        <v>0</v>
      </c>
      <c r="C83" s="153">
        <f>'Project detail and peak savings'!C91</f>
        <v>0</v>
      </c>
      <c r="D83" s="153">
        <f>'Project detail and peak savings'!D91</f>
        <v>0</v>
      </c>
      <c r="E83" s="154"/>
      <c r="F83" s="205"/>
      <c r="G83" s="30"/>
    </row>
    <row r="84" spans="1:7" ht="15.6" x14ac:dyDescent="0.3">
      <c r="A84" s="85"/>
      <c r="B84" s="153">
        <f>'Project detail and peak savings'!B92</f>
        <v>0</v>
      </c>
      <c r="C84" s="153">
        <f>'Project detail and peak savings'!C92</f>
        <v>0</v>
      </c>
      <c r="D84" s="153">
        <f>'Project detail and peak savings'!D92</f>
        <v>0</v>
      </c>
      <c r="E84" s="154"/>
      <c r="F84" s="205"/>
      <c r="G84" s="30"/>
    </row>
    <row r="85" spans="1:7" ht="15.6" x14ac:dyDescent="0.3">
      <c r="A85" s="85"/>
      <c r="B85" s="153">
        <f>'Project detail and peak savings'!B93</f>
        <v>0</v>
      </c>
      <c r="C85" s="153">
        <f>'Project detail and peak savings'!C93</f>
        <v>0</v>
      </c>
      <c r="D85" s="153">
        <f>'Project detail and peak savings'!D93</f>
        <v>0</v>
      </c>
      <c r="E85" s="154"/>
      <c r="F85" s="205"/>
      <c r="G85" s="30"/>
    </row>
    <row r="86" spans="1:7" ht="15.6" x14ac:dyDescent="0.3">
      <c r="A86" s="85"/>
      <c r="B86" s="153">
        <f>'Project detail and peak savings'!B94</f>
        <v>0</v>
      </c>
      <c r="C86" s="153">
        <f>'Project detail and peak savings'!C94</f>
        <v>0</v>
      </c>
      <c r="D86" s="153">
        <f>'Project detail and peak savings'!D94</f>
        <v>0</v>
      </c>
      <c r="E86" s="154"/>
      <c r="F86" s="205"/>
      <c r="G86" s="30"/>
    </row>
    <row r="87" spans="1:7" ht="15.6" x14ac:dyDescent="0.3">
      <c r="A87" s="85"/>
      <c r="B87" s="153">
        <f>'Project detail and peak savings'!B95</f>
        <v>0</v>
      </c>
      <c r="C87" s="153">
        <f>'Project detail and peak savings'!C95</f>
        <v>0</v>
      </c>
      <c r="D87" s="153">
        <f>'Project detail and peak savings'!D95</f>
        <v>0</v>
      </c>
      <c r="E87" s="154"/>
      <c r="F87" s="205"/>
      <c r="G87" s="30"/>
    </row>
    <row r="88" spans="1:7" ht="15.6" x14ac:dyDescent="0.3">
      <c r="A88" s="85"/>
      <c r="B88" s="153">
        <f>'Project detail and peak savings'!B96</f>
        <v>0</v>
      </c>
      <c r="C88" s="153">
        <f>'Project detail and peak savings'!C96</f>
        <v>0</v>
      </c>
      <c r="D88" s="153">
        <f>'Project detail and peak savings'!D96</f>
        <v>0</v>
      </c>
      <c r="E88" s="154"/>
      <c r="F88" s="205"/>
      <c r="G88" s="30"/>
    </row>
    <row r="89" spans="1:7" ht="15.6" x14ac:dyDescent="0.3">
      <c r="A89" s="85"/>
      <c r="B89" s="153">
        <f>'Project detail and peak savings'!B97</f>
        <v>0</v>
      </c>
      <c r="C89" s="153">
        <f>'Project detail and peak savings'!C97</f>
        <v>0</v>
      </c>
      <c r="D89" s="153">
        <f>'Project detail and peak savings'!D97</f>
        <v>0</v>
      </c>
      <c r="E89" s="154"/>
      <c r="F89" s="205"/>
      <c r="G89" s="30"/>
    </row>
    <row r="90" spans="1:7" ht="15.6" x14ac:dyDescent="0.3">
      <c r="A90" s="85"/>
      <c r="B90" s="153">
        <f>'Project detail and peak savings'!B98</f>
        <v>0</v>
      </c>
      <c r="C90" s="153">
        <f>'Project detail and peak savings'!C98</f>
        <v>0</v>
      </c>
      <c r="D90" s="153">
        <f>'Project detail and peak savings'!D98</f>
        <v>0</v>
      </c>
      <c r="E90" s="154"/>
      <c r="F90" s="205"/>
      <c r="G90" s="30"/>
    </row>
    <row r="91" spans="1:7" ht="15.6" x14ac:dyDescent="0.3">
      <c r="A91" s="85"/>
      <c r="B91" s="153">
        <f>'Project detail and peak savings'!B99</f>
        <v>0</v>
      </c>
      <c r="C91" s="153">
        <f>'Project detail and peak savings'!C99</f>
        <v>0</v>
      </c>
      <c r="D91" s="153">
        <f>'Project detail and peak savings'!D99</f>
        <v>0</v>
      </c>
      <c r="E91" s="154"/>
      <c r="F91" s="205"/>
      <c r="G91" s="30"/>
    </row>
    <row r="92" spans="1:7" ht="15.6" x14ac:dyDescent="0.3">
      <c r="A92" s="85"/>
      <c r="B92" s="153">
        <f>'Project detail and peak savings'!B100</f>
        <v>0</v>
      </c>
      <c r="C92" s="153">
        <f>'Project detail and peak savings'!C100</f>
        <v>0</v>
      </c>
      <c r="D92" s="153">
        <f>'Project detail and peak savings'!D100</f>
        <v>0</v>
      </c>
      <c r="E92" s="154"/>
      <c r="F92" s="205"/>
      <c r="G92" s="30"/>
    </row>
    <row r="93" spans="1:7" ht="15.6" x14ac:dyDescent="0.3">
      <c r="A93" s="85"/>
      <c r="B93" s="153">
        <f>'Project detail and peak savings'!B101</f>
        <v>0</v>
      </c>
      <c r="C93" s="153">
        <f>'Project detail and peak savings'!C101</f>
        <v>0</v>
      </c>
      <c r="D93" s="153">
        <f>'Project detail and peak savings'!D101</f>
        <v>0</v>
      </c>
      <c r="E93" s="154"/>
      <c r="F93" s="205"/>
      <c r="G93" s="30"/>
    </row>
    <row r="94" spans="1:7" ht="15.6" x14ac:dyDescent="0.3">
      <c r="A94" s="85"/>
      <c r="B94" s="153">
        <f>'Project detail and peak savings'!B102</f>
        <v>0</v>
      </c>
      <c r="C94" s="153">
        <f>'Project detail and peak savings'!C102</f>
        <v>0</v>
      </c>
      <c r="D94" s="153">
        <f>'Project detail and peak savings'!D102</f>
        <v>0</v>
      </c>
      <c r="E94" s="154"/>
      <c r="F94" s="205"/>
      <c r="G94" s="30"/>
    </row>
    <row r="95" spans="1:7" ht="15.6" x14ac:dyDescent="0.3">
      <c r="A95" s="85"/>
      <c r="B95" s="153">
        <f>'Project detail and peak savings'!B103</f>
        <v>0</v>
      </c>
      <c r="C95" s="153">
        <f>'Project detail and peak savings'!C103</f>
        <v>0</v>
      </c>
      <c r="D95" s="153">
        <f>'Project detail and peak savings'!D103</f>
        <v>0</v>
      </c>
      <c r="E95" s="154"/>
      <c r="F95" s="205"/>
      <c r="G95" s="30"/>
    </row>
    <row r="96" spans="1:7" ht="15.6" x14ac:dyDescent="0.3">
      <c r="A96" s="85"/>
      <c r="B96" s="153">
        <f>'Project detail and peak savings'!B104</f>
        <v>0</v>
      </c>
      <c r="C96" s="153">
        <f>'Project detail and peak savings'!C104</f>
        <v>0</v>
      </c>
      <c r="D96" s="153">
        <f>'Project detail and peak savings'!D104</f>
        <v>0</v>
      </c>
      <c r="E96" s="154"/>
      <c r="F96" s="205"/>
      <c r="G96" s="30"/>
    </row>
    <row r="97" spans="1:7" ht="15.6" x14ac:dyDescent="0.3">
      <c r="A97" s="85"/>
      <c r="B97" s="153">
        <f>'Project detail and peak savings'!B105</f>
        <v>0</v>
      </c>
      <c r="C97" s="153">
        <f>'Project detail and peak savings'!C105</f>
        <v>0</v>
      </c>
      <c r="D97" s="153">
        <f>'Project detail and peak savings'!D105</f>
        <v>0</v>
      </c>
      <c r="E97" s="154"/>
      <c r="F97" s="205"/>
      <c r="G97" s="30"/>
    </row>
    <row r="98" spans="1:7" ht="15.6" x14ac:dyDescent="0.3">
      <c r="A98" s="85"/>
      <c r="B98" s="153">
        <f>'Project detail and peak savings'!B106</f>
        <v>0</v>
      </c>
      <c r="C98" s="153">
        <f>'Project detail and peak savings'!C106</f>
        <v>0</v>
      </c>
      <c r="D98" s="153">
        <f>'Project detail and peak savings'!D106</f>
        <v>0</v>
      </c>
      <c r="E98" s="154"/>
      <c r="F98" s="205"/>
      <c r="G98" s="30"/>
    </row>
    <row r="99" spans="1:7" ht="15.6" x14ac:dyDescent="0.3">
      <c r="A99" s="85"/>
      <c r="B99" s="153">
        <f>'Project detail and peak savings'!B107</f>
        <v>0</v>
      </c>
      <c r="C99" s="153">
        <f>'Project detail and peak savings'!C107</f>
        <v>0</v>
      </c>
      <c r="D99" s="153">
        <f>'Project detail and peak savings'!D107</f>
        <v>0</v>
      </c>
      <c r="E99" s="154"/>
      <c r="F99" s="205"/>
      <c r="G99" s="30"/>
    </row>
    <row r="100" spans="1:7" ht="15.6" x14ac:dyDescent="0.3">
      <c r="A100" s="85"/>
      <c r="B100" s="153">
        <f>'Project detail and peak savings'!B108</f>
        <v>0</v>
      </c>
      <c r="C100" s="153">
        <f>'Project detail and peak savings'!C108</f>
        <v>0</v>
      </c>
      <c r="D100" s="153">
        <f>'Project detail and peak savings'!D108</f>
        <v>0</v>
      </c>
      <c r="E100" s="154"/>
      <c r="F100" s="205"/>
      <c r="G100" s="30"/>
    </row>
    <row r="101" spans="1:7" ht="15.6" x14ac:dyDescent="0.3">
      <c r="A101" s="85"/>
      <c r="B101" s="153">
        <f>'Project detail and peak savings'!B109</f>
        <v>0</v>
      </c>
      <c r="C101" s="153">
        <f>'Project detail and peak savings'!C109</f>
        <v>0</v>
      </c>
      <c r="D101" s="153">
        <f>'Project detail and peak savings'!D109</f>
        <v>0</v>
      </c>
      <c r="E101" s="154"/>
      <c r="F101" s="205"/>
      <c r="G101" s="30"/>
    </row>
    <row r="102" spans="1:7" ht="15.6" x14ac:dyDescent="0.3">
      <c r="A102" s="85"/>
      <c r="B102" s="153">
        <f>'Project detail and peak savings'!B110</f>
        <v>0</v>
      </c>
      <c r="C102" s="153">
        <f>'Project detail and peak savings'!C110</f>
        <v>0</v>
      </c>
      <c r="D102" s="153">
        <f>'Project detail and peak savings'!D110</f>
        <v>0</v>
      </c>
      <c r="E102" s="154"/>
      <c r="F102" s="205"/>
      <c r="G102" s="30"/>
    </row>
    <row r="103" spans="1:7" ht="15.6" x14ac:dyDescent="0.3">
      <c r="A103" s="85"/>
      <c r="B103" s="153">
        <f>'Project detail and peak savings'!B111</f>
        <v>0</v>
      </c>
      <c r="C103" s="153">
        <f>'Project detail and peak savings'!C111</f>
        <v>0</v>
      </c>
      <c r="D103" s="153">
        <f>'Project detail and peak savings'!D111</f>
        <v>0</v>
      </c>
      <c r="E103" s="154"/>
      <c r="F103" s="205"/>
      <c r="G103" s="30"/>
    </row>
    <row r="104" spans="1:7" ht="15.6" x14ac:dyDescent="0.3">
      <c r="A104" s="85"/>
      <c r="B104" s="153">
        <f>'Project detail and peak savings'!B112</f>
        <v>0</v>
      </c>
      <c r="C104" s="153">
        <f>'Project detail and peak savings'!C112</f>
        <v>0</v>
      </c>
      <c r="D104" s="153">
        <f>'Project detail and peak savings'!D112</f>
        <v>0</v>
      </c>
      <c r="E104" s="154"/>
      <c r="F104" s="205"/>
      <c r="G104" s="30"/>
    </row>
    <row r="105" spans="1:7" ht="15.6" x14ac:dyDescent="0.3">
      <c r="A105" s="85"/>
      <c r="B105" s="153">
        <f>'Project detail and peak savings'!B113</f>
        <v>0</v>
      </c>
      <c r="C105" s="153">
        <f>'Project detail and peak savings'!C113</f>
        <v>0</v>
      </c>
      <c r="D105" s="153">
        <f>'Project detail and peak savings'!D113</f>
        <v>0</v>
      </c>
      <c r="E105" s="154"/>
      <c r="F105" s="205"/>
      <c r="G105" s="30"/>
    </row>
    <row r="106" spans="1:7" ht="15.6" x14ac:dyDescent="0.3">
      <c r="A106" s="85"/>
      <c r="B106" s="153">
        <f>'Project detail and peak savings'!B114</f>
        <v>0</v>
      </c>
      <c r="C106" s="153">
        <f>'Project detail and peak savings'!C114</f>
        <v>0</v>
      </c>
      <c r="D106" s="153">
        <f>'Project detail and peak savings'!D114</f>
        <v>0</v>
      </c>
      <c r="E106" s="154"/>
      <c r="F106" s="205"/>
      <c r="G106" s="30"/>
    </row>
    <row r="107" spans="1:7" ht="15.6" x14ac:dyDescent="0.3">
      <c r="A107" s="85"/>
      <c r="B107" s="153">
        <f>'Project detail and peak savings'!B115</f>
        <v>0</v>
      </c>
      <c r="C107" s="153">
        <f>'Project detail and peak savings'!C115</f>
        <v>0</v>
      </c>
      <c r="D107" s="153">
        <f>'Project detail and peak savings'!D115</f>
        <v>0</v>
      </c>
      <c r="E107" s="154"/>
      <c r="F107" s="205"/>
      <c r="G107" s="30"/>
    </row>
    <row r="108" spans="1:7" ht="15.6" x14ac:dyDescent="0.3">
      <c r="A108" s="85"/>
      <c r="B108" s="153">
        <f>'Project detail and peak savings'!B116</f>
        <v>0</v>
      </c>
      <c r="C108" s="153">
        <f>'Project detail and peak savings'!C116</f>
        <v>0</v>
      </c>
      <c r="D108" s="153">
        <f>'Project detail and peak savings'!D116</f>
        <v>0</v>
      </c>
      <c r="E108" s="154"/>
      <c r="F108" s="205"/>
      <c r="G108" s="30"/>
    </row>
    <row r="109" spans="1:7" ht="15.6" x14ac:dyDescent="0.3">
      <c r="A109" s="85"/>
      <c r="B109" s="153">
        <f>'Project detail and peak savings'!B117</f>
        <v>0</v>
      </c>
      <c r="C109" s="153">
        <f>'Project detail and peak savings'!C117</f>
        <v>0</v>
      </c>
      <c r="D109" s="153">
        <f>'Project detail and peak savings'!D117</f>
        <v>0</v>
      </c>
      <c r="E109" s="154"/>
      <c r="F109" s="205"/>
      <c r="G109" s="30"/>
    </row>
    <row r="110" spans="1:7" ht="15.6" x14ac:dyDescent="0.3">
      <c r="A110" s="85"/>
      <c r="B110" s="153">
        <f>'Project detail and peak savings'!B118</f>
        <v>0</v>
      </c>
      <c r="C110" s="153">
        <f>'Project detail and peak savings'!C118</f>
        <v>0</v>
      </c>
      <c r="D110" s="153">
        <f>'Project detail and peak savings'!D118</f>
        <v>0</v>
      </c>
      <c r="E110" s="154"/>
      <c r="F110" s="205"/>
      <c r="G110" s="30"/>
    </row>
    <row r="111" spans="1:7" ht="15.6" x14ac:dyDescent="0.3">
      <c r="A111" s="85"/>
      <c r="B111" s="153">
        <f>'Project detail and peak savings'!B119</f>
        <v>0</v>
      </c>
      <c r="C111" s="153">
        <f>'Project detail and peak savings'!C119</f>
        <v>0</v>
      </c>
      <c r="D111" s="153">
        <f>'Project detail and peak savings'!D119</f>
        <v>0</v>
      </c>
      <c r="E111" s="154"/>
      <c r="F111" s="205"/>
      <c r="G111" s="30"/>
    </row>
    <row r="112" spans="1:7" ht="15.6" x14ac:dyDescent="0.3">
      <c r="A112" s="85"/>
      <c r="B112" s="153">
        <f>'Project detail and peak savings'!B120</f>
        <v>0</v>
      </c>
      <c r="C112" s="153">
        <f>'Project detail and peak savings'!C120</f>
        <v>0</v>
      </c>
      <c r="D112" s="153">
        <f>'Project detail and peak savings'!D120</f>
        <v>0</v>
      </c>
      <c r="E112" s="154"/>
      <c r="F112" s="205"/>
      <c r="G112" s="30"/>
    </row>
    <row r="113" spans="1:7" ht="15.6" x14ac:dyDescent="0.3">
      <c r="A113" s="85"/>
      <c r="B113" s="153">
        <f>'Project detail and peak savings'!B121</f>
        <v>0</v>
      </c>
      <c r="C113" s="153">
        <f>'Project detail and peak savings'!C121</f>
        <v>0</v>
      </c>
      <c r="D113" s="153">
        <f>'Project detail and peak savings'!D121</f>
        <v>0</v>
      </c>
      <c r="E113" s="154"/>
      <c r="F113" s="205"/>
      <c r="G113" s="30"/>
    </row>
    <row r="114" spans="1:7" ht="15.6" x14ac:dyDescent="0.3">
      <c r="A114" s="85"/>
      <c r="B114" s="153">
        <f>'Project detail and peak savings'!B122</f>
        <v>0</v>
      </c>
      <c r="C114" s="153">
        <f>'Project detail and peak savings'!C122</f>
        <v>0</v>
      </c>
      <c r="D114" s="153">
        <f>'Project detail and peak savings'!D122</f>
        <v>0</v>
      </c>
      <c r="E114" s="154"/>
      <c r="F114" s="205"/>
      <c r="G114" s="30"/>
    </row>
    <row r="115" spans="1:7" ht="15.6" x14ac:dyDescent="0.3">
      <c r="A115" s="85"/>
      <c r="B115" s="153">
        <f>'Project detail and peak savings'!B123</f>
        <v>0</v>
      </c>
      <c r="C115" s="153">
        <f>'Project detail and peak savings'!C123</f>
        <v>0</v>
      </c>
      <c r="D115" s="153">
        <f>'Project detail and peak savings'!D123</f>
        <v>0</v>
      </c>
      <c r="E115" s="154"/>
      <c r="F115" s="205"/>
      <c r="G115" s="30"/>
    </row>
    <row r="116" spans="1:7" ht="15.6" x14ac:dyDescent="0.3">
      <c r="A116" s="85"/>
      <c r="B116" s="153">
        <f>'Project detail and peak savings'!B124</f>
        <v>0</v>
      </c>
      <c r="C116" s="153">
        <f>'Project detail and peak savings'!C124</f>
        <v>0</v>
      </c>
      <c r="D116" s="153">
        <f>'Project detail and peak savings'!D124</f>
        <v>0</v>
      </c>
      <c r="E116" s="154"/>
      <c r="F116" s="205"/>
      <c r="G116" s="30"/>
    </row>
    <row r="117" spans="1:7" ht="15.6" x14ac:dyDescent="0.3">
      <c r="A117" s="85"/>
      <c r="B117" s="153">
        <f>'Project detail and peak savings'!B125</f>
        <v>0</v>
      </c>
      <c r="C117" s="153">
        <f>'Project detail and peak savings'!C125</f>
        <v>0</v>
      </c>
      <c r="D117" s="153">
        <f>'Project detail and peak savings'!D125</f>
        <v>0</v>
      </c>
      <c r="E117" s="154"/>
      <c r="F117" s="205"/>
      <c r="G117" s="30"/>
    </row>
    <row r="118" spans="1:7" ht="15.6" x14ac:dyDescent="0.3">
      <c r="A118" s="85"/>
      <c r="B118" s="153">
        <f>'Project detail and peak savings'!B126</f>
        <v>0</v>
      </c>
      <c r="C118" s="153">
        <f>'Project detail and peak savings'!C126</f>
        <v>0</v>
      </c>
      <c r="D118" s="153">
        <f>'Project detail and peak savings'!D126</f>
        <v>0</v>
      </c>
      <c r="E118" s="154"/>
      <c r="F118" s="205"/>
      <c r="G118" s="30"/>
    </row>
    <row r="119" spans="1:7" ht="15.6" x14ac:dyDescent="0.3">
      <c r="A119" s="85"/>
      <c r="B119" s="153">
        <f>'Project detail and peak savings'!B127</f>
        <v>0</v>
      </c>
      <c r="C119" s="153">
        <f>'Project detail and peak savings'!C127</f>
        <v>0</v>
      </c>
      <c r="D119" s="153">
        <f>'Project detail and peak savings'!D127</f>
        <v>0</v>
      </c>
      <c r="E119" s="154"/>
      <c r="F119" s="205"/>
      <c r="G119" s="30"/>
    </row>
    <row r="120" spans="1:7" ht="15.6" x14ac:dyDescent="0.3">
      <c r="A120" s="85"/>
      <c r="B120" s="153">
        <f>'Project detail and peak savings'!B128</f>
        <v>0</v>
      </c>
      <c r="C120" s="153">
        <f>'Project detail and peak savings'!C128</f>
        <v>0</v>
      </c>
      <c r="D120" s="153">
        <f>'Project detail and peak savings'!D128</f>
        <v>0</v>
      </c>
      <c r="E120" s="154"/>
      <c r="F120" s="205"/>
      <c r="G120" s="30"/>
    </row>
    <row r="121" spans="1:7" ht="15.6" x14ac:dyDescent="0.3">
      <c r="A121" s="85"/>
      <c r="B121" s="153">
        <f>'Project detail and peak savings'!B129</f>
        <v>0</v>
      </c>
      <c r="C121" s="153">
        <f>'Project detail and peak savings'!C129</f>
        <v>0</v>
      </c>
      <c r="D121" s="153">
        <f>'Project detail and peak savings'!D129</f>
        <v>0</v>
      </c>
      <c r="E121" s="154"/>
      <c r="F121" s="205"/>
      <c r="G121" s="30"/>
    </row>
    <row r="122" spans="1:7" ht="15.6" x14ac:dyDescent="0.3">
      <c r="A122" s="85"/>
      <c r="B122" s="153">
        <f>'Project detail and peak savings'!B130</f>
        <v>0</v>
      </c>
      <c r="C122" s="153">
        <f>'Project detail and peak savings'!C130</f>
        <v>0</v>
      </c>
      <c r="D122" s="153">
        <f>'Project detail and peak savings'!D130</f>
        <v>0</v>
      </c>
      <c r="E122" s="154"/>
      <c r="F122" s="205"/>
      <c r="G122" s="30"/>
    </row>
    <row r="123" spans="1:7" ht="15.6" x14ac:dyDescent="0.3">
      <c r="A123" s="85"/>
      <c r="B123" s="153">
        <f>'Project detail and peak savings'!B131</f>
        <v>0</v>
      </c>
      <c r="C123" s="153">
        <f>'Project detail and peak savings'!C131</f>
        <v>0</v>
      </c>
      <c r="D123" s="153">
        <f>'Project detail and peak savings'!D131</f>
        <v>0</v>
      </c>
      <c r="E123" s="154"/>
      <c r="F123" s="205"/>
      <c r="G123" s="30"/>
    </row>
    <row r="124" spans="1:7" ht="15.6" x14ac:dyDescent="0.3">
      <c r="A124" s="85"/>
      <c r="B124" s="153">
        <f>'Project detail and peak savings'!B132</f>
        <v>0</v>
      </c>
      <c r="C124" s="153">
        <f>'Project detail and peak savings'!C132</f>
        <v>0</v>
      </c>
      <c r="D124" s="153">
        <f>'Project detail and peak savings'!D132</f>
        <v>0</v>
      </c>
      <c r="E124" s="154"/>
      <c r="F124" s="205"/>
      <c r="G124" s="30"/>
    </row>
    <row r="125" spans="1:7" ht="15.6" x14ac:dyDescent="0.3">
      <c r="A125" s="85"/>
      <c r="B125" s="153">
        <f>'Project detail and peak savings'!B133</f>
        <v>0</v>
      </c>
      <c r="C125" s="153">
        <f>'Project detail and peak savings'!C133</f>
        <v>0</v>
      </c>
      <c r="D125" s="153">
        <f>'Project detail and peak savings'!D133</f>
        <v>0</v>
      </c>
      <c r="E125" s="154"/>
      <c r="F125" s="205"/>
      <c r="G125" s="30"/>
    </row>
    <row r="126" spans="1:7" ht="15.6" x14ac:dyDescent="0.3">
      <c r="A126" s="85"/>
      <c r="B126" s="153">
        <f>'Project detail and peak savings'!B134</f>
        <v>0</v>
      </c>
      <c r="C126" s="153">
        <f>'Project detail and peak savings'!C134</f>
        <v>0</v>
      </c>
      <c r="D126" s="153">
        <f>'Project detail and peak savings'!D134</f>
        <v>0</v>
      </c>
      <c r="E126" s="154"/>
      <c r="F126" s="205"/>
      <c r="G126" s="30"/>
    </row>
    <row r="127" spans="1:7" ht="15.6" x14ac:dyDescent="0.3">
      <c r="A127" s="85"/>
      <c r="B127" s="153">
        <f>'Project detail and peak savings'!B135</f>
        <v>0</v>
      </c>
      <c r="C127" s="153">
        <f>'Project detail and peak savings'!C135</f>
        <v>0</v>
      </c>
      <c r="D127" s="153">
        <f>'Project detail and peak savings'!D135</f>
        <v>0</v>
      </c>
      <c r="E127" s="154"/>
      <c r="F127" s="205"/>
      <c r="G127" s="30"/>
    </row>
    <row r="128" spans="1:7" ht="15.6" x14ac:dyDescent="0.3">
      <c r="A128" s="85"/>
      <c r="B128" s="153">
        <f>'Project detail and peak savings'!B136</f>
        <v>0</v>
      </c>
      <c r="C128" s="153">
        <f>'Project detail and peak savings'!C136</f>
        <v>0</v>
      </c>
      <c r="D128" s="153">
        <f>'Project detail and peak savings'!D136</f>
        <v>0</v>
      </c>
      <c r="E128" s="154"/>
      <c r="F128" s="205"/>
      <c r="G128" s="30"/>
    </row>
    <row r="129" spans="1:7" ht="15.6" x14ac:dyDescent="0.3">
      <c r="A129" s="85"/>
      <c r="B129" s="153">
        <f>'Project detail and peak savings'!B137</f>
        <v>0</v>
      </c>
      <c r="C129" s="153">
        <f>'Project detail and peak savings'!C137</f>
        <v>0</v>
      </c>
      <c r="D129" s="153">
        <f>'Project detail and peak savings'!D137</f>
        <v>0</v>
      </c>
      <c r="E129" s="154"/>
      <c r="F129" s="205"/>
      <c r="G129" s="30"/>
    </row>
    <row r="130" spans="1:7" ht="15.6" x14ac:dyDescent="0.3">
      <c r="A130" s="85"/>
      <c r="B130" s="153">
        <f>'Project detail and peak savings'!B138</f>
        <v>0</v>
      </c>
      <c r="C130" s="153">
        <f>'Project detail and peak savings'!C138</f>
        <v>0</v>
      </c>
      <c r="D130" s="153">
        <f>'Project detail and peak savings'!D138</f>
        <v>0</v>
      </c>
      <c r="E130" s="154"/>
      <c r="F130" s="205"/>
      <c r="G130" s="30"/>
    </row>
    <row r="131" spans="1:7" ht="15.6" x14ac:dyDescent="0.3">
      <c r="A131" s="85"/>
      <c r="B131" s="153">
        <f>'Project detail and peak savings'!B139</f>
        <v>0</v>
      </c>
      <c r="C131" s="153">
        <f>'Project detail and peak savings'!C139</f>
        <v>0</v>
      </c>
      <c r="D131" s="153">
        <f>'Project detail and peak savings'!D139</f>
        <v>0</v>
      </c>
      <c r="E131" s="154"/>
      <c r="F131" s="205"/>
      <c r="G131" s="30"/>
    </row>
    <row r="132" spans="1:7" ht="15.6" x14ac:dyDescent="0.3">
      <c r="A132" s="85"/>
      <c r="B132" s="153">
        <f>'Project detail and peak savings'!B140</f>
        <v>0</v>
      </c>
      <c r="C132" s="153">
        <f>'Project detail and peak savings'!C140</f>
        <v>0</v>
      </c>
      <c r="D132" s="153">
        <f>'Project detail and peak savings'!D140</f>
        <v>0</v>
      </c>
      <c r="E132" s="154"/>
      <c r="F132" s="205"/>
      <c r="G132" s="30"/>
    </row>
    <row r="133" spans="1:7" ht="15.6" x14ac:dyDescent="0.3">
      <c r="A133" s="85"/>
      <c r="B133" s="153">
        <f>'Project detail and peak savings'!B141</f>
        <v>0</v>
      </c>
      <c r="C133" s="153">
        <f>'Project detail and peak savings'!C141</f>
        <v>0</v>
      </c>
      <c r="D133" s="153">
        <f>'Project detail and peak savings'!D141</f>
        <v>0</v>
      </c>
      <c r="E133" s="154"/>
      <c r="F133" s="205"/>
      <c r="G133" s="30"/>
    </row>
    <row r="134" spans="1:7" ht="15.6" x14ac:dyDescent="0.3">
      <c r="A134" s="85"/>
      <c r="B134" s="153">
        <f>'Project detail and peak savings'!B142</f>
        <v>0</v>
      </c>
      <c r="C134" s="153">
        <f>'Project detail and peak savings'!C142</f>
        <v>0</v>
      </c>
      <c r="D134" s="153">
        <f>'Project detail and peak savings'!D142</f>
        <v>0</v>
      </c>
      <c r="E134" s="154"/>
      <c r="F134" s="205"/>
      <c r="G134" s="30"/>
    </row>
    <row r="135" spans="1:7" ht="15.6" x14ac:dyDescent="0.3">
      <c r="A135" s="85"/>
      <c r="B135" s="153">
        <f>'Project detail and peak savings'!B143</f>
        <v>0</v>
      </c>
      <c r="C135" s="153">
        <f>'Project detail and peak savings'!C143</f>
        <v>0</v>
      </c>
      <c r="D135" s="153">
        <f>'Project detail and peak savings'!D143</f>
        <v>0</v>
      </c>
      <c r="E135" s="154"/>
      <c r="F135" s="205"/>
      <c r="G135" s="30"/>
    </row>
    <row r="136" spans="1:7" ht="15.6" x14ac:dyDescent="0.3">
      <c r="A136" s="85"/>
      <c r="B136" s="153">
        <f>'Project detail and peak savings'!B144</f>
        <v>0</v>
      </c>
      <c r="C136" s="153">
        <f>'Project detail and peak savings'!C144</f>
        <v>0</v>
      </c>
      <c r="D136" s="153">
        <f>'Project detail and peak savings'!D144</f>
        <v>0</v>
      </c>
      <c r="E136" s="154"/>
      <c r="F136" s="205"/>
      <c r="G136" s="30"/>
    </row>
    <row r="137" spans="1:7" ht="15.6" x14ac:dyDescent="0.3">
      <c r="A137" s="85"/>
      <c r="B137" s="153">
        <f>'Project detail and peak savings'!B145</f>
        <v>0</v>
      </c>
      <c r="C137" s="153">
        <f>'Project detail and peak savings'!C145</f>
        <v>0</v>
      </c>
      <c r="D137" s="153">
        <f>'Project detail and peak savings'!D145</f>
        <v>0</v>
      </c>
      <c r="E137" s="154"/>
      <c r="F137" s="205"/>
      <c r="G137" s="30"/>
    </row>
    <row r="138" spans="1:7" ht="15.6" x14ac:dyDescent="0.3">
      <c r="A138" s="85"/>
      <c r="B138" s="153">
        <f>'Project detail and peak savings'!B146</f>
        <v>0</v>
      </c>
      <c r="C138" s="153">
        <f>'Project detail and peak savings'!C146</f>
        <v>0</v>
      </c>
      <c r="D138" s="153">
        <f>'Project detail and peak savings'!D146</f>
        <v>0</v>
      </c>
      <c r="E138" s="154"/>
      <c r="F138" s="205"/>
      <c r="G138" s="30"/>
    </row>
    <row r="139" spans="1:7" ht="15.6" x14ac:dyDescent="0.3">
      <c r="A139" s="85"/>
      <c r="B139" s="153">
        <f>'Project detail and peak savings'!B147</f>
        <v>0</v>
      </c>
      <c r="C139" s="153">
        <f>'Project detail and peak savings'!C147</f>
        <v>0</v>
      </c>
      <c r="D139" s="153">
        <f>'Project detail and peak savings'!D147</f>
        <v>0</v>
      </c>
      <c r="E139" s="154"/>
      <c r="F139" s="205"/>
      <c r="G139" s="30"/>
    </row>
    <row r="140" spans="1:7" ht="15.6" x14ac:dyDescent="0.3">
      <c r="A140" s="85"/>
      <c r="B140" s="153">
        <f>'Project detail and peak savings'!B148</f>
        <v>0</v>
      </c>
      <c r="C140" s="153">
        <f>'Project detail and peak savings'!C148</f>
        <v>0</v>
      </c>
      <c r="D140" s="153">
        <f>'Project detail and peak savings'!D148</f>
        <v>0</v>
      </c>
      <c r="E140" s="154"/>
      <c r="F140" s="205"/>
      <c r="G140" s="30"/>
    </row>
    <row r="141" spans="1:7" ht="15.6" x14ac:dyDescent="0.3">
      <c r="A141" s="85"/>
      <c r="B141" s="153">
        <f>'Project detail and peak savings'!B149</f>
        <v>0</v>
      </c>
      <c r="C141" s="153">
        <f>'Project detail and peak savings'!C149</f>
        <v>0</v>
      </c>
      <c r="D141" s="153">
        <f>'Project detail and peak savings'!D149</f>
        <v>0</v>
      </c>
      <c r="E141" s="154"/>
      <c r="F141" s="205"/>
      <c r="G141" s="30"/>
    </row>
    <row r="142" spans="1:7" ht="15.6" x14ac:dyDescent="0.3">
      <c r="A142" s="85"/>
      <c r="B142" s="153">
        <f>'Project detail and peak savings'!B150</f>
        <v>0</v>
      </c>
      <c r="C142" s="153">
        <f>'Project detail and peak savings'!C150</f>
        <v>0</v>
      </c>
      <c r="D142" s="153">
        <f>'Project detail and peak savings'!D150</f>
        <v>0</v>
      </c>
      <c r="E142" s="154"/>
      <c r="F142" s="205"/>
      <c r="G142" s="30"/>
    </row>
    <row r="143" spans="1:7" ht="15.6" x14ac:dyDescent="0.3">
      <c r="A143" s="85"/>
      <c r="B143" s="153">
        <f>'Project detail and peak savings'!B151</f>
        <v>0</v>
      </c>
      <c r="C143" s="153">
        <f>'Project detail and peak savings'!C151</f>
        <v>0</v>
      </c>
      <c r="D143" s="153">
        <f>'Project detail and peak savings'!D151</f>
        <v>0</v>
      </c>
      <c r="E143" s="154"/>
      <c r="F143" s="205"/>
      <c r="G143" s="30"/>
    </row>
    <row r="144" spans="1:7" ht="15.6" x14ac:dyDescent="0.3">
      <c r="A144" s="85"/>
      <c r="B144" s="153">
        <f>'Project detail and peak savings'!B152</f>
        <v>0</v>
      </c>
      <c r="C144" s="153">
        <f>'Project detail and peak savings'!C152</f>
        <v>0</v>
      </c>
      <c r="D144" s="153">
        <f>'Project detail and peak savings'!D152</f>
        <v>0</v>
      </c>
      <c r="E144" s="154"/>
      <c r="F144" s="205"/>
      <c r="G144" s="30"/>
    </row>
    <row r="145" spans="1:7" ht="15.6" x14ac:dyDescent="0.3">
      <c r="A145" s="85"/>
      <c r="B145" s="153">
        <f>'Project detail and peak savings'!B153</f>
        <v>0</v>
      </c>
      <c r="C145" s="153">
        <f>'Project detail and peak savings'!C153</f>
        <v>0</v>
      </c>
      <c r="D145" s="153">
        <f>'Project detail and peak savings'!D153</f>
        <v>0</v>
      </c>
      <c r="E145" s="154"/>
      <c r="F145" s="205"/>
      <c r="G145" s="30"/>
    </row>
    <row r="146" spans="1:7" ht="15.6" x14ac:dyDescent="0.3">
      <c r="A146" s="85"/>
      <c r="B146" s="153">
        <f>'Project detail and peak savings'!B154</f>
        <v>0</v>
      </c>
      <c r="C146" s="153">
        <f>'Project detail and peak savings'!C154</f>
        <v>0</v>
      </c>
      <c r="D146" s="153">
        <f>'Project detail and peak savings'!D154</f>
        <v>0</v>
      </c>
      <c r="E146" s="154"/>
      <c r="F146" s="205"/>
      <c r="G146" s="30"/>
    </row>
    <row r="147" spans="1:7" ht="15.6" x14ac:dyDescent="0.3">
      <c r="A147" s="85"/>
      <c r="B147" s="153">
        <f>'Project detail and peak savings'!B155</f>
        <v>0</v>
      </c>
      <c r="C147" s="153">
        <f>'Project detail and peak savings'!C155</f>
        <v>0</v>
      </c>
      <c r="D147" s="153">
        <f>'Project detail and peak savings'!D155</f>
        <v>0</v>
      </c>
      <c r="E147" s="154"/>
      <c r="F147" s="205"/>
      <c r="G147" s="30"/>
    </row>
    <row r="148" spans="1:7" ht="15.6" x14ac:dyDescent="0.3">
      <c r="A148" s="85"/>
      <c r="B148" s="153">
        <f>'Project detail and peak savings'!B156</f>
        <v>0</v>
      </c>
      <c r="C148" s="153">
        <f>'Project detail and peak savings'!C156</f>
        <v>0</v>
      </c>
      <c r="D148" s="153">
        <f>'Project detail and peak savings'!D156</f>
        <v>0</v>
      </c>
      <c r="E148" s="154"/>
      <c r="F148" s="205"/>
      <c r="G148" s="30"/>
    </row>
    <row r="149" spans="1:7" ht="15.6" x14ac:dyDescent="0.3">
      <c r="A149" s="85"/>
      <c r="B149" s="153">
        <f>'Project detail and peak savings'!B157</f>
        <v>0</v>
      </c>
      <c r="C149" s="153">
        <f>'Project detail and peak savings'!C157</f>
        <v>0</v>
      </c>
      <c r="D149" s="153">
        <f>'Project detail and peak savings'!D157</f>
        <v>0</v>
      </c>
      <c r="E149" s="154"/>
      <c r="F149" s="205"/>
      <c r="G149" s="30"/>
    </row>
    <row r="150" spans="1:7" ht="15.6" x14ac:dyDescent="0.3">
      <c r="A150" s="85"/>
      <c r="B150" s="153">
        <f>'Project detail and peak savings'!B158</f>
        <v>0</v>
      </c>
      <c r="C150" s="153">
        <f>'Project detail and peak savings'!C158</f>
        <v>0</v>
      </c>
      <c r="D150" s="153">
        <f>'Project detail and peak savings'!D158</f>
        <v>0</v>
      </c>
      <c r="E150" s="154"/>
      <c r="F150" s="205"/>
      <c r="G150" s="30"/>
    </row>
    <row r="151" spans="1:7" ht="15.6" x14ac:dyDescent="0.3">
      <c r="A151" s="85"/>
      <c r="B151" s="153">
        <f>'Project detail and peak savings'!B159</f>
        <v>0</v>
      </c>
      <c r="C151" s="153">
        <f>'Project detail and peak savings'!C159</f>
        <v>0</v>
      </c>
      <c r="D151" s="153">
        <f>'Project detail and peak savings'!D159</f>
        <v>0</v>
      </c>
      <c r="E151" s="154"/>
      <c r="F151" s="205"/>
      <c r="G151" s="30"/>
    </row>
    <row r="152" spans="1:7" ht="15.6" x14ac:dyDescent="0.3">
      <c r="A152" s="85"/>
      <c r="B152" s="153">
        <f>'Project detail and peak savings'!B160</f>
        <v>0</v>
      </c>
      <c r="C152" s="153">
        <f>'Project detail and peak savings'!C160</f>
        <v>0</v>
      </c>
      <c r="D152" s="153">
        <f>'Project detail and peak savings'!D160</f>
        <v>0</v>
      </c>
      <c r="E152" s="154"/>
      <c r="F152" s="205"/>
      <c r="G152" s="30"/>
    </row>
    <row r="153" spans="1:7" ht="15.6" x14ac:dyDescent="0.3">
      <c r="A153" s="85"/>
      <c r="B153" s="153">
        <f>'Project detail and peak savings'!B161</f>
        <v>0</v>
      </c>
      <c r="C153" s="153">
        <f>'Project detail and peak savings'!C161</f>
        <v>0</v>
      </c>
      <c r="D153" s="153">
        <f>'Project detail and peak savings'!D161</f>
        <v>0</v>
      </c>
      <c r="E153" s="154"/>
      <c r="F153" s="205"/>
      <c r="G153" s="30"/>
    </row>
    <row r="154" spans="1:7" ht="15.6" x14ac:dyDescent="0.3">
      <c r="A154" s="85"/>
      <c r="B154" s="153">
        <f>'Project detail and peak savings'!B162</f>
        <v>0</v>
      </c>
      <c r="C154" s="153">
        <f>'Project detail and peak savings'!C162</f>
        <v>0</v>
      </c>
      <c r="D154" s="153">
        <f>'Project detail and peak savings'!D162</f>
        <v>0</v>
      </c>
      <c r="E154" s="154"/>
      <c r="F154" s="205"/>
      <c r="G154" s="30"/>
    </row>
    <row r="155" spans="1:7" ht="15.6" x14ac:dyDescent="0.3">
      <c r="A155" s="85"/>
      <c r="B155" s="153">
        <f>'Project detail and peak savings'!B163</f>
        <v>0</v>
      </c>
      <c r="C155" s="153">
        <f>'Project detail and peak savings'!C163</f>
        <v>0</v>
      </c>
      <c r="D155" s="153">
        <f>'Project detail and peak savings'!D163</f>
        <v>0</v>
      </c>
      <c r="E155" s="154"/>
      <c r="F155" s="205"/>
      <c r="G155" s="30"/>
    </row>
    <row r="156" spans="1:7" ht="15.6" x14ac:dyDescent="0.3">
      <c r="A156" s="85"/>
      <c r="B156" s="153">
        <f>'Project detail and peak savings'!B164</f>
        <v>0</v>
      </c>
      <c r="C156" s="153">
        <f>'Project detail and peak savings'!C164</f>
        <v>0</v>
      </c>
      <c r="D156" s="153">
        <f>'Project detail and peak savings'!D164</f>
        <v>0</v>
      </c>
      <c r="E156" s="154"/>
      <c r="F156" s="205"/>
      <c r="G156" s="30"/>
    </row>
    <row r="157" spans="1:7" ht="15.6" x14ac:dyDescent="0.3">
      <c r="A157" s="85"/>
      <c r="B157" s="153">
        <f>'Project detail and peak savings'!B165</f>
        <v>0</v>
      </c>
      <c r="C157" s="153">
        <f>'Project detail and peak savings'!C165</f>
        <v>0</v>
      </c>
      <c r="D157" s="153">
        <f>'Project detail and peak savings'!D165</f>
        <v>0</v>
      </c>
      <c r="E157" s="154"/>
      <c r="F157" s="205"/>
      <c r="G157" s="30"/>
    </row>
    <row r="158" spans="1:7" ht="15.6" x14ac:dyDescent="0.3">
      <c r="A158" s="85"/>
      <c r="B158" s="153">
        <f>'Project detail and peak savings'!B166</f>
        <v>0</v>
      </c>
      <c r="C158" s="153">
        <f>'Project detail and peak savings'!C166</f>
        <v>0</v>
      </c>
      <c r="D158" s="153">
        <f>'Project detail and peak savings'!D166</f>
        <v>0</v>
      </c>
      <c r="E158" s="154"/>
      <c r="F158" s="205"/>
      <c r="G158" s="30"/>
    </row>
    <row r="159" spans="1:7" ht="15.6" x14ac:dyDescent="0.3">
      <c r="A159" s="85"/>
      <c r="B159" s="153">
        <f>'Project detail and peak savings'!B167</f>
        <v>0</v>
      </c>
      <c r="C159" s="153">
        <f>'Project detail and peak savings'!C167</f>
        <v>0</v>
      </c>
      <c r="D159" s="153">
        <f>'Project detail and peak savings'!D167</f>
        <v>0</v>
      </c>
      <c r="E159" s="154"/>
      <c r="F159" s="205"/>
      <c r="G159" s="30"/>
    </row>
    <row r="160" spans="1:7" ht="15.6" x14ac:dyDescent="0.3">
      <c r="A160" s="85"/>
      <c r="B160" s="153">
        <f>'Project detail and peak savings'!B168</f>
        <v>0</v>
      </c>
      <c r="C160" s="153">
        <f>'Project detail and peak savings'!C168</f>
        <v>0</v>
      </c>
      <c r="D160" s="153">
        <f>'Project detail and peak savings'!D168</f>
        <v>0</v>
      </c>
      <c r="E160" s="154"/>
      <c r="F160" s="205"/>
      <c r="G160" s="30"/>
    </row>
    <row r="161" spans="1:7" ht="15.6" x14ac:dyDescent="0.3">
      <c r="A161" s="85"/>
      <c r="B161" s="153">
        <f>'Project detail and peak savings'!B169</f>
        <v>0</v>
      </c>
      <c r="C161" s="153">
        <f>'Project detail and peak savings'!C169</f>
        <v>0</v>
      </c>
      <c r="D161" s="153">
        <f>'Project detail and peak savings'!D169</f>
        <v>0</v>
      </c>
      <c r="E161" s="154"/>
      <c r="F161" s="205"/>
      <c r="G161" s="30"/>
    </row>
    <row r="162" spans="1:7" ht="15.6" x14ac:dyDescent="0.3">
      <c r="A162" s="85"/>
      <c r="B162" s="153">
        <f>'Project detail and peak savings'!B170</f>
        <v>0</v>
      </c>
      <c r="C162" s="153">
        <f>'Project detail and peak savings'!C170</f>
        <v>0</v>
      </c>
      <c r="D162" s="153">
        <f>'Project detail and peak savings'!D170</f>
        <v>0</v>
      </c>
      <c r="E162" s="154"/>
      <c r="F162" s="205"/>
      <c r="G162" s="30"/>
    </row>
    <row r="163" spans="1:7" ht="15.6" x14ac:dyDescent="0.3">
      <c r="A163" s="85"/>
      <c r="B163" s="153">
        <f>'Project detail and peak savings'!B171</f>
        <v>0</v>
      </c>
      <c r="C163" s="153">
        <f>'Project detail and peak savings'!C171</f>
        <v>0</v>
      </c>
      <c r="D163" s="153">
        <f>'Project detail and peak savings'!D171</f>
        <v>0</v>
      </c>
      <c r="E163" s="154"/>
      <c r="F163" s="205"/>
      <c r="G163" s="30"/>
    </row>
    <row r="164" spans="1:7" ht="15.6" x14ac:dyDescent="0.3">
      <c r="A164" s="85"/>
      <c r="B164" s="153">
        <f>'Project detail and peak savings'!B172</f>
        <v>0</v>
      </c>
      <c r="C164" s="153">
        <f>'Project detail and peak savings'!C172</f>
        <v>0</v>
      </c>
      <c r="D164" s="153">
        <f>'Project detail and peak savings'!D172</f>
        <v>0</v>
      </c>
      <c r="E164" s="154"/>
      <c r="F164" s="205"/>
      <c r="G164" s="30"/>
    </row>
    <row r="165" spans="1:7" ht="15.6" x14ac:dyDescent="0.3">
      <c r="A165" s="85"/>
      <c r="B165" s="153">
        <f>'Project detail and peak savings'!B173</f>
        <v>0</v>
      </c>
      <c r="C165" s="153">
        <f>'Project detail and peak savings'!C173</f>
        <v>0</v>
      </c>
      <c r="D165" s="153">
        <f>'Project detail and peak savings'!D173</f>
        <v>0</v>
      </c>
      <c r="E165" s="154"/>
      <c r="F165" s="205"/>
      <c r="G165" s="30"/>
    </row>
    <row r="166" spans="1:7" ht="15.6" x14ac:dyDescent="0.3">
      <c r="A166" s="85"/>
      <c r="B166" s="153">
        <f>'Project detail and peak savings'!B174</f>
        <v>0</v>
      </c>
      <c r="C166" s="153">
        <f>'Project detail and peak savings'!C174</f>
        <v>0</v>
      </c>
      <c r="D166" s="153">
        <f>'Project detail and peak savings'!D174</f>
        <v>0</v>
      </c>
      <c r="E166" s="154"/>
      <c r="F166" s="205"/>
      <c r="G166" s="30"/>
    </row>
    <row r="167" spans="1:7" ht="15.6" x14ac:dyDescent="0.3">
      <c r="A167" s="85"/>
      <c r="B167" s="153">
        <f>'Project detail and peak savings'!B175</f>
        <v>0</v>
      </c>
      <c r="C167" s="153">
        <f>'Project detail and peak savings'!C175</f>
        <v>0</v>
      </c>
      <c r="D167" s="153">
        <f>'Project detail and peak savings'!D175</f>
        <v>0</v>
      </c>
      <c r="E167" s="154"/>
      <c r="F167" s="205"/>
      <c r="G167" s="30"/>
    </row>
    <row r="168" spans="1:7" ht="15.6" x14ac:dyDescent="0.3">
      <c r="A168" s="85"/>
      <c r="B168" s="153">
        <f>'Project detail and peak savings'!B176</f>
        <v>0</v>
      </c>
      <c r="C168" s="153">
        <f>'Project detail and peak savings'!C176</f>
        <v>0</v>
      </c>
      <c r="D168" s="153">
        <f>'Project detail and peak savings'!D176</f>
        <v>0</v>
      </c>
      <c r="E168" s="154"/>
      <c r="F168" s="205"/>
      <c r="G168" s="30"/>
    </row>
    <row r="169" spans="1:7" ht="15.6" x14ac:dyDescent="0.3">
      <c r="A169" s="85"/>
      <c r="B169" s="153">
        <f>'Project detail and peak savings'!B177</f>
        <v>0</v>
      </c>
      <c r="C169" s="153">
        <f>'Project detail and peak savings'!C177</f>
        <v>0</v>
      </c>
      <c r="D169" s="153">
        <f>'Project detail and peak savings'!D177</f>
        <v>0</v>
      </c>
      <c r="E169" s="154"/>
      <c r="F169" s="205"/>
      <c r="G169" s="30"/>
    </row>
    <row r="170" spans="1:7" ht="15.6" x14ac:dyDescent="0.3">
      <c r="A170" s="85"/>
      <c r="B170" s="153">
        <f>'Project detail and peak savings'!B178</f>
        <v>0</v>
      </c>
      <c r="C170" s="153">
        <f>'Project detail and peak savings'!C178</f>
        <v>0</v>
      </c>
      <c r="D170" s="153">
        <f>'Project detail and peak savings'!D178</f>
        <v>0</v>
      </c>
      <c r="E170" s="154"/>
      <c r="F170" s="205"/>
      <c r="G170" s="30"/>
    </row>
    <row r="171" spans="1:7" ht="15.6" x14ac:dyDescent="0.3">
      <c r="A171" s="85"/>
      <c r="B171" s="153">
        <f>'Project detail and peak savings'!B179</f>
        <v>0</v>
      </c>
      <c r="C171" s="153">
        <f>'Project detail and peak savings'!C179</f>
        <v>0</v>
      </c>
      <c r="D171" s="153">
        <f>'Project detail and peak savings'!D179</f>
        <v>0</v>
      </c>
      <c r="E171" s="154"/>
      <c r="F171" s="205"/>
      <c r="G171" s="30"/>
    </row>
    <row r="172" spans="1:7" ht="15.6" x14ac:dyDescent="0.3">
      <c r="A172" s="85"/>
      <c r="B172" s="153">
        <f>'Project detail and peak savings'!B180</f>
        <v>0</v>
      </c>
      <c r="C172" s="153">
        <f>'Project detail and peak savings'!C180</f>
        <v>0</v>
      </c>
      <c r="D172" s="153">
        <f>'Project detail and peak savings'!D180</f>
        <v>0</v>
      </c>
      <c r="E172" s="154"/>
      <c r="F172" s="205"/>
      <c r="G172" s="30"/>
    </row>
    <row r="173" spans="1:7" ht="15.6" x14ac:dyDescent="0.3">
      <c r="A173" s="85"/>
      <c r="B173" s="153">
        <f>'Project detail and peak savings'!B181</f>
        <v>0</v>
      </c>
      <c r="C173" s="153">
        <f>'Project detail and peak savings'!C181</f>
        <v>0</v>
      </c>
      <c r="D173" s="153">
        <f>'Project detail and peak savings'!D181</f>
        <v>0</v>
      </c>
      <c r="E173" s="154"/>
      <c r="F173" s="205"/>
      <c r="G173" s="30"/>
    </row>
    <row r="174" spans="1:7" ht="15.6" x14ac:dyDescent="0.3">
      <c r="A174" s="85"/>
      <c r="B174" s="153">
        <f>'Project detail and peak savings'!B182</f>
        <v>0</v>
      </c>
      <c r="C174" s="153">
        <f>'Project detail and peak savings'!C182</f>
        <v>0</v>
      </c>
      <c r="D174" s="153">
        <f>'Project detail and peak savings'!D182</f>
        <v>0</v>
      </c>
      <c r="E174" s="154"/>
      <c r="F174" s="205"/>
      <c r="G174" s="30"/>
    </row>
    <row r="175" spans="1:7" ht="15.6" x14ac:dyDescent="0.3">
      <c r="A175" s="85"/>
      <c r="B175" s="153">
        <f>'Project detail and peak savings'!B183</f>
        <v>0</v>
      </c>
      <c r="C175" s="153">
        <f>'Project detail and peak savings'!C183</f>
        <v>0</v>
      </c>
      <c r="D175" s="153">
        <f>'Project detail and peak savings'!D183</f>
        <v>0</v>
      </c>
      <c r="E175" s="154"/>
      <c r="F175" s="205"/>
      <c r="G175" s="30"/>
    </row>
    <row r="176" spans="1:7" ht="15.6" x14ac:dyDescent="0.3">
      <c r="A176" s="85"/>
      <c r="B176" s="153">
        <f>'Project detail and peak savings'!B184</f>
        <v>0</v>
      </c>
      <c r="C176" s="153">
        <f>'Project detail and peak savings'!C184</f>
        <v>0</v>
      </c>
      <c r="D176" s="153">
        <f>'Project detail and peak savings'!D184</f>
        <v>0</v>
      </c>
      <c r="E176" s="154"/>
      <c r="F176" s="205"/>
      <c r="G176" s="30"/>
    </row>
    <row r="177" spans="1:7" ht="15.6" x14ac:dyDescent="0.3">
      <c r="A177" s="85"/>
      <c r="B177" s="153">
        <f>'Project detail and peak savings'!B185</f>
        <v>0</v>
      </c>
      <c r="C177" s="153">
        <f>'Project detail and peak savings'!C185</f>
        <v>0</v>
      </c>
      <c r="D177" s="153">
        <f>'Project detail and peak savings'!D185</f>
        <v>0</v>
      </c>
      <c r="E177" s="154"/>
      <c r="F177" s="205"/>
      <c r="G177" s="30"/>
    </row>
    <row r="178" spans="1:7" ht="15.6" x14ac:dyDescent="0.3">
      <c r="A178" s="85"/>
      <c r="B178" s="153">
        <f>'Project detail and peak savings'!B186</f>
        <v>0</v>
      </c>
      <c r="C178" s="153">
        <f>'Project detail and peak savings'!C186</f>
        <v>0</v>
      </c>
      <c r="D178" s="153">
        <f>'Project detail and peak savings'!D186</f>
        <v>0</v>
      </c>
      <c r="E178" s="154"/>
      <c r="F178" s="205"/>
      <c r="G178" s="30"/>
    </row>
    <row r="179" spans="1:7" ht="15.6" x14ac:dyDescent="0.3">
      <c r="A179" s="85"/>
      <c r="B179" s="153">
        <f>'Project detail and peak savings'!B187</f>
        <v>0</v>
      </c>
      <c r="C179" s="153">
        <f>'Project detail and peak savings'!C187</f>
        <v>0</v>
      </c>
      <c r="D179" s="153">
        <f>'Project detail and peak savings'!D187</f>
        <v>0</v>
      </c>
      <c r="E179" s="154"/>
      <c r="F179" s="205"/>
      <c r="G179" s="30"/>
    </row>
    <row r="180" spans="1:7" ht="15.6" x14ac:dyDescent="0.3">
      <c r="A180" s="85"/>
      <c r="B180" s="153">
        <f>'Project detail and peak savings'!B188</f>
        <v>0</v>
      </c>
      <c r="C180" s="153">
        <f>'Project detail and peak savings'!C188</f>
        <v>0</v>
      </c>
      <c r="D180" s="153">
        <f>'Project detail and peak savings'!D188</f>
        <v>0</v>
      </c>
      <c r="E180" s="154"/>
      <c r="F180" s="205"/>
      <c r="G180" s="30"/>
    </row>
    <row r="181" spans="1:7" ht="15.6" x14ac:dyDescent="0.3">
      <c r="A181" s="85"/>
      <c r="B181" s="153">
        <f>'Project detail and peak savings'!B189</f>
        <v>0</v>
      </c>
      <c r="C181" s="153">
        <f>'Project detail and peak savings'!C189</f>
        <v>0</v>
      </c>
      <c r="D181" s="153">
        <f>'Project detail and peak savings'!D189</f>
        <v>0</v>
      </c>
      <c r="E181" s="154"/>
      <c r="F181" s="205"/>
      <c r="G181" s="30"/>
    </row>
    <row r="182" spans="1:7" ht="15.6" x14ac:dyDescent="0.3">
      <c r="A182" s="85"/>
      <c r="B182" s="153">
        <f>'Project detail and peak savings'!B190</f>
        <v>0</v>
      </c>
      <c r="C182" s="153">
        <f>'Project detail and peak savings'!C190</f>
        <v>0</v>
      </c>
      <c r="D182" s="153">
        <f>'Project detail and peak savings'!D190</f>
        <v>0</v>
      </c>
      <c r="E182" s="154"/>
      <c r="F182" s="205"/>
      <c r="G182" s="30"/>
    </row>
    <row r="183" spans="1:7" ht="15.6" x14ac:dyDescent="0.3">
      <c r="A183" s="85"/>
      <c r="B183" s="153">
        <f>'Project detail and peak savings'!B191</f>
        <v>0</v>
      </c>
      <c r="C183" s="153">
        <f>'Project detail and peak savings'!C191</f>
        <v>0</v>
      </c>
      <c r="D183" s="153">
        <f>'Project detail and peak savings'!D191</f>
        <v>0</v>
      </c>
      <c r="E183" s="154"/>
      <c r="F183" s="205"/>
      <c r="G183" s="30"/>
    </row>
    <row r="184" spans="1:7" ht="15.6" x14ac:dyDescent="0.3">
      <c r="A184" s="85"/>
      <c r="B184" s="153">
        <f>'Project detail and peak savings'!B192</f>
        <v>0</v>
      </c>
      <c r="C184" s="153">
        <f>'Project detail and peak savings'!C192</f>
        <v>0</v>
      </c>
      <c r="D184" s="153">
        <f>'Project detail and peak savings'!D192</f>
        <v>0</v>
      </c>
      <c r="E184" s="154"/>
      <c r="F184" s="205"/>
      <c r="G184" s="30"/>
    </row>
    <row r="185" spans="1:7" ht="15.6" x14ac:dyDescent="0.3">
      <c r="A185" s="85"/>
      <c r="B185" s="153">
        <f>'Project detail and peak savings'!B193</f>
        <v>0</v>
      </c>
      <c r="C185" s="153">
        <f>'Project detail and peak savings'!C193</f>
        <v>0</v>
      </c>
      <c r="D185" s="153">
        <f>'Project detail and peak savings'!D193</f>
        <v>0</v>
      </c>
      <c r="E185" s="154"/>
      <c r="F185" s="205"/>
      <c r="G185" s="30"/>
    </row>
    <row r="186" spans="1:7" ht="15.6" x14ac:dyDescent="0.3">
      <c r="A186" s="85"/>
      <c r="B186" s="153">
        <f>'Project detail and peak savings'!B194</f>
        <v>0</v>
      </c>
      <c r="C186" s="153">
        <f>'Project detail and peak savings'!C194</f>
        <v>0</v>
      </c>
      <c r="D186" s="153">
        <f>'Project detail and peak savings'!D194</f>
        <v>0</v>
      </c>
      <c r="E186" s="154"/>
      <c r="F186" s="205"/>
      <c r="G186" s="30"/>
    </row>
    <row r="187" spans="1:7" ht="15.6" x14ac:dyDescent="0.3">
      <c r="A187" s="85"/>
      <c r="B187" s="153">
        <f>'Project detail and peak savings'!B195</f>
        <v>0</v>
      </c>
      <c r="C187" s="153">
        <f>'Project detail and peak savings'!C195</f>
        <v>0</v>
      </c>
      <c r="D187" s="153">
        <f>'Project detail and peak savings'!D195</f>
        <v>0</v>
      </c>
      <c r="E187" s="154"/>
      <c r="F187" s="205"/>
      <c r="G187" s="30"/>
    </row>
    <row r="188" spans="1:7" ht="15.6" x14ac:dyDescent="0.3">
      <c r="A188" s="85"/>
      <c r="B188" s="153">
        <f>'Project detail and peak savings'!B196</f>
        <v>0</v>
      </c>
      <c r="C188" s="153">
        <f>'Project detail and peak savings'!C196</f>
        <v>0</v>
      </c>
      <c r="D188" s="153">
        <f>'Project detail and peak savings'!D196</f>
        <v>0</v>
      </c>
      <c r="E188" s="154"/>
      <c r="F188" s="205"/>
      <c r="G188" s="30"/>
    </row>
    <row r="189" spans="1:7" ht="15.6" x14ac:dyDescent="0.3">
      <c r="A189" s="85"/>
      <c r="B189" s="153">
        <f>'Project detail and peak savings'!B197</f>
        <v>0</v>
      </c>
      <c r="C189" s="153">
        <f>'Project detail and peak savings'!C197</f>
        <v>0</v>
      </c>
      <c r="D189" s="153">
        <f>'Project detail and peak savings'!D197</f>
        <v>0</v>
      </c>
      <c r="E189" s="154"/>
      <c r="F189" s="205"/>
      <c r="G189" s="30"/>
    </row>
    <row r="190" spans="1:7" ht="15.6" x14ac:dyDescent="0.3">
      <c r="A190" s="85"/>
      <c r="B190" s="153">
        <f>'Project detail and peak savings'!B198</f>
        <v>0</v>
      </c>
      <c r="C190" s="153">
        <f>'Project detail and peak savings'!C198</f>
        <v>0</v>
      </c>
      <c r="D190" s="153">
        <f>'Project detail and peak savings'!D198</f>
        <v>0</v>
      </c>
      <c r="E190" s="154"/>
      <c r="F190" s="205"/>
      <c r="G190" s="30"/>
    </row>
    <row r="191" spans="1:7" ht="15.6" x14ac:dyDescent="0.3">
      <c r="A191" s="85"/>
      <c r="B191" s="153">
        <f>'Project detail and peak savings'!B199</f>
        <v>0</v>
      </c>
      <c r="C191" s="153">
        <f>'Project detail and peak savings'!C199</f>
        <v>0</v>
      </c>
      <c r="D191" s="153">
        <f>'Project detail and peak savings'!D199</f>
        <v>0</v>
      </c>
      <c r="E191" s="154"/>
      <c r="F191" s="205"/>
      <c r="G191" s="30"/>
    </row>
    <row r="192" spans="1:7" ht="15.6" x14ac:dyDescent="0.3">
      <c r="A192" s="85"/>
      <c r="B192" s="153">
        <f>'Project detail and peak savings'!B200</f>
        <v>0</v>
      </c>
      <c r="C192" s="153">
        <f>'Project detail and peak savings'!C200</f>
        <v>0</v>
      </c>
      <c r="D192" s="153">
        <f>'Project detail and peak savings'!D200</f>
        <v>0</v>
      </c>
      <c r="E192" s="154"/>
      <c r="F192" s="205"/>
      <c r="G192" s="30"/>
    </row>
    <row r="193" spans="1:7" ht="15.6" x14ac:dyDescent="0.3">
      <c r="A193" s="85"/>
      <c r="B193" s="153">
        <f>'Project detail and peak savings'!B201</f>
        <v>0</v>
      </c>
      <c r="C193" s="153">
        <f>'Project detail and peak savings'!C201</f>
        <v>0</v>
      </c>
      <c r="D193" s="153">
        <f>'Project detail and peak savings'!D201</f>
        <v>0</v>
      </c>
      <c r="E193" s="154"/>
      <c r="F193" s="205"/>
      <c r="G193" s="30"/>
    </row>
    <row r="194" spans="1:7" ht="15.6" x14ac:dyDescent="0.3">
      <c r="A194" s="85"/>
      <c r="B194" s="153">
        <f>'Project detail and peak savings'!B202</f>
        <v>0</v>
      </c>
      <c r="C194" s="153">
        <f>'Project detail and peak savings'!C202</f>
        <v>0</v>
      </c>
      <c r="D194" s="153">
        <f>'Project detail and peak savings'!D202</f>
        <v>0</v>
      </c>
      <c r="E194" s="154"/>
      <c r="F194" s="205"/>
      <c r="G194" s="30"/>
    </row>
    <row r="195" spans="1:7" ht="15.6" x14ac:dyDescent="0.3">
      <c r="A195" s="85"/>
      <c r="B195" s="153">
        <f>'Project detail and peak savings'!B203</f>
        <v>0</v>
      </c>
      <c r="C195" s="153">
        <f>'Project detail and peak savings'!C203</f>
        <v>0</v>
      </c>
      <c r="D195" s="153">
        <f>'Project detail and peak savings'!D203</f>
        <v>0</v>
      </c>
      <c r="E195" s="154"/>
      <c r="F195" s="205"/>
      <c r="G195" s="30"/>
    </row>
    <row r="196" spans="1:7" ht="15.6" x14ac:dyDescent="0.3">
      <c r="A196" s="85"/>
      <c r="B196" s="153">
        <f>'Project detail and peak savings'!B204</f>
        <v>0</v>
      </c>
      <c r="C196" s="153">
        <f>'Project detail and peak savings'!C204</f>
        <v>0</v>
      </c>
      <c r="D196" s="153">
        <f>'Project detail and peak savings'!D204</f>
        <v>0</v>
      </c>
      <c r="E196" s="154"/>
      <c r="F196" s="205"/>
      <c r="G196" s="30"/>
    </row>
    <row r="197" spans="1:7" ht="15.6" x14ac:dyDescent="0.3">
      <c r="A197" s="85"/>
      <c r="B197" s="153">
        <f>'Project detail and peak savings'!B205</f>
        <v>0</v>
      </c>
      <c r="C197" s="153">
        <f>'Project detail and peak savings'!C205</f>
        <v>0</v>
      </c>
      <c r="D197" s="153">
        <f>'Project detail and peak savings'!D205</f>
        <v>0</v>
      </c>
      <c r="E197" s="154"/>
      <c r="F197" s="205"/>
      <c r="G197" s="30"/>
    </row>
    <row r="198" spans="1:7" ht="15.6" x14ac:dyDescent="0.3">
      <c r="A198" s="85"/>
      <c r="B198" s="153">
        <f>'Project detail and peak savings'!B206</f>
        <v>0</v>
      </c>
      <c r="C198" s="153">
        <f>'Project detail and peak savings'!C206</f>
        <v>0</v>
      </c>
      <c r="D198" s="153">
        <f>'Project detail and peak savings'!D206</f>
        <v>0</v>
      </c>
      <c r="E198" s="154"/>
      <c r="F198" s="205"/>
      <c r="G198" s="30"/>
    </row>
    <row r="199" spans="1:7" ht="15.6" x14ac:dyDescent="0.3">
      <c r="A199" s="85"/>
      <c r="B199" s="153">
        <f>'Project detail and peak savings'!B207</f>
        <v>0</v>
      </c>
      <c r="C199" s="153">
        <f>'Project detail and peak savings'!C207</f>
        <v>0</v>
      </c>
      <c r="D199" s="153">
        <f>'Project detail and peak savings'!D207</f>
        <v>0</v>
      </c>
      <c r="E199" s="154"/>
      <c r="F199" s="205"/>
      <c r="G199" s="30"/>
    </row>
    <row r="200" spans="1:7" ht="15.6" x14ac:dyDescent="0.3">
      <c r="A200" s="89" t="s">
        <v>341</v>
      </c>
      <c r="B200" s="156">
        <f>'Project detail and peak savings'!B208</f>
        <v>0</v>
      </c>
      <c r="C200" s="156">
        <f>'Project detail and peak savings'!C208</f>
        <v>0</v>
      </c>
      <c r="D200" s="156">
        <f>'Project detail and peak savings'!D208</f>
        <v>0</v>
      </c>
      <c r="E200" s="155"/>
      <c r="F200" s="206"/>
      <c r="G200" s="30"/>
    </row>
  </sheetData>
  <sheetProtection password="ED28" sheet="1" scenarios="1"/>
  <mergeCells count="1">
    <mergeCell ref="A4:F4"/>
  </mergeCells>
  <phoneticPr fontId="3"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view="pageBreakPreview" topLeftCell="A7" zoomScale="70" zoomScaleNormal="86" zoomScaleSheetLayoutView="70" workbookViewId="0">
      <selection activeCell="H2" sqref="H2"/>
    </sheetView>
  </sheetViews>
  <sheetFormatPr defaultColWidth="8.88671875" defaultRowHeight="14.4" x14ac:dyDescent="0.3"/>
  <cols>
    <col min="1" max="1" width="33" style="16" customWidth="1"/>
    <col min="2" max="2" width="20.33203125" style="16" customWidth="1"/>
    <col min="3" max="3" width="22.88671875" style="16" customWidth="1"/>
    <col min="4" max="4" width="31" style="16" customWidth="1"/>
    <col min="5" max="5" width="31.33203125" style="204" bestFit="1" customWidth="1"/>
    <col min="6" max="6" width="37.6640625" style="16" customWidth="1"/>
    <col min="7" max="7" width="55.6640625" style="204" bestFit="1" customWidth="1"/>
    <col min="8" max="8" width="35.33203125" style="16" customWidth="1"/>
    <col min="9" max="9" width="82.33203125" style="204" customWidth="1"/>
    <col min="10" max="10" width="25.6640625" style="16" customWidth="1"/>
    <col min="11" max="11" width="58.33203125" style="204" customWidth="1"/>
    <col min="12" max="16384" width="8.88671875" style="16"/>
  </cols>
  <sheetData>
    <row r="1" spans="1:11" s="65" customFormat="1" ht="5.4" customHeight="1" x14ac:dyDescent="0.3"/>
    <row r="2" spans="1:11" ht="45" x14ac:dyDescent="0.75">
      <c r="A2" s="157" t="s">
        <v>117</v>
      </c>
      <c r="B2" s="63"/>
      <c r="C2" s="23"/>
      <c r="D2" s="23"/>
      <c r="E2" s="23"/>
      <c r="F2" s="23"/>
      <c r="G2" s="23"/>
      <c r="H2" s="26" t="s">
        <v>9</v>
      </c>
      <c r="I2" s="24"/>
      <c r="J2" s="24"/>
      <c r="K2" s="24"/>
    </row>
    <row r="3" spans="1:11" ht="28.2" x14ac:dyDescent="0.5">
      <c r="A3" s="46" t="s">
        <v>111</v>
      </c>
      <c r="B3" s="58">
        <v>2.5</v>
      </c>
      <c r="C3" s="23"/>
      <c r="D3" s="23"/>
      <c r="E3" s="23"/>
      <c r="F3" s="23"/>
      <c r="G3" s="23"/>
      <c r="H3" s="26" t="s">
        <v>10</v>
      </c>
      <c r="I3" s="24"/>
      <c r="J3" s="24"/>
      <c r="K3" s="24"/>
    </row>
    <row r="4" spans="1:11" ht="15.6" x14ac:dyDescent="0.3">
      <c r="A4" s="35"/>
      <c r="B4" s="63"/>
      <c r="C4" s="23"/>
      <c r="D4" s="23"/>
      <c r="E4" s="23"/>
      <c r="F4" s="23"/>
      <c r="G4" s="23"/>
      <c r="H4" s="26" t="s">
        <v>11</v>
      </c>
      <c r="I4" s="24"/>
      <c r="J4" s="24"/>
      <c r="K4" s="24"/>
    </row>
    <row r="5" spans="1:11" ht="271.95" customHeight="1" x14ac:dyDescent="0.3">
      <c r="A5" s="226" t="s">
        <v>556</v>
      </c>
      <c r="B5" s="226"/>
      <c r="C5" s="226"/>
      <c r="D5" s="226"/>
      <c r="E5" s="226"/>
      <c r="F5" s="226"/>
      <c r="G5" s="23"/>
      <c r="H5" s="24"/>
      <c r="I5" s="24"/>
      <c r="J5" s="24"/>
      <c r="K5" s="24"/>
    </row>
    <row r="6" spans="1:11" ht="16.2" thickBot="1" x14ac:dyDescent="0.35">
      <c r="A6" s="56"/>
      <c r="B6" s="23"/>
      <c r="C6" s="23"/>
      <c r="D6" s="23"/>
      <c r="E6" s="23"/>
      <c r="F6" s="23"/>
      <c r="G6" s="23"/>
      <c r="H6" s="24"/>
      <c r="I6" s="24"/>
      <c r="J6" s="24"/>
      <c r="K6" s="24"/>
    </row>
    <row r="7" spans="1:11" ht="62.4" customHeight="1" thickTop="1" x14ac:dyDescent="0.3">
      <c r="A7" s="94"/>
      <c r="B7" s="158" t="s">
        <v>104</v>
      </c>
      <c r="C7" s="145" t="s">
        <v>45</v>
      </c>
      <c r="D7" s="145" t="s">
        <v>40</v>
      </c>
      <c r="E7" s="145" t="s">
        <v>102</v>
      </c>
      <c r="F7" s="158" t="s">
        <v>8</v>
      </c>
      <c r="G7" s="145" t="s">
        <v>35</v>
      </c>
      <c r="H7" s="159" t="s">
        <v>118</v>
      </c>
      <c r="I7" s="159" t="s">
        <v>124</v>
      </c>
      <c r="J7" s="160" t="s">
        <v>122</v>
      </c>
      <c r="K7" s="161" t="s">
        <v>157</v>
      </c>
    </row>
    <row r="8" spans="1:11" ht="184.95" customHeight="1" x14ac:dyDescent="0.3">
      <c r="A8" s="162" t="s">
        <v>36</v>
      </c>
      <c r="B8" s="147" t="s">
        <v>92</v>
      </c>
      <c r="C8" s="147" t="s">
        <v>519</v>
      </c>
      <c r="D8" s="147" t="s">
        <v>41</v>
      </c>
      <c r="E8" s="147" t="s">
        <v>105</v>
      </c>
      <c r="F8" s="147" t="s">
        <v>38</v>
      </c>
      <c r="G8" s="147" t="s">
        <v>520</v>
      </c>
      <c r="H8" s="147" t="s">
        <v>119</v>
      </c>
      <c r="I8" s="147" t="s">
        <v>121</v>
      </c>
      <c r="J8" s="147" t="s">
        <v>123</v>
      </c>
      <c r="K8" s="117" t="s">
        <v>557</v>
      </c>
    </row>
    <row r="9" spans="1:11" ht="79.2" customHeight="1" x14ac:dyDescent="0.3">
      <c r="A9" s="163" t="s">
        <v>37</v>
      </c>
      <c r="B9" s="164" t="s">
        <v>72</v>
      </c>
      <c r="C9" s="150" t="s">
        <v>47</v>
      </c>
      <c r="D9" s="165">
        <v>1800046591695</v>
      </c>
      <c r="E9" s="151" t="s">
        <v>581</v>
      </c>
      <c r="F9" s="151" t="s">
        <v>10</v>
      </c>
      <c r="G9" s="151" t="s">
        <v>158</v>
      </c>
      <c r="H9" s="166" t="s">
        <v>120</v>
      </c>
      <c r="I9" s="167" t="s">
        <v>582</v>
      </c>
      <c r="J9" s="166" t="s">
        <v>14</v>
      </c>
      <c r="K9" s="168" t="s">
        <v>583</v>
      </c>
    </row>
    <row r="10" spans="1:11" ht="15.6" x14ac:dyDescent="0.3">
      <c r="A10" s="85"/>
      <c r="B10" s="78" t="s">
        <v>72</v>
      </c>
      <c r="C10" s="78"/>
      <c r="D10" s="78"/>
      <c r="E10" s="201"/>
      <c r="F10" s="78"/>
      <c r="G10" s="201"/>
      <c r="H10" s="78"/>
      <c r="I10" s="201"/>
      <c r="J10" s="78"/>
      <c r="K10" s="205"/>
    </row>
    <row r="11" spans="1:11" ht="15.6" x14ac:dyDescent="0.3">
      <c r="A11" s="85"/>
      <c r="B11" s="78" t="s">
        <v>73</v>
      </c>
      <c r="C11" s="78"/>
      <c r="D11" s="78"/>
      <c r="E11" s="201"/>
      <c r="F11" s="78"/>
      <c r="G11" s="201"/>
      <c r="H11" s="78"/>
      <c r="I11" s="201"/>
      <c r="J11" s="78"/>
      <c r="K11" s="205"/>
    </row>
    <row r="12" spans="1:11" ht="15.6" x14ac:dyDescent="0.3">
      <c r="A12" s="85"/>
      <c r="B12" s="78" t="s">
        <v>74</v>
      </c>
      <c r="C12" s="78"/>
      <c r="D12" s="78"/>
      <c r="E12" s="201"/>
      <c r="F12" s="78"/>
      <c r="G12" s="201"/>
      <c r="H12" s="78"/>
      <c r="I12" s="201"/>
      <c r="J12" s="78"/>
      <c r="K12" s="205"/>
    </row>
    <row r="13" spans="1:11" ht="15.6" x14ac:dyDescent="0.3">
      <c r="A13" s="85"/>
      <c r="B13" s="78" t="s">
        <v>75</v>
      </c>
      <c r="C13" s="78"/>
      <c r="D13" s="78"/>
      <c r="E13" s="201"/>
      <c r="F13" s="78"/>
      <c r="G13" s="201"/>
      <c r="H13" s="78"/>
      <c r="I13" s="201"/>
      <c r="J13" s="78"/>
      <c r="K13" s="205"/>
    </row>
    <row r="14" spans="1:11" ht="15.6" x14ac:dyDescent="0.3">
      <c r="A14" s="85"/>
      <c r="B14" s="78" t="s">
        <v>76</v>
      </c>
      <c r="C14" s="78"/>
      <c r="D14" s="78"/>
      <c r="E14" s="201"/>
      <c r="F14" s="78"/>
      <c r="G14" s="201"/>
      <c r="H14" s="78"/>
      <c r="I14" s="201"/>
      <c r="J14" s="78"/>
      <c r="K14" s="205"/>
    </row>
    <row r="15" spans="1:11" ht="14.4" customHeight="1" x14ac:dyDescent="0.3">
      <c r="A15" s="85"/>
      <c r="B15" s="78" t="s">
        <v>77</v>
      </c>
      <c r="C15" s="78"/>
      <c r="D15" s="78"/>
      <c r="E15" s="201"/>
      <c r="F15" s="78"/>
      <c r="G15" s="201"/>
      <c r="H15" s="78"/>
      <c r="I15" s="201"/>
      <c r="J15" s="78"/>
      <c r="K15" s="205"/>
    </row>
    <row r="16" spans="1:11" ht="15.6" x14ac:dyDescent="0.3">
      <c r="A16" s="85"/>
      <c r="B16" s="78" t="s">
        <v>78</v>
      </c>
      <c r="C16" s="78"/>
      <c r="D16" s="78"/>
      <c r="E16" s="201"/>
      <c r="F16" s="78"/>
      <c r="G16" s="201"/>
      <c r="H16" s="78"/>
      <c r="I16" s="201"/>
      <c r="J16" s="78"/>
      <c r="K16" s="205"/>
    </row>
    <row r="17" spans="1:11" ht="15.6" x14ac:dyDescent="0.3">
      <c r="A17" s="85"/>
      <c r="B17" s="78" t="s">
        <v>79</v>
      </c>
      <c r="C17" s="78"/>
      <c r="D17" s="78"/>
      <c r="E17" s="201"/>
      <c r="F17" s="78"/>
      <c r="G17" s="201"/>
      <c r="H17" s="78"/>
      <c r="I17" s="201"/>
      <c r="J17" s="78"/>
      <c r="K17" s="205"/>
    </row>
    <row r="18" spans="1:11" ht="15.6" x14ac:dyDescent="0.3">
      <c r="A18" s="85"/>
      <c r="B18" s="78" t="s">
        <v>80</v>
      </c>
      <c r="C18" s="78"/>
      <c r="D18" s="78"/>
      <c r="E18" s="201"/>
      <c r="F18" s="78"/>
      <c r="G18" s="201"/>
      <c r="H18" s="78"/>
      <c r="I18" s="201"/>
      <c r="J18" s="78"/>
      <c r="K18" s="205"/>
    </row>
    <row r="19" spans="1:11" ht="15.6" x14ac:dyDescent="0.3">
      <c r="A19" s="85"/>
      <c r="B19" s="78" t="s">
        <v>81</v>
      </c>
      <c r="C19" s="78"/>
      <c r="D19" s="78"/>
      <c r="E19" s="201"/>
      <c r="F19" s="78"/>
      <c r="G19" s="201"/>
      <c r="H19" s="78"/>
      <c r="I19" s="201"/>
      <c r="J19" s="78"/>
      <c r="K19" s="205"/>
    </row>
    <row r="20" spans="1:11" ht="15.6" x14ac:dyDescent="0.3">
      <c r="A20" s="85"/>
      <c r="B20" s="78" t="s">
        <v>82</v>
      </c>
      <c r="C20" s="78"/>
      <c r="D20" s="78"/>
      <c r="E20" s="201"/>
      <c r="F20" s="78"/>
      <c r="G20" s="201"/>
      <c r="H20" s="78"/>
      <c r="I20" s="201"/>
      <c r="J20" s="78"/>
      <c r="K20" s="205"/>
    </row>
    <row r="21" spans="1:11" ht="15.6" x14ac:dyDescent="0.3">
      <c r="A21" s="85"/>
      <c r="B21" s="78" t="s">
        <v>83</v>
      </c>
      <c r="C21" s="78"/>
      <c r="D21" s="78"/>
      <c r="E21" s="201"/>
      <c r="F21" s="78"/>
      <c r="G21" s="201"/>
      <c r="H21" s="78"/>
      <c r="I21" s="201"/>
      <c r="J21" s="78"/>
      <c r="K21" s="205"/>
    </row>
    <row r="22" spans="1:11" ht="15.6" x14ac:dyDescent="0.3">
      <c r="A22" s="85"/>
      <c r="B22" s="78" t="s">
        <v>84</v>
      </c>
      <c r="C22" s="78"/>
      <c r="D22" s="78"/>
      <c r="E22" s="201"/>
      <c r="F22" s="78"/>
      <c r="G22" s="201"/>
      <c r="H22" s="78"/>
      <c r="I22" s="201"/>
      <c r="J22" s="78"/>
      <c r="K22" s="205"/>
    </row>
    <row r="23" spans="1:11" ht="15.6" x14ac:dyDescent="0.3">
      <c r="A23" s="85"/>
      <c r="B23" s="78" t="s">
        <v>85</v>
      </c>
      <c r="C23" s="78"/>
      <c r="D23" s="78"/>
      <c r="E23" s="201"/>
      <c r="F23" s="78"/>
      <c r="G23" s="201"/>
      <c r="H23" s="78"/>
      <c r="I23" s="201"/>
      <c r="J23" s="78"/>
      <c r="K23" s="205"/>
    </row>
    <row r="24" spans="1:11" ht="15.6" x14ac:dyDescent="0.3">
      <c r="A24" s="85"/>
      <c r="B24" s="78" t="s">
        <v>86</v>
      </c>
      <c r="C24" s="78"/>
      <c r="D24" s="78"/>
      <c r="E24" s="201"/>
      <c r="F24" s="78"/>
      <c r="G24" s="201"/>
      <c r="H24" s="78"/>
      <c r="I24" s="201"/>
      <c r="J24" s="78"/>
      <c r="K24" s="205"/>
    </row>
    <row r="25" spans="1:11" ht="15.6" x14ac:dyDescent="0.3">
      <c r="A25" s="85"/>
      <c r="B25" s="78" t="s">
        <v>87</v>
      </c>
      <c r="C25" s="78"/>
      <c r="D25" s="78"/>
      <c r="E25" s="201"/>
      <c r="F25" s="78"/>
      <c r="G25" s="201"/>
      <c r="H25" s="78"/>
      <c r="I25" s="201"/>
      <c r="J25" s="78"/>
      <c r="K25" s="205"/>
    </row>
    <row r="26" spans="1:11" ht="15.6" x14ac:dyDescent="0.3">
      <c r="A26" s="85"/>
      <c r="B26" s="78" t="s">
        <v>88</v>
      </c>
      <c r="C26" s="78"/>
      <c r="D26" s="78"/>
      <c r="E26" s="201"/>
      <c r="F26" s="78"/>
      <c r="G26" s="201"/>
      <c r="H26" s="78"/>
      <c r="I26" s="201"/>
      <c r="J26" s="78"/>
      <c r="K26" s="205"/>
    </row>
    <row r="27" spans="1:11" ht="15.6" x14ac:dyDescent="0.3">
      <c r="A27" s="85"/>
      <c r="B27" s="78" t="s">
        <v>89</v>
      </c>
      <c r="C27" s="78"/>
      <c r="D27" s="78"/>
      <c r="E27" s="201"/>
      <c r="F27" s="78"/>
      <c r="G27" s="201"/>
      <c r="H27" s="78"/>
      <c r="I27" s="201"/>
      <c r="J27" s="78"/>
      <c r="K27" s="205"/>
    </row>
    <row r="28" spans="1:11" ht="15.6" x14ac:dyDescent="0.3">
      <c r="A28" s="85"/>
      <c r="B28" s="78" t="s">
        <v>90</v>
      </c>
      <c r="C28" s="78"/>
      <c r="D28" s="78"/>
      <c r="E28" s="201"/>
      <c r="F28" s="78"/>
      <c r="G28" s="201"/>
      <c r="H28" s="78"/>
      <c r="I28" s="201"/>
      <c r="J28" s="78"/>
      <c r="K28" s="205"/>
    </row>
    <row r="29" spans="1:11" ht="15.6" x14ac:dyDescent="0.3">
      <c r="A29" s="85"/>
      <c r="B29" s="78" t="s">
        <v>91</v>
      </c>
      <c r="C29" s="78"/>
      <c r="D29" s="78"/>
      <c r="E29" s="201"/>
      <c r="F29" s="78"/>
      <c r="G29" s="201"/>
      <c r="H29" s="78"/>
      <c r="I29" s="201"/>
      <c r="J29" s="78"/>
      <c r="K29" s="205"/>
    </row>
    <row r="30" spans="1:11" ht="15.6" x14ac:dyDescent="0.3">
      <c r="A30" s="85"/>
      <c r="B30" s="78" t="s">
        <v>342</v>
      </c>
      <c r="C30" s="78"/>
      <c r="D30" s="78"/>
      <c r="E30" s="201"/>
      <c r="F30" s="78"/>
      <c r="G30" s="201"/>
      <c r="H30" s="78"/>
      <c r="I30" s="201"/>
      <c r="J30" s="78"/>
      <c r="K30" s="205"/>
    </row>
    <row r="31" spans="1:11" ht="15.6" x14ac:dyDescent="0.3">
      <c r="A31" s="85"/>
      <c r="B31" s="78" t="s">
        <v>343</v>
      </c>
      <c r="C31" s="78"/>
      <c r="D31" s="78"/>
      <c r="E31" s="201"/>
      <c r="F31" s="78"/>
      <c r="G31" s="201"/>
      <c r="H31" s="78"/>
      <c r="I31" s="201"/>
      <c r="J31" s="78"/>
      <c r="K31" s="205"/>
    </row>
    <row r="32" spans="1:11" ht="15.6" x14ac:dyDescent="0.3">
      <c r="A32" s="85"/>
      <c r="B32" s="78" t="s">
        <v>344</v>
      </c>
      <c r="C32" s="78"/>
      <c r="D32" s="78"/>
      <c r="E32" s="201"/>
      <c r="F32" s="78"/>
      <c r="G32" s="201"/>
      <c r="H32" s="78"/>
      <c r="I32" s="201"/>
      <c r="J32" s="78"/>
      <c r="K32" s="205"/>
    </row>
    <row r="33" spans="1:11" ht="15.6" x14ac:dyDescent="0.3">
      <c r="A33" s="85"/>
      <c r="B33" s="78" t="s">
        <v>345</v>
      </c>
      <c r="C33" s="78"/>
      <c r="D33" s="78"/>
      <c r="E33" s="201"/>
      <c r="F33" s="78"/>
      <c r="G33" s="201"/>
      <c r="H33" s="78"/>
      <c r="I33" s="201"/>
      <c r="J33" s="78"/>
      <c r="K33" s="205"/>
    </row>
    <row r="34" spans="1:11" ht="15.6" x14ac:dyDescent="0.3">
      <c r="A34" s="85"/>
      <c r="B34" s="78" t="s">
        <v>346</v>
      </c>
      <c r="C34" s="78"/>
      <c r="D34" s="78"/>
      <c r="E34" s="201"/>
      <c r="F34" s="78"/>
      <c r="G34" s="201"/>
      <c r="H34" s="78"/>
      <c r="I34" s="201"/>
      <c r="J34" s="78"/>
      <c r="K34" s="205"/>
    </row>
    <row r="35" spans="1:11" ht="15.6" x14ac:dyDescent="0.3">
      <c r="A35" s="85"/>
      <c r="B35" s="78" t="s">
        <v>347</v>
      </c>
      <c r="C35" s="78"/>
      <c r="D35" s="78"/>
      <c r="E35" s="201"/>
      <c r="F35" s="78"/>
      <c r="G35" s="201"/>
      <c r="H35" s="78"/>
      <c r="I35" s="201"/>
      <c r="J35" s="78"/>
      <c r="K35" s="205"/>
    </row>
    <row r="36" spans="1:11" ht="15.6" x14ac:dyDescent="0.3">
      <c r="A36" s="85"/>
      <c r="B36" s="78" t="s">
        <v>348</v>
      </c>
      <c r="C36" s="78"/>
      <c r="D36" s="78"/>
      <c r="E36" s="201"/>
      <c r="F36" s="78"/>
      <c r="G36" s="201"/>
      <c r="H36" s="78"/>
      <c r="I36" s="201"/>
      <c r="J36" s="78"/>
      <c r="K36" s="205"/>
    </row>
    <row r="37" spans="1:11" ht="15.6" x14ac:dyDescent="0.3">
      <c r="A37" s="85"/>
      <c r="B37" s="78" t="s">
        <v>349</v>
      </c>
      <c r="C37" s="78"/>
      <c r="D37" s="78"/>
      <c r="E37" s="201"/>
      <c r="F37" s="78"/>
      <c r="G37" s="201"/>
      <c r="H37" s="78"/>
      <c r="I37" s="201"/>
      <c r="J37" s="78"/>
      <c r="K37" s="205"/>
    </row>
    <row r="38" spans="1:11" ht="15.6" x14ac:dyDescent="0.3">
      <c r="A38" s="85"/>
      <c r="B38" s="78" t="s">
        <v>350</v>
      </c>
      <c r="C38" s="78"/>
      <c r="D38" s="78"/>
      <c r="E38" s="201"/>
      <c r="F38" s="78"/>
      <c r="G38" s="201"/>
      <c r="H38" s="78"/>
      <c r="I38" s="201"/>
      <c r="J38" s="78"/>
      <c r="K38" s="205"/>
    </row>
    <row r="39" spans="1:11" ht="15.6" x14ac:dyDescent="0.3">
      <c r="A39" s="85"/>
      <c r="B39" s="78" t="s">
        <v>351</v>
      </c>
      <c r="C39" s="78"/>
      <c r="D39" s="78"/>
      <c r="E39" s="201"/>
      <c r="F39" s="78"/>
      <c r="G39" s="201"/>
      <c r="H39" s="78"/>
      <c r="I39" s="201"/>
      <c r="J39" s="78"/>
      <c r="K39" s="205"/>
    </row>
    <row r="40" spans="1:11" ht="15.6" x14ac:dyDescent="0.3">
      <c r="A40" s="85"/>
      <c r="B40" s="78" t="s">
        <v>352</v>
      </c>
      <c r="C40" s="78"/>
      <c r="D40" s="78"/>
      <c r="E40" s="201"/>
      <c r="F40" s="78"/>
      <c r="G40" s="201"/>
      <c r="H40" s="78"/>
      <c r="I40" s="201"/>
      <c r="J40" s="78"/>
      <c r="K40" s="205"/>
    </row>
    <row r="41" spans="1:11" ht="15.6" x14ac:dyDescent="0.3">
      <c r="A41" s="85"/>
      <c r="B41" s="78" t="s">
        <v>353</v>
      </c>
      <c r="C41" s="78"/>
      <c r="D41" s="78"/>
      <c r="E41" s="201"/>
      <c r="F41" s="78"/>
      <c r="G41" s="201"/>
      <c r="H41" s="78"/>
      <c r="I41" s="201"/>
      <c r="J41" s="78"/>
      <c r="K41" s="205"/>
    </row>
    <row r="42" spans="1:11" ht="15.6" x14ac:dyDescent="0.3">
      <c r="A42" s="85"/>
      <c r="B42" s="78" t="s">
        <v>354</v>
      </c>
      <c r="C42" s="78"/>
      <c r="D42" s="78"/>
      <c r="E42" s="201"/>
      <c r="F42" s="78"/>
      <c r="G42" s="201"/>
      <c r="H42" s="78"/>
      <c r="I42" s="201"/>
      <c r="J42" s="78"/>
      <c r="K42" s="205"/>
    </row>
    <row r="43" spans="1:11" ht="15.6" x14ac:dyDescent="0.3">
      <c r="A43" s="85"/>
      <c r="B43" s="78" t="s">
        <v>355</v>
      </c>
      <c r="C43" s="78"/>
      <c r="D43" s="78"/>
      <c r="E43" s="201"/>
      <c r="F43" s="78"/>
      <c r="G43" s="201"/>
      <c r="H43" s="78"/>
      <c r="I43" s="201"/>
      <c r="J43" s="78"/>
      <c r="K43" s="205"/>
    </row>
    <row r="44" spans="1:11" ht="15.6" x14ac:dyDescent="0.3">
      <c r="A44" s="85"/>
      <c r="B44" s="78" t="s">
        <v>356</v>
      </c>
      <c r="C44" s="78"/>
      <c r="D44" s="78"/>
      <c r="E44" s="201"/>
      <c r="F44" s="78"/>
      <c r="G44" s="201"/>
      <c r="H44" s="78"/>
      <c r="I44" s="201"/>
      <c r="J44" s="78"/>
      <c r="K44" s="205"/>
    </row>
    <row r="45" spans="1:11" ht="15.6" x14ac:dyDescent="0.3">
      <c r="A45" s="85"/>
      <c r="B45" s="78" t="s">
        <v>357</v>
      </c>
      <c r="C45" s="78"/>
      <c r="D45" s="78"/>
      <c r="E45" s="201"/>
      <c r="F45" s="78"/>
      <c r="G45" s="201"/>
      <c r="H45" s="78"/>
      <c r="I45" s="201"/>
      <c r="J45" s="78"/>
      <c r="K45" s="205"/>
    </row>
    <row r="46" spans="1:11" ht="15.6" x14ac:dyDescent="0.3">
      <c r="A46" s="85"/>
      <c r="B46" s="78" t="s">
        <v>358</v>
      </c>
      <c r="C46" s="78"/>
      <c r="D46" s="78"/>
      <c r="E46" s="201"/>
      <c r="F46" s="78"/>
      <c r="G46" s="201"/>
      <c r="H46" s="78"/>
      <c r="I46" s="201"/>
      <c r="J46" s="78"/>
      <c r="K46" s="205"/>
    </row>
    <row r="47" spans="1:11" ht="15.6" x14ac:dyDescent="0.3">
      <c r="A47" s="85"/>
      <c r="B47" s="78" t="s">
        <v>359</v>
      </c>
      <c r="C47" s="78"/>
      <c r="D47" s="78"/>
      <c r="E47" s="201"/>
      <c r="F47" s="78"/>
      <c r="G47" s="201"/>
      <c r="H47" s="78"/>
      <c r="I47" s="201"/>
      <c r="J47" s="78"/>
      <c r="K47" s="205"/>
    </row>
    <row r="48" spans="1:11" ht="15.6" x14ac:dyDescent="0.3">
      <c r="A48" s="85"/>
      <c r="B48" s="78" t="s">
        <v>360</v>
      </c>
      <c r="C48" s="78"/>
      <c r="D48" s="78"/>
      <c r="E48" s="201"/>
      <c r="F48" s="78"/>
      <c r="G48" s="201"/>
      <c r="H48" s="78"/>
      <c r="I48" s="201"/>
      <c r="J48" s="78"/>
      <c r="K48" s="205"/>
    </row>
    <row r="49" spans="1:11" ht="15.6" x14ac:dyDescent="0.3">
      <c r="A49" s="85"/>
      <c r="B49" s="78" t="s">
        <v>361</v>
      </c>
      <c r="C49" s="78"/>
      <c r="D49" s="78"/>
      <c r="E49" s="201"/>
      <c r="F49" s="78"/>
      <c r="G49" s="201"/>
      <c r="H49" s="78"/>
      <c r="I49" s="201"/>
      <c r="J49" s="78"/>
      <c r="K49" s="205"/>
    </row>
    <row r="50" spans="1:11" ht="15.6" x14ac:dyDescent="0.3">
      <c r="A50" s="85"/>
      <c r="B50" s="78" t="s">
        <v>362</v>
      </c>
      <c r="C50" s="78"/>
      <c r="D50" s="78"/>
      <c r="E50" s="201"/>
      <c r="F50" s="78"/>
      <c r="G50" s="201"/>
      <c r="H50" s="78"/>
      <c r="I50" s="201"/>
      <c r="J50" s="78"/>
      <c r="K50" s="205"/>
    </row>
    <row r="51" spans="1:11" ht="15.6" x14ac:dyDescent="0.3">
      <c r="A51" s="85"/>
      <c r="B51" s="78" t="s">
        <v>363</v>
      </c>
      <c r="C51" s="78"/>
      <c r="D51" s="78"/>
      <c r="E51" s="201"/>
      <c r="F51" s="78"/>
      <c r="G51" s="201"/>
      <c r="H51" s="78"/>
      <c r="I51" s="201"/>
      <c r="J51" s="78"/>
      <c r="K51" s="205"/>
    </row>
    <row r="52" spans="1:11" ht="15.6" x14ac:dyDescent="0.3">
      <c r="A52" s="85"/>
      <c r="B52" s="78" t="s">
        <v>364</v>
      </c>
      <c r="C52" s="78"/>
      <c r="D52" s="78"/>
      <c r="E52" s="201"/>
      <c r="F52" s="78"/>
      <c r="G52" s="201"/>
      <c r="H52" s="78"/>
      <c r="I52" s="201"/>
      <c r="J52" s="78"/>
      <c r="K52" s="205"/>
    </row>
    <row r="53" spans="1:11" ht="15.6" x14ac:dyDescent="0.3">
      <c r="A53" s="85"/>
      <c r="B53" s="78" t="s">
        <v>365</v>
      </c>
      <c r="C53" s="78"/>
      <c r="D53" s="78"/>
      <c r="E53" s="201"/>
      <c r="F53" s="78"/>
      <c r="G53" s="201"/>
      <c r="H53" s="78"/>
      <c r="I53" s="201"/>
      <c r="J53" s="78"/>
      <c r="K53" s="205"/>
    </row>
    <row r="54" spans="1:11" ht="15.6" x14ac:dyDescent="0.3">
      <c r="A54" s="85"/>
      <c r="B54" s="78" t="s">
        <v>366</v>
      </c>
      <c r="C54" s="78"/>
      <c r="D54" s="78"/>
      <c r="E54" s="201"/>
      <c r="F54" s="78"/>
      <c r="G54" s="201"/>
      <c r="H54" s="78"/>
      <c r="I54" s="201"/>
      <c r="J54" s="78"/>
      <c r="K54" s="205"/>
    </row>
    <row r="55" spans="1:11" ht="15.6" x14ac:dyDescent="0.3">
      <c r="A55" s="85"/>
      <c r="B55" s="78" t="s">
        <v>367</v>
      </c>
      <c r="C55" s="78"/>
      <c r="D55" s="78"/>
      <c r="E55" s="201"/>
      <c r="F55" s="78"/>
      <c r="G55" s="201"/>
      <c r="H55" s="78"/>
      <c r="I55" s="201"/>
      <c r="J55" s="78"/>
      <c r="K55" s="205"/>
    </row>
    <row r="56" spans="1:11" ht="15.6" x14ac:dyDescent="0.3">
      <c r="A56" s="85"/>
      <c r="B56" s="78" t="s">
        <v>368</v>
      </c>
      <c r="C56" s="78"/>
      <c r="D56" s="78"/>
      <c r="E56" s="201"/>
      <c r="F56" s="78"/>
      <c r="G56" s="201"/>
      <c r="H56" s="78"/>
      <c r="I56" s="201"/>
      <c r="J56" s="78"/>
      <c r="K56" s="205"/>
    </row>
    <row r="57" spans="1:11" ht="15.6" x14ac:dyDescent="0.3">
      <c r="A57" s="85"/>
      <c r="B57" s="78" t="s">
        <v>369</v>
      </c>
      <c r="C57" s="78"/>
      <c r="D57" s="78"/>
      <c r="E57" s="201"/>
      <c r="F57" s="78"/>
      <c r="G57" s="201"/>
      <c r="H57" s="78"/>
      <c r="I57" s="201"/>
      <c r="J57" s="78"/>
      <c r="K57" s="205"/>
    </row>
    <row r="58" spans="1:11" ht="15.6" x14ac:dyDescent="0.3">
      <c r="A58" s="85"/>
      <c r="B58" s="78" t="s">
        <v>370</v>
      </c>
      <c r="C58" s="78"/>
      <c r="D58" s="78"/>
      <c r="E58" s="201"/>
      <c r="F58" s="78"/>
      <c r="G58" s="201"/>
      <c r="H58" s="78"/>
      <c r="I58" s="201"/>
      <c r="J58" s="78"/>
      <c r="K58" s="205"/>
    </row>
    <row r="59" spans="1:11" ht="15.6" x14ac:dyDescent="0.3">
      <c r="A59" s="85"/>
      <c r="B59" s="78" t="s">
        <v>371</v>
      </c>
      <c r="C59" s="78"/>
      <c r="D59" s="78"/>
      <c r="E59" s="201"/>
      <c r="F59" s="78"/>
      <c r="G59" s="201"/>
      <c r="H59" s="78"/>
      <c r="I59" s="201"/>
      <c r="J59" s="78"/>
      <c r="K59" s="205"/>
    </row>
    <row r="60" spans="1:11" ht="15.6" x14ac:dyDescent="0.3">
      <c r="A60" s="85"/>
      <c r="B60" s="78" t="s">
        <v>372</v>
      </c>
      <c r="C60" s="78"/>
      <c r="D60" s="78"/>
      <c r="E60" s="201"/>
      <c r="F60" s="78"/>
      <c r="G60" s="201"/>
      <c r="H60" s="78"/>
      <c r="I60" s="201"/>
      <c r="J60" s="78"/>
      <c r="K60" s="205"/>
    </row>
    <row r="61" spans="1:11" ht="15.6" x14ac:dyDescent="0.3">
      <c r="A61" s="85"/>
      <c r="B61" s="78" t="s">
        <v>373</v>
      </c>
      <c r="C61" s="78"/>
      <c r="D61" s="78"/>
      <c r="E61" s="201"/>
      <c r="F61" s="78"/>
      <c r="G61" s="201"/>
      <c r="H61" s="78"/>
      <c r="I61" s="201"/>
      <c r="J61" s="78"/>
      <c r="K61" s="205"/>
    </row>
    <row r="62" spans="1:11" ht="15.6" x14ac:dyDescent="0.3">
      <c r="A62" s="85"/>
      <c r="B62" s="78" t="s">
        <v>374</v>
      </c>
      <c r="C62" s="78"/>
      <c r="D62" s="78"/>
      <c r="E62" s="201"/>
      <c r="F62" s="78"/>
      <c r="G62" s="201"/>
      <c r="H62" s="78"/>
      <c r="I62" s="201"/>
      <c r="J62" s="78"/>
      <c r="K62" s="205"/>
    </row>
    <row r="63" spans="1:11" ht="15.6" x14ac:dyDescent="0.3">
      <c r="A63" s="85"/>
      <c r="B63" s="78" t="s">
        <v>375</v>
      </c>
      <c r="C63" s="78"/>
      <c r="D63" s="78"/>
      <c r="E63" s="201"/>
      <c r="F63" s="78"/>
      <c r="G63" s="201"/>
      <c r="H63" s="78"/>
      <c r="I63" s="201"/>
      <c r="J63" s="78"/>
      <c r="K63" s="205"/>
    </row>
    <row r="64" spans="1:11" ht="15.6" x14ac:dyDescent="0.3">
      <c r="A64" s="85"/>
      <c r="B64" s="78" t="s">
        <v>376</v>
      </c>
      <c r="C64" s="78"/>
      <c r="D64" s="78"/>
      <c r="E64" s="201"/>
      <c r="F64" s="78"/>
      <c r="G64" s="201"/>
      <c r="H64" s="78"/>
      <c r="I64" s="201"/>
      <c r="J64" s="78"/>
      <c r="K64" s="205"/>
    </row>
    <row r="65" spans="1:11" ht="15.6" x14ac:dyDescent="0.3">
      <c r="A65" s="85"/>
      <c r="B65" s="78" t="s">
        <v>377</v>
      </c>
      <c r="C65" s="78"/>
      <c r="D65" s="78"/>
      <c r="E65" s="201"/>
      <c r="F65" s="78"/>
      <c r="G65" s="201"/>
      <c r="H65" s="78"/>
      <c r="I65" s="201"/>
      <c r="J65" s="78"/>
      <c r="K65" s="205"/>
    </row>
    <row r="66" spans="1:11" ht="15.6" x14ac:dyDescent="0.3">
      <c r="A66" s="85"/>
      <c r="B66" s="78" t="s">
        <v>378</v>
      </c>
      <c r="C66" s="78"/>
      <c r="D66" s="78"/>
      <c r="E66" s="201"/>
      <c r="F66" s="78"/>
      <c r="G66" s="201"/>
      <c r="H66" s="78"/>
      <c r="I66" s="201"/>
      <c r="J66" s="78"/>
      <c r="K66" s="205"/>
    </row>
    <row r="67" spans="1:11" ht="15.6" x14ac:dyDescent="0.3">
      <c r="A67" s="85"/>
      <c r="B67" s="78" t="s">
        <v>379</v>
      </c>
      <c r="C67" s="78"/>
      <c r="D67" s="78"/>
      <c r="E67" s="201"/>
      <c r="F67" s="78"/>
      <c r="G67" s="201"/>
      <c r="H67" s="78"/>
      <c r="I67" s="201"/>
      <c r="J67" s="78"/>
      <c r="K67" s="205"/>
    </row>
    <row r="68" spans="1:11" ht="15.6" x14ac:dyDescent="0.3">
      <c r="A68" s="85"/>
      <c r="B68" s="78" t="s">
        <v>380</v>
      </c>
      <c r="C68" s="78"/>
      <c r="D68" s="78"/>
      <c r="E68" s="201"/>
      <c r="F68" s="78"/>
      <c r="G68" s="201"/>
      <c r="H68" s="78"/>
      <c r="I68" s="201"/>
      <c r="J68" s="78"/>
      <c r="K68" s="205"/>
    </row>
    <row r="69" spans="1:11" ht="15.6" x14ac:dyDescent="0.3">
      <c r="A69" s="85"/>
      <c r="B69" s="78" t="s">
        <v>381</v>
      </c>
      <c r="C69" s="78"/>
      <c r="D69" s="78"/>
      <c r="E69" s="201"/>
      <c r="F69" s="78"/>
      <c r="G69" s="201"/>
      <c r="H69" s="78"/>
      <c r="I69" s="201"/>
      <c r="J69" s="78"/>
      <c r="K69" s="205"/>
    </row>
    <row r="70" spans="1:11" ht="15.6" x14ac:dyDescent="0.3">
      <c r="A70" s="85"/>
      <c r="B70" s="78" t="s">
        <v>382</v>
      </c>
      <c r="C70" s="78"/>
      <c r="D70" s="78"/>
      <c r="E70" s="201"/>
      <c r="F70" s="78"/>
      <c r="G70" s="201"/>
      <c r="H70" s="78"/>
      <c r="I70" s="201"/>
      <c r="J70" s="78"/>
      <c r="K70" s="205"/>
    </row>
    <row r="71" spans="1:11" ht="15.6" x14ac:dyDescent="0.3">
      <c r="A71" s="85"/>
      <c r="B71" s="78" t="s">
        <v>383</v>
      </c>
      <c r="C71" s="78"/>
      <c r="D71" s="78"/>
      <c r="E71" s="201"/>
      <c r="F71" s="78"/>
      <c r="G71" s="201"/>
      <c r="H71" s="78"/>
      <c r="I71" s="201"/>
      <c r="J71" s="78"/>
      <c r="K71" s="205"/>
    </row>
    <row r="72" spans="1:11" ht="15.6" x14ac:dyDescent="0.3">
      <c r="A72" s="85"/>
      <c r="B72" s="78" t="s">
        <v>384</v>
      </c>
      <c r="C72" s="78"/>
      <c r="D72" s="78"/>
      <c r="E72" s="201"/>
      <c r="F72" s="78"/>
      <c r="G72" s="201"/>
      <c r="H72" s="78"/>
      <c r="I72" s="201"/>
      <c r="J72" s="78"/>
      <c r="K72" s="205"/>
    </row>
    <row r="73" spans="1:11" ht="15.6" x14ac:dyDescent="0.3">
      <c r="A73" s="85"/>
      <c r="B73" s="78" t="s">
        <v>385</v>
      </c>
      <c r="C73" s="78"/>
      <c r="D73" s="78"/>
      <c r="E73" s="201"/>
      <c r="F73" s="78"/>
      <c r="G73" s="201"/>
      <c r="H73" s="78"/>
      <c r="I73" s="201"/>
      <c r="J73" s="78"/>
      <c r="K73" s="205"/>
    </row>
    <row r="74" spans="1:11" ht="15.6" x14ac:dyDescent="0.3">
      <c r="A74" s="85"/>
      <c r="B74" s="78" t="s">
        <v>386</v>
      </c>
      <c r="C74" s="78"/>
      <c r="D74" s="78"/>
      <c r="E74" s="201"/>
      <c r="F74" s="78"/>
      <c r="G74" s="201"/>
      <c r="H74" s="78"/>
      <c r="I74" s="201"/>
      <c r="J74" s="78"/>
      <c r="K74" s="205"/>
    </row>
    <row r="75" spans="1:11" ht="15.6" x14ac:dyDescent="0.3">
      <c r="A75" s="85"/>
      <c r="B75" s="78" t="s">
        <v>387</v>
      </c>
      <c r="C75" s="78"/>
      <c r="D75" s="78"/>
      <c r="E75" s="201"/>
      <c r="F75" s="78"/>
      <c r="G75" s="201"/>
      <c r="H75" s="78"/>
      <c r="I75" s="201"/>
      <c r="J75" s="78"/>
      <c r="K75" s="205"/>
    </row>
    <row r="76" spans="1:11" ht="15.6" x14ac:dyDescent="0.3">
      <c r="A76" s="85"/>
      <c r="B76" s="78" t="s">
        <v>388</v>
      </c>
      <c r="C76" s="78"/>
      <c r="D76" s="78"/>
      <c r="E76" s="201"/>
      <c r="F76" s="78"/>
      <c r="G76" s="201"/>
      <c r="H76" s="78"/>
      <c r="I76" s="201"/>
      <c r="J76" s="78"/>
      <c r="K76" s="205"/>
    </row>
    <row r="77" spans="1:11" ht="15.6" x14ac:dyDescent="0.3">
      <c r="A77" s="85"/>
      <c r="B77" s="78" t="s">
        <v>389</v>
      </c>
      <c r="C77" s="78"/>
      <c r="D77" s="78"/>
      <c r="E77" s="201"/>
      <c r="F77" s="78"/>
      <c r="G77" s="201"/>
      <c r="H77" s="78"/>
      <c r="I77" s="201"/>
      <c r="J77" s="78"/>
      <c r="K77" s="205"/>
    </row>
    <row r="78" spans="1:11" ht="15.6" x14ac:dyDescent="0.3">
      <c r="A78" s="85"/>
      <c r="B78" s="78" t="s">
        <v>390</v>
      </c>
      <c r="C78" s="78"/>
      <c r="D78" s="78"/>
      <c r="E78" s="201"/>
      <c r="F78" s="78"/>
      <c r="G78" s="201"/>
      <c r="H78" s="78"/>
      <c r="I78" s="201"/>
      <c r="J78" s="78"/>
      <c r="K78" s="205"/>
    </row>
    <row r="79" spans="1:11" ht="15.6" x14ac:dyDescent="0.3">
      <c r="A79" s="85"/>
      <c r="B79" s="78" t="s">
        <v>391</v>
      </c>
      <c r="C79" s="78"/>
      <c r="D79" s="78"/>
      <c r="E79" s="201"/>
      <c r="F79" s="78"/>
      <c r="G79" s="201"/>
      <c r="H79" s="78"/>
      <c r="I79" s="201"/>
      <c r="J79" s="78"/>
      <c r="K79" s="205"/>
    </row>
    <row r="80" spans="1:11" ht="15.6" x14ac:dyDescent="0.3">
      <c r="A80" s="85"/>
      <c r="B80" s="78" t="s">
        <v>392</v>
      </c>
      <c r="C80" s="78"/>
      <c r="D80" s="78"/>
      <c r="E80" s="201"/>
      <c r="F80" s="78"/>
      <c r="G80" s="201"/>
      <c r="H80" s="78"/>
      <c r="I80" s="201"/>
      <c r="J80" s="78"/>
      <c r="K80" s="205"/>
    </row>
    <row r="81" spans="1:11" ht="15.6" x14ac:dyDescent="0.3">
      <c r="A81" s="85"/>
      <c r="B81" s="78" t="s">
        <v>393</v>
      </c>
      <c r="C81" s="78"/>
      <c r="D81" s="78"/>
      <c r="E81" s="201"/>
      <c r="F81" s="78"/>
      <c r="G81" s="201"/>
      <c r="H81" s="78"/>
      <c r="I81" s="201"/>
      <c r="J81" s="78"/>
      <c r="K81" s="205"/>
    </row>
    <row r="82" spans="1:11" ht="15.6" x14ac:dyDescent="0.3">
      <c r="A82" s="85"/>
      <c r="B82" s="78" t="s">
        <v>394</v>
      </c>
      <c r="C82" s="78"/>
      <c r="D82" s="78"/>
      <c r="E82" s="201"/>
      <c r="F82" s="78"/>
      <c r="G82" s="201"/>
      <c r="H82" s="78"/>
      <c r="I82" s="201"/>
      <c r="J82" s="78"/>
      <c r="K82" s="205"/>
    </row>
    <row r="83" spans="1:11" ht="15.6" x14ac:dyDescent="0.3">
      <c r="A83" s="85"/>
      <c r="B83" s="78" t="s">
        <v>395</v>
      </c>
      <c r="C83" s="78"/>
      <c r="D83" s="78"/>
      <c r="E83" s="201"/>
      <c r="F83" s="78"/>
      <c r="G83" s="201"/>
      <c r="H83" s="78"/>
      <c r="I83" s="201"/>
      <c r="J83" s="78"/>
      <c r="K83" s="205"/>
    </row>
    <row r="84" spans="1:11" ht="15.6" x14ac:dyDescent="0.3">
      <c r="A84" s="85"/>
      <c r="B84" s="78" t="s">
        <v>396</v>
      </c>
      <c r="C84" s="78"/>
      <c r="D84" s="78"/>
      <c r="E84" s="201"/>
      <c r="F84" s="78"/>
      <c r="G84" s="201"/>
      <c r="H84" s="78"/>
      <c r="I84" s="201"/>
      <c r="J84" s="78"/>
      <c r="K84" s="205"/>
    </row>
    <row r="85" spans="1:11" ht="15.6" x14ac:dyDescent="0.3">
      <c r="A85" s="85"/>
      <c r="B85" s="78" t="s">
        <v>397</v>
      </c>
      <c r="C85" s="78"/>
      <c r="D85" s="78"/>
      <c r="E85" s="201"/>
      <c r="F85" s="78"/>
      <c r="G85" s="201"/>
      <c r="H85" s="78"/>
      <c r="I85" s="201"/>
      <c r="J85" s="78"/>
      <c r="K85" s="205"/>
    </row>
    <row r="86" spans="1:11" ht="15.6" x14ac:dyDescent="0.3">
      <c r="A86" s="85"/>
      <c r="B86" s="78" t="s">
        <v>398</v>
      </c>
      <c r="C86" s="78"/>
      <c r="D86" s="78"/>
      <c r="E86" s="201"/>
      <c r="F86" s="78"/>
      <c r="G86" s="201"/>
      <c r="H86" s="78"/>
      <c r="I86" s="201"/>
      <c r="J86" s="78"/>
      <c r="K86" s="205"/>
    </row>
    <row r="87" spans="1:11" ht="15.6" x14ac:dyDescent="0.3">
      <c r="A87" s="85"/>
      <c r="B87" s="78" t="s">
        <v>399</v>
      </c>
      <c r="C87" s="78"/>
      <c r="D87" s="78"/>
      <c r="E87" s="201"/>
      <c r="F87" s="78"/>
      <c r="G87" s="201"/>
      <c r="H87" s="78"/>
      <c r="I87" s="201"/>
      <c r="J87" s="78"/>
      <c r="K87" s="205"/>
    </row>
    <row r="88" spans="1:11" ht="15.6" x14ac:dyDescent="0.3">
      <c r="A88" s="85"/>
      <c r="B88" s="78" t="s">
        <v>400</v>
      </c>
      <c r="C88" s="78"/>
      <c r="D88" s="78"/>
      <c r="E88" s="201"/>
      <c r="F88" s="78"/>
      <c r="G88" s="201"/>
      <c r="H88" s="78"/>
      <c r="I88" s="201"/>
      <c r="J88" s="78"/>
      <c r="K88" s="205"/>
    </row>
    <row r="89" spans="1:11" ht="15.6" x14ac:dyDescent="0.3">
      <c r="A89" s="85"/>
      <c r="B89" s="78" t="s">
        <v>401</v>
      </c>
      <c r="C89" s="78"/>
      <c r="D89" s="78"/>
      <c r="E89" s="201"/>
      <c r="F89" s="78"/>
      <c r="G89" s="201"/>
      <c r="H89" s="78"/>
      <c r="I89" s="201"/>
      <c r="J89" s="78"/>
      <c r="K89" s="205"/>
    </row>
    <row r="90" spans="1:11" ht="15.6" x14ac:dyDescent="0.3">
      <c r="A90" s="85"/>
      <c r="B90" s="78" t="s">
        <v>402</v>
      </c>
      <c r="C90" s="78"/>
      <c r="D90" s="78"/>
      <c r="E90" s="201"/>
      <c r="F90" s="78"/>
      <c r="G90" s="201"/>
      <c r="H90" s="78"/>
      <c r="I90" s="201"/>
      <c r="J90" s="78"/>
      <c r="K90" s="205"/>
    </row>
    <row r="91" spans="1:11" ht="15.6" x14ac:dyDescent="0.3">
      <c r="A91" s="85"/>
      <c r="B91" s="78" t="s">
        <v>403</v>
      </c>
      <c r="C91" s="78"/>
      <c r="D91" s="78"/>
      <c r="E91" s="201"/>
      <c r="F91" s="78"/>
      <c r="G91" s="201"/>
      <c r="H91" s="78"/>
      <c r="I91" s="201"/>
      <c r="J91" s="78"/>
      <c r="K91" s="205"/>
    </row>
    <row r="92" spans="1:11" ht="15.6" x14ac:dyDescent="0.3">
      <c r="A92" s="85"/>
      <c r="B92" s="78" t="s">
        <v>404</v>
      </c>
      <c r="C92" s="78"/>
      <c r="D92" s="78"/>
      <c r="E92" s="201"/>
      <c r="F92" s="78"/>
      <c r="G92" s="201"/>
      <c r="H92" s="78"/>
      <c r="I92" s="201"/>
      <c r="J92" s="78"/>
      <c r="K92" s="205"/>
    </row>
    <row r="93" spans="1:11" ht="15.6" x14ac:dyDescent="0.3">
      <c r="A93" s="85"/>
      <c r="B93" s="78" t="s">
        <v>405</v>
      </c>
      <c r="C93" s="78"/>
      <c r="D93" s="78"/>
      <c r="E93" s="201"/>
      <c r="F93" s="78"/>
      <c r="G93" s="201"/>
      <c r="H93" s="78"/>
      <c r="I93" s="201"/>
      <c r="J93" s="78"/>
      <c r="K93" s="205"/>
    </row>
    <row r="94" spans="1:11" ht="15.6" x14ac:dyDescent="0.3">
      <c r="A94" s="85"/>
      <c r="B94" s="78" t="s">
        <v>406</v>
      </c>
      <c r="C94" s="78"/>
      <c r="D94" s="78"/>
      <c r="E94" s="201"/>
      <c r="F94" s="78"/>
      <c r="G94" s="201"/>
      <c r="H94" s="78"/>
      <c r="I94" s="201"/>
      <c r="J94" s="78"/>
      <c r="K94" s="205"/>
    </row>
    <row r="95" spans="1:11" ht="15.6" x14ac:dyDescent="0.3">
      <c r="A95" s="85"/>
      <c r="B95" s="78" t="s">
        <v>407</v>
      </c>
      <c r="C95" s="78"/>
      <c r="D95" s="78"/>
      <c r="E95" s="201"/>
      <c r="F95" s="78"/>
      <c r="G95" s="201"/>
      <c r="H95" s="78"/>
      <c r="I95" s="201"/>
      <c r="J95" s="78"/>
      <c r="K95" s="205"/>
    </row>
    <row r="96" spans="1:11" ht="15.6" x14ac:dyDescent="0.3">
      <c r="A96" s="85"/>
      <c r="B96" s="78" t="s">
        <v>408</v>
      </c>
      <c r="C96" s="78"/>
      <c r="D96" s="78"/>
      <c r="E96" s="201"/>
      <c r="F96" s="78"/>
      <c r="G96" s="201"/>
      <c r="H96" s="78"/>
      <c r="I96" s="201"/>
      <c r="J96" s="78"/>
      <c r="K96" s="205"/>
    </row>
    <row r="97" spans="1:11" ht="15.6" x14ac:dyDescent="0.3">
      <c r="A97" s="85"/>
      <c r="B97" s="78" t="s">
        <v>409</v>
      </c>
      <c r="C97" s="78"/>
      <c r="D97" s="78"/>
      <c r="E97" s="201"/>
      <c r="F97" s="78"/>
      <c r="G97" s="201"/>
      <c r="H97" s="78"/>
      <c r="I97" s="201"/>
      <c r="J97" s="78"/>
      <c r="K97" s="205"/>
    </row>
    <row r="98" spans="1:11" ht="15.6" x14ac:dyDescent="0.3">
      <c r="A98" s="85"/>
      <c r="B98" s="78" t="s">
        <v>410</v>
      </c>
      <c r="C98" s="78"/>
      <c r="D98" s="78"/>
      <c r="E98" s="201"/>
      <c r="F98" s="78"/>
      <c r="G98" s="201"/>
      <c r="H98" s="78"/>
      <c r="I98" s="201"/>
      <c r="J98" s="78"/>
      <c r="K98" s="205"/>
    </row>
    <row r="99" spans="1:11" ht="15.6" x14ac:dyDescent="0.3">
      <c r="A99" s="85"/>
      <c r="B99" s="78" t="s">
        <v>411</v>
      </c>
      <c r="C99" s="78"/>
      <c r="D99" s="78"/>
      <c r="E99" s="201"/>
      <c r="F99" s="78"/>
      <c r="G99" s="201"/>
      <c r="H99" s="78"/>
      <c r="I99" s="201"/>
      <c r="J99" s="78"/>
      <c r="K99" s="205"/>
    </row>
    <row r="100" spans="1:11" ht="15.6" x14ac:dyDescent="0.3">
      <c r="A100" s="85"/>
      <c r="B100" s="78" t="s">
        <v>412</v>
      </c>
      <c r="C100" s="78"/>
      <c r="D100" s="78"/>
      <c r="E100" s="201"/>
      <c r="F100" s="78"/>
      <c r="G100" s="201"/>
      <c r="H100" s="78"/>
      <c r="I100" s="201"/>
      <c r="J100" s="78"/>
      <c r="K100" s="205"/>
    </row>
    <row r="101" spans="1:11" ht="15.6" x14ac:dyDescent="0.3">
      <c r="A101" s="85"/>
      <c r="B101" s="78" t="s">
        <v>413</v>
      </c>
      <c r="C101" s="78"/>
      <c r="D101" s="78"/>
      <c r="E101" s="201"/>
      <c r="F101" s="78"/>
      <c r="G101" s="201"/>
      <c r="H101" s="78"/>
      <c r="I101" s="201"/>
      <c r="J101" s="78"/>
      <c r="K101" s="205"/>
    </row>
    <row r="102" spans="1:11" ht="15.6" x14ac:dyDescent="0.3">
      <c r="A102" s="85"/>
      <c r="B102" s="78" t="s">
        <v>414</v>
      </c>
      <c r="C102" s="78"/>
      <c r="D102" s="78"/>
      <c r="E102" s="201"/>
      <c r="F102" s="78"/>
      <c r="G102" s="201"/>
      <c r="H102" s="78"/>
      <c r="I102" s="201"/>
      <c r="J102" s="78"/>
      <c r="K102" s="205"/>
    </row>
    <row r="103" spans="1:11" ht="15.6" x14ac:dyDescent="0.3">
      <c r="A103" s="85"/>
      <c r="B103" s="78" t="s">
        <v>415</v>
      </c>
      <c r="C103" s="78"/>
      <c r="D103" s="78"/>
      <c r="E103" s="201"/>
      <c r="F103" s="78"/>
      <c r="G103" s="201"/>
      <c r="H103" s="78"/>
      <c r="I103" s="201"/>
      <c r="J103" s="78"/>
      <c r="K103" s="205"/>
    </row>
    <row r="104" spans="1:11" ht="15.6" x14ac:dyDescent="0.3">
      <c r="A104" s="85"/>
      <c r="B104" s="78" t="s">
        <v>416</v>
      </c>
      <c r="C104" s="78"/>
      <c r="D104" s="78"/>
      <c r="E104" s="201"/>
      <c r="F104" s="78"/>
      <c r="G104" s="201"/>
      <c r="H104" s="78"/>
      <c r="I104" s="201"/>
      <c r="J104" s="78"/>
      <c r="K104" s="205"/>
    </row>
    <row r="105" spans="1:11" ht="15.6" x14ac:dyDescent="0.3">
      <c r="A105" s="85"/>
      <c r="B105" s="78" t="s">
        <v>417</v>
      </c>
      <c r="C105" s="78"/>
      <c r="D105" s="78"/>
      <c r="E105" s="201"/>
      <c r="F105" s="78"/>
      <c r="G105" s="201"/>
      <c r="H105" s="78"/>
      <c r="I105" s="201"/>
      <c r="J105" s="78"/>
      <c r="K105" s="205"/>
    </row>
    <row r="106" spans="1:11" ht="15.6" x14ac:dyDescent="0.3">
      <c r="A106" s="85"/>
      <c r="B106" s="78" t="s">
        <v>418</v>
      </c>
      <c r="C106" s="78"/>
      <c r="D106" s="78"/>
      <c r="E106" s="201"/>
      <c r="F106" s="78"/>
      <c r="G106" s="201"/>
      <c r="H106" s="78"/>
      <c r="I106" s="201"/>
      <c r="J106" s="78"/>
      <c r="K106" s="205"/>
    </row>
    <row r="107" spans="1:11" ht="15.6" x14ac:dyDescent="0.3">
      <c r="A107" s="85"/>
      <c r="B107" s="78" t="s">
        <v>419</v>
      </c>
      <c r="C107" s="78"/>
      <c r="D107" s="78"/>
      <c r="E107" s="201"/>
      <c r="F107" s="78"/>
      <c r="G107" s="201"/>
      <c r="H107" s="78"/>
      <c r="I107" s="201"/>
      <c r="J107" s="78"/>
      <c r="K107" s="205"/>
    </row>
    <row r="108" spans="1:11" ht="15.6" x14ac:dyDescent="0.3">
      <c r="A108" s="85"/>
      <c r="B108" s="78" t="s">
        <v>420</v>
      </c>
      <c r="C108" s="78"/>
      <c r="D108" s="78"/>
      <c r="E108" s="201"/>
      <c r="F108" s="78"/>
      <c r="G108" s="201"/>
      <c r="H108" s="78"/>
      <c r="I108" s="201"/>
      <c r="J108" s="78"/>
      <c r="K108" s="205"/>
    </row>
    <row r="109" spans="1:11" ht="15.6" x14ac:dyDescent="0.3">
      <c r="A109" s="85"/>
      <c r="B109" s="78" t="s">
        <v>421</v>
      </c>
      <c r="C109" s="78"/>
      <c r="D109" s="78"/>
      <c r="E109" s="201"/>
      <c r="F109" s="78"/>
      <c r="G109" s="201"/>
      <c r="H109" s="78"/>
      <c r="I109" s="201"/>
      <c r="J109" s="78"/>
      <c r="K109" s="205"/>
    </row>
    <row r="110" spans="1:11" ht="15.6" x14ac:dyDescent="0.3">
      <c r="A110" s="85"/>
      <c r="B110" s="78" t="s">
        <v>422</v>
      </c>
      <c r="C110" s="78"/>
      <c r="D110" s="78"/>
      <c r="E110" s="201"/>
      <c r="F110" s="78"/>
      <c r="G110" s="201"/>
      <c r="H110" s="78"/>
      <c r="I110" s="201"/>
      <c r="J110" s="78"/>
      <c r="K110" s="205"/>
    </row>
    <row r="111" spans="1:11" ht="15.6" x14ac:dyDescent="0.3">
      <c r="A111" s="85"/>
      <c r="B111" s="78" t="s">
        <v>423</v>
      </c>
      <c r="C111" s="78"/>
      <c r="D111" s="78"/>
      <c r="E111" s="201"/>
      <c r="F111" s="78"/>
      <c r="G111" s="201"/>
      <c r="H111" s="78"/>
      <c r="I111" s="201"/>
      <c r="J111" s="78"/>
      <c r="K111" s="205"/>
    </row>
    <row r="112" spans="1:11" ht="15.6" x14ac:dyDescent="0.3">
      <c r="A112" s="85"/>
      <c r="B112" s="78" t="s">
        <v>424</v>
      </c>
      <c r="C112" s="78"/>
      <c r="D112" s="78"/>
      <c r="E112" s="201"/>
      <c r="F112" s="78"/>
      <c r="G112" s="201"/>
      <c r="H112" s="78"/>
      <c r="I112" s="201"/>
      <c r="J112" s="78"/>
      <c r="K112" s="205"/>
    </row>
    <row r="113" spans="1:11" ht="15.6" x14ac:dyDescent="0.3">
      <c r="A113" s="85"/>
      <c r="B113" s="78" t="s">
        <v>425</v>
      </c>
      <c r="C113" s="78"/>
      <c r="D113" s="78"/>
      <c r="E113" s="201"/>
      <c r="F113" s="78"/>
      <c r="G113" s="201"/>
      <c r="H113" s="78"/>
      <c r="I113" s="201"/>
      <c r="J113" s="78"/>
      <c r="K113" s="205"/>
    </row>
    <row r="114" spans="1:11" ht="15.6" x14ac:dyDescent="0.3">
      <c r="A114" s="85"/>
      <c r="B114" s="78" t="s">
        <v>426</v>
      </c>
      <c r="C114" s="78"/>
      <c r="D114" s="78"/>
      <c r="E114" s="201"/>
      <c r="F114" s="78"/>
      <c r="G114" s="201"/>
      <c r="H114" s="78"/>
      <c r="I114" s="201"/>
      <c r="J114" s="78"/>
      <c r="K114" s="205"/>
    </row>
    <row r="115" spans="1:11" ht="15.6" x14ac:dyDescent="0.3">
      <c r="A115" s="85"/>
      <c r="B115" s="78" t="s">
        <v>427</v>
      </c>
      <c r="C115" s="78"/>
      <c r="D115" s="78"/>
      <c r="E115" s="201"/>
      <c r="F115" s="78"/>
      <c r="G115" s="201"/>
      <c r="H115" s="78"/>
      <c r="I115" s="201"/>
      <c r="J115" s="78"/>
      <c r="K115" s="205"/>
    </row>
    <row r="116" spans="1:11" ht="15.6" x14ac:dyDescent="0.3">
      <c r="A116" s="85"/>
      <c r="B116" s="78" t="s">
        <v>428</v>
      </c>
      <c r="C116" s="78"/>
      <c r="D116" s="78"/>
      <c r="E116" s="201"/>
      <c r="F116" s="78"/>
      <c r="G116" s="201"/>
      <c r="H116" s="78"/>
      <c r="I116" s="201"/>
      <c r="J116" s="78"/>
      <c r="K116" s="205"/>
    </row>
    <row r="117" spans="1:11" ht="15.6" x14ac:dyDescent="0.3">
      <c r="A117" s="85"/>
      <c r="B117" s="78" t="s">
        <v>429</v>
      </c>
      <c r="C117" s="78"/>
      <c r="D117" s="78"/>
      <c r="E117" s="201"/>
      <c r="F117" s="78"/>
      <c r="G117" s="201"/>
      <c r="H117" s="78"/>
      <c r="I117" s="201"/>
      <c r="J117" s="78"/>
      <c r="K117" s="205"/>
    </row>
    <row r="118" spans="1:11" ht="15.6" x14ac:dyDescent="0.3">
      <c r="A118" s="85"/>
      <c r="B118" s="78" t="s">
        <v>430</v>
      </c>
      <c r="C118" s="78"/>
      <c r="D118" s="78"/>
      <c r="E118" s="201"/>
      <c r="F118" s="78"/>
      <c r="G118" s="201"/>
      <c r="H118" s="78"/>
      <c r="I118" s="201"/>
      <c r="J118" s="78"/>
      <c r="K118" s="205"/>
    </row>
    <row r="119" spans="1:11" ht="15.6" x14ac:dyDescent="0.3">
      <c r="A119" s="85"/>
      <c r="B119" s="78" t="s">
        <v>431</v>
      </c>
      <c r="C119" s="78"/>
      <c r="D119" s="78"/>
      <c r="E119" s="201"/>
      <c r="F119" s="78"/>
      <c r="G119" s="201"/>
      <c r="H119" s="78"/>
      <c r="I119" s="201"/>
      <c r="J119" s="78"/>
      <c r="K119" s="205"/>
    </row>
    <row r="120" spans="1:11" ht="15.6" x14ac:dyDescent="0.3">
      <c r="A120" s="85"/>
      <c r="B120" s="78" t="s">
        <v>432</v>
      </c>
      <c r="C120" s="78"/>
      <c r="D120" s="78"/>
      <c r="E120" s="201"/>
      <c r="F120" s="78"/>
      <c r="G120" s="201"/>
      <c r="H120" s="78"/>
      <c r="I120" s="201"/>
      <c r="J120" s="78"/>
      <c r="K120" s="205"/>
    </row>
    <row r="121" spans="1:11" ht="15.6" x14ac:dyDescent="0.3">
      <c r="A121" s="85"/>
      <c r="B121" s="78" t="s">
        <v>433</v>
      </c>
      <c r="C121" s="78"/>
      <c r="D121" s="78"/>
      <c r="E121" s="201"/>
      <c r="F121" s="78"/>
      <c r="G121" s="201"/>
      <c r="H121" s="78"/>
      <c r="I121" s="201"/>
      <c r="J121" s="78"/>
      <c r="K121" s="205"/>
    </row>
    <row r="122" spans="1:11" ht="15.6" x14ac:dyDescent="0.3">
      <c r="A122" s="85"/>
      <c r="B122" s="78" t="s">
        <v>434</v>
      </c>
      <c r="C122" s="78"/>
      <c r="D122" s="78"/>
      <c r="E122" s="201"/>
      <c r="F122" s="78"/>
      <c r="G122" s="201"/>
      <c r="H122" s="78"/>
      <c r="I122" s="201"/>
      <c r="J122" s="78"/>
      <c r="K122" s="205"/>
    </row>
    <row r="123" spans="1:11" ht="15.6" x14ac:dyDescent="0.3">
      <c r="A123" s="85"/>
      <c r="B123" s="78" t="s">
        <v>435</v>
      </c>
      <c r="C123" s="78"/>
      <c r="D123" s="78"/>
      <c r="E123" s="201"/>
      <c r="F123" s="78"/>
      <c r="G123" s="201"/>
      <c r="H123" s="78"/>
      <c r="I123" s="201"/>
      <c r="J123" s="78"/>
      <c r="K123" s="205"/>
    </row>
    <row r="124" spans="1:11" ht="15.6" x14ac:dyDescent="0.3">
      <c r="A124" s="85"/>
      <c r="B124" s="78" t="s">
        <v>436</v>
      </c>
      <c r="C124" s="78"/>
      <c r="D124" s="78"/>
      <c r="E124" s="201"/>
      <c r="F124" s="78"/>
      <c r="G124" s="201"/>
      <c r="H124" s="78"/>
      <c r="I124" s="201"/>
      <c r="J124" s="78"/>
      <c r="K124" s="205"/>
    </row>
    <row r="125" spans="1:11" ht="15.6" x14ac:dyDescent="0.3">
      <c r="A125" s="85"/>
      <c r="B125" s="78" t="s">
        <v>437</v>
      </c>
      <c r="C125" s="78"/>
      <c r="D125" s="78"/>
      <c r="E125" s="201"/>
      <c r="F125" s="78"/>
      <c r="G125" s="201"/>
      <c r="H125" s="78"/>
      <c r="I125" s="201"/>
      <c r="J125" s="78"/>
      <c r="K125" s="205"/>
    </row>
    <row r="126" spans="1:11" ht="15.6" x14ac:dyDescent="0.3">
      <c r="A126" s="85"/>
      <c r="B126" s="78" t="s">
        <v>438</v>
      </c>
      <c r="C126" s="78"/>
      <c r="D126" s="78"/>
      <c r="E126" s="201"/>
      <c r="F126" s="78"/>
      <c r="G126" s="201"/>
      <c r="H126" s="78"/>
      <c r="I126" s="201"/>
      <c r="J126" s="78"/>
      <c r="K126" s="205"/>
    </row>
    <row r="127" spans="1:11" ht="15.6" x14ac:dyDescent="0.3">
      <c r="A127" s="85"/>
      <c r="B127" s="78" t="s">
        <v>439</v>
      </c>
      <c r="C127" s="78"/>
      <c r="D127" s="78"/>
      <c r="E127" s="201"/>
      <c r="F127" s="78"/>
      <c r="G127" s="201"/>
      <c r="H127" s="78"/>
      <c r="I127" s="201"/>
      <c r="J127" s="78"/>
      <c r="K127" s="205"/>
    </row>
    <row r="128" spans="1:11" ht="15.6" x14ac:dyDescent="0.3">
      <c r="A128" s="85"/>
      <c r="B128" s="78" t="s">
        <v>440</v>
      </c>
      <c r="C128" s="78"/>
      <c r="D128" s="78"/>
      <c r="E128" s="201"/>
      <c r="F128" s="78"/>
      <c r="G128" s="201"/>
      <c r="H128" s="78"/>
      <c r="I128" s="201"/>
      <c r="J128" s="78"/>
      <c r="K128" s="205"/>
    </row>
    <row r="129" spans="1:11" ht="15.6" x14ac:dyDescent="0.3">
      <c r="A129" s="85"/>
      <c r="B129" s="78" t="s">
        <v>441</v>
      </c>
      <c r="C129" s="78"/>
      <c r="D129" s="78"/>
      <c r="E129" s="201"/>
      <c r="F129" s="78"/>
      <c r="G129" s="201"/>
      <c r="H129" s="78"/>
      <c r="I129" s="201"/>
      <c r="J129" s="78"/>
      <c r="K129" s="205"/>
    </row>
    <row r="130" spans="1:11" ht="15.6" x14ac:dyDescent="0.3">
      <c r="A130" s="85"/>
      <c r="B130" s="78" t="s">
        <v>442</v>
      </c>
      <c r="C130" s="78"/>
      <c r="D130" s="78"/>
      <c r="E130" s="201"/>
      <c r="F130" s="78"/>
      <c r="G130" s="201"/>
      <c r="H130" s="78"/>
      <c r="I130" s="201"/>
      <c r="J130" s="78"/>
      <c r="K130" s="205"/>
    </row>
    <row r="131" spans="1:11" ht="15.6" x14ac:dyDescent="0.3">
      <c r="A131" s="85"/>
      <c r="B131" s="78" t="s">
        <v>443</v>
      </c>
      <c r="C131" s="78"/>
      <c r="D131" s="78"/>
      <c r="E131" s="201"/>
      <c r="F131" s="78"/>
      <c r="G131" s="201"/>
      <c r="H131" s="78"/>
      <c r="I131" s="201"/>
      <c r="J131" s="78"/>
      <c r="K131" s="205"/>
    </row>
    <row r="132" spans="1:11" ht="15.6" x14ac:dyDescent="0.3">
      <c r="A132" s="85"/>
      <c r="B132" s="78" t="s">
        <v>444</v>
      </c>
      <c r="C132" s="78"/>
      <c r="D132" s="78"/>
      <c r="E132" s="201"/>
      <c r="F132" s="78"/>
      <c r="G132" s="201"/>
      <c r="H132" s="78"/>
      <c r="I132" s="201"/>
      <c r="J132" s="78"/>
      <c r="K132" s="205"/>
    </row>
    <row r="133" spans="1:11" ht="15.6" x14ac:dyDescent="0.3">
      <c r="A133" s="85"/>
      <c r="B133" s="78" t="s">
        <v>445</v>
      </c>
      <c r="C133" s="78"/>
      <c r="D133" s="78"/>
      <c r="E133" s="201"/>
      <c r="F133" s="78"/>
      <c r="G133" s="201"/>
      <c r="H133" s="78"/>
      <c r="I133" s="201"/>
      <c r="J133" s="78"/>
      <c r="K133" s="205"/>
    </row>
    <row r="134" spans="1:11" ht="15.6" x14ac:dyDescent="0.3">
      <c r="A134" s="85"/>
      <c r="B134" s="78" t="s">
        <v>446</v>
      </c>
      <c r="C134" s="78"/>
      <c r="D134" s="78"/>
      <c r="E134" s="201"/>
      <c r="F134" s="78"/>
      <c r="G134" s="201"/>
      <c r="H134" s="78"/>
      <c r="I134" s="201"/>
      <c r="J134" s="78"/>
      <c r="K134" s="205"/>
    </row>
    <row r="135" spans="1:11" ht="15.6" x14ac:dyDescent="0.3">
      <c r="A135" s="85"/>
      <c r="B135" s="78" t="s">
        <v>447</v>
      </c>
      <c r="C135" s="78"/>
      <c r="D135" s="78"/>
      <c r="E135" s="201"/>
      <c r="F135" s="78"/>
      <c r="G135" s="201"/>
      <c r="H135" s="78"/>
      <c r="I135" s="201"/>
      <c r="J135" s="78"/>
      <c r="K135" s="205"/>
    </row>
    <row r="136" spans="1:11" ht="15.6" x14ac:dyDescent="0.3">
      <c r="A136" s="85"/>
      <c r="B136" s="78" t="s">
        <v>448</v>
      </c>
      <c r="C136" s="78"/>
      <c r="D136" s="78"/>
      <c r="E136" s="201"/>
      <c r="F136" s="78"/>
      <c r="G136" s="201"/>
      <c r="H136" s="78"/>
      <c r="I136" s="201"/>
      <c r="J136" s="78"/>
      <c r="K136" s="205"/>
    </row>
    <row r="137" spans="1:11" ht="15.6" x14ac:dyDescent="0.3">
      <c r="A137" s="85"/>
      <c r="B137" s="78" t="s">
        <v>449</v>
      </c>
      <c r="C137" s="78"/>
      <c r="D137" s="78"/>
      <c r="E137" s="201"/>
      <c r="F137" s="78"/>
      <c r="G137" s="201"/>
      <c r="H137" s="78"/>
      <c r="I137" s="201"/>
      <c r="J137" s="78"/>
      <c r="K137" s="205"/>
    </row>
    <row r="138" spans="1:11" ht="15.6" x14ac:dyDescent="0.3">
      <c r="A138" s="85"/>
      <c r="B138" s="78" t="s">
        <v>450</v>
      </c>
      <c r="C138" s="78"/>
      <c r="D138" s="78"/>
      <c r="E138" s="201"/>
      <c r="F138" s="78"/>
      <c r="G138" s="201"/>
      <c r="H138" s="78"/>
      <c r="I138" s="201"/>
      <c r="J138" s="78"/>
      <c r="K138" s="205"/>
    </row>
    <row r="139" spans="1:11" ht="15.6" x14ac:dyDescent="0.3">
      <c r="A139" s="85"/>
      <c r="B139" s="78" t="s">
        <v>451</v>
      </c>
      <c r="C139" s="78"/>
      <c r="D139" s="78"/>
      <c r="E139" s="201"/>
      <c r="F139" s="78"/>
      <c r="G139" s="201"/>
      <c r="H139" s="78"/>
      <c r="I139" s="201"/>
      <c r="J139" s="78"/>
      <c r="K139" s="205"/>
    </row>
    <row r="140" spans="1:11" ht="15.6" x14ac:dyDescent="0.3">
      <c r="A140" s="85"/>
      <c r="B140" s="78" t="s">
        <v>452</v>
      </c>
      <c r="C140" s="78"/>
      <c r="D140" s="78"/>
      <c r="E140" s="201"/>
      <c r="F140" s="78"/>
      <c r="G140" s="201"/>
      <c r="H140" s="78"/>
      <c r="I140" s="201"/>
      <c r="J140" s="78"/>
      <c r="K140" s="205"/>
    </row>
    <row r="141" spans="1:11" ht="15.6" x14ac:dyDescent="0.3">
      <c r="A141" s="85"/>
      <c r="B141" s="78" t="s">
        <v>453</v>
      </c>
      <c r="C141" s="78"/>
      <c r="D141" s="78"/>
      <c r="E141" s="201"/>
      <c r="F141" s="78"/>
      <c r="G141" s="201"/>
      <c r="H141" s="78"/>
      <c r="I141" s="201"/>
      <c r="J141" s="78"/>
      <c r="K141" s="205"/>
    </row>
    <row r="142" spans="1:11" ht="15.6" x14ac:dyDescent="0.3">
      <c r="A142" s="85"/>
      <c r="B142" s="78" t="s">
        <v>454</v>
      </c>
      <c r="C142" s="78"/>
      <c r="D142" s="78"/>
      <c r="E142" s="201"/>
      <c r="F142" s="78"/>
      <c r="G142" s="201"/>
      <c r="H142" s="78"/>
      <c r="I142" s="201"/>
      <c r="J142" s="78"/>
      <c r="K142" s="205"/>
    </row>
    <row r="143" spans="1:11" ht="15.6" x14ac:dyDescent="0.3">
      <c r="A143" s="85"/>
      <c r="B143" s="78" t="s">
        <v>455</v>
      </c>
      <c r="C143" s="78"/>
      <c r="D143" s="78"/>
      <c r="E143" s="201"/>
      <c r="F143" s="78"/>
      <c r="G143" s="201"/>
      <c r="H143" s="78"/>
      <c r="I143" s="201"/>
      <c r="J143" s="78"/>
      <c r="K143" s="205"/>
    </row>
    <row r="144" spans="1:11" ht="15.6" x14ac:dyDescent="0.3">
      <c r="A144" s="85"/>
      <c r="B144" s="78" t="s">
        <v>456</v>
      </c>
      <c r="C144" s="78"/>
      <c r="D144" s="78"/>
      <c r="E144" s="201"/>
      <c r="F144" s="78"/>
      <c r="G144" s="201"/>
      <c r="H144" s="78"/>
      <c r="I144" s="201"/>
      <c r="J144" s="78"/>
      <c r="K144" s="205"/>
    </row>
    <row r="145" spans="1:11" ht="15.6" x14ac:dyDescent="0.3">
      <c r="A145" s="85"/>
      <c r="B145" s="78" t="s">
        <v>457</v>
      </c>
      <c r="C145" s="78"/>
      <c r="D145" s="78"/>
      <c r="E145" s="201"/>
      <c r="F145" s="78"/>
      <c r="G145" s="201"/>
      <c r="H145" s="78"/>
      <c r="I145" s="201"/>
      <c r="J145" s="78"/>
      <c r="K145" s="205"/>
    </row>
    <row r="146" spans="1:11" ht="15.6" x14ac:dyDescent="0.3">
      <c r="A146" s="85"/>
      <c r="B146" s="78" t="s">
        <v>458</v>
      </c>
      <c r="C146" s="78"/>
      <c r="D146" s="78"/>
      <c r="E146" s="201"/>
      <c r="F146" s="78"/>
      <c r="G146" s="201"/>
      <c r="H146" s="78"/>
      <c r="I146" s="201"/>
      <c r="J146" s="78"/>
      <c r="K146" s="205"/>
    </row>
    <row r="147" spans="1:11" ht="15.6" x14ac:dyDescent="0.3">
      <c r="A147" s="85"/>
      <c r="B147" s="78" t="s">
        <v>459</v>
      </c>
      <c r="C147" s="78"/>
      <c r="D147" s="78"/>
      <c r="E147" s="201"/>
      <c r="F147" s="78"/>
      <c r="G147" s="201"/>
      <c r="H147" s="78"/>
      <c r="I147" s="201"/>
      <c r="J147" s="78"/>
      <c r="K147" s="205"/>
    </row>
    <row r="148" spans="1:11" ht="15.6" x14ac:dyDescent="0.3">
      <c r="A148" s="85"/>
      <c r="B148" s="78" t="s">
        <v>460</v>
      </c>
      <c r="C148" s="78"/>
      <c r="D148" s="78"/>
      <c r="E148" s="201"/>
      <c r="F148" s="78"/>
      <c r="G148" s="201"/>
      <c r="H148" s="78"/>
      <c r="I148" s="201"/>
      <c r="J148" s="78"/>
      <c r="K148" s="205"/>
    </row>
    <row r="149" spans="1:11" ht="15.6" x14ac:dyDescent="0.3">
      <c r="A149" s="85"/>
      <c r="B149" s="78" t="s">
        <v>461</v>
      </c>
      <c r="C149" s="78"/>
      <c r="D149" s="78"/>
      <c r="E149" s="201"/>
      <c r="F149" s="78"/>
      <c r="G149" s="201"/>
      <c r="H149" s="78"/>
      <c r="I149" s="201"/>
      <c r="J149" s="78"/>
      <c r="K149" s="205"/>
    </row>
    <row r="150" spans="1:11" ht="15.6" x14ac:dyDescent="0.3">
      <c r="A150" s="85"/>
      <c r="B150" s="78" t="s">
        <v>462</v>
      </c>
      <c r="C150" s="78"/>
      <c r="D150" s="78"/>
      <c r="E150" s="201"/>
      <c r="F150" s="78"/>
      <c r="G150" s="201"/>
      <c r="H150" s="78"/>
      <c r="I150" s="201"/>
      <c r="J150" s="78"/>
      <c r="K150" s="205"/>
    </row>
    <row r="151" spans="1:11" ht="15.6" x14ac:dyDescent="0.3">
      <c r="A151" s="85"/>
      <c r="B151" s="78" t="s">
        <v>463</v>
      </c>
      <c r="C151" s="78"/>
      <c r="D151" s="78"/>
      <c r="E151" s="201"/>
      <c r="F151" s="78"/>
      <c r="G151" s="201"/>
      <c r="H151" s="78"/>
      <c r="I151" s="201"/>
      <c r="J151" s="78"/>
      <c r="K151" s="205"/>
    </row>
    <row r="152" spans="1:11" ht="15.6" x14ac:dyDescent="0.3">
      <c r="A152" s="85"/>
      <c r="B152" s="78" t="s">
        <v>464</v>
      </c>
      <c r="C152" s="78"/>
      <c r="D152" s="78"/>
      <c r="E152" s="201"/>
      <c r="F152" s="78"/>
      <c r="G152" s="201"/>
      <c r="H152" s="78"/>
      <c r="I152" s="201"/>
      <c r="J152" s="78"/>
      <c r="K152" s="205"/>
    </row>
    <row r="153" spans="1:11" ht="15.6" x14ac:dyDescent="0.3">
      <c r="A153" s="85"/>
      <c r="B153" s="78" t="s">
        <v>465</v>
      </c>
      <c r="C153" s="78"/>
      <c r="D153" s="78"/>
      <c r="E153" s="201"/>
      <c r="F153" s="78"/>
      <c r="G153" s="201"/>
      <c r="H153" s="78"/>
      <c r="I153" s="201"/>
      <c r="J153" s="78"/>
      <c r="K153" s="205"/>
    </row>
    <row r="154" spans="1:11" ht="15.6" x14ac:dyDescent="0.3">
      <c r="A154" s="85"/>
      <c r="B154" s="78" t="s">
        <v>466</v>
      </c>
      <c r="C154" s="78"/>
      <c r="D154" s="78"/>
      <c r="E154" s="201"/>
      <c r="F154" s="78"/>
      <c r="G154" s="201"/>
      <c r="H154" s="78"/>
      <c r="I154" s="201"/>
      <c r="J154" s="78"/>
      <c r="K154" s="205"/>
    </row>
    <row r="155" spans="1:11" ht="15.6" x14ac:dyDescent="0.3">
      <c r="A155" s="85"/>
      <c r="B155" s="78" t="s">
        <v>467</v>
      </c>
      <c r="C155" s="78"/>
      <c r="D155" s="78"/>
      <c r="E155" s="201"/>
      <c r="F155" s="78"/>
      <c r="G155" s="201"/>
      <c r="H155" s="78"/>
      <c r="I155" s="201"/>
      <c r="J155" s="78"/>
      <c r="K155" s="205"/>
    </row>
    <row r="156" spans="1:11" ht="15.6" x14ac:dyDescent="0.3">
      <c r="A156" s="85"/>
      <c r="B156" s="78" t="s">
        <v>468</v>
      </c>
      <c r="C156" s="78"/>
      <c r="D156" s="78"/>
      <c r="E156" s="201"/>
      <c r="F156" s="78"/>
      <c r="G156" s="201"/>
      <c r="H156" s="78"/>
      <c r="I156" s="201"/>
      <c r="J156" s="78"/>
      <c r="K156" s="205"/>
    </row>
    <row r="157" spans="1:11" ht="15.6" x14ac:dyDescent="0.3">
      <c r="A157" s="85"/>
      <c r="B157" s="78" t="s">
        <v>469</v>
      </c>
      <c r="C157" s="78"/>
      <c r="D157" s="78"/>
      <c r="E157" s="201"/>
      <c r="F157" s="78"/>
      <c r="G157" s="201"/>
      <c r="H157" s="78"/>
      <c r="I157" s="201"/>
      <c r="J157" s="78"/>
      <c r="K157" s="205"/>
    </row>
    <row r="158" spans="1:11" ht="15.6" x14ac:dyDescent="0.3">
      <c r="A158" s="85"/>
      <c r="B158" s="78" t="s">
        <v>470</v>
      </c>
      <c r="C158" s="78"/>
      <c r="D158" s="78"/>
      <c r="E158" s="201"/>
      <c r="F158" s="78"/>
      <c r="G158" s="201"/>
      <c r="H158" s="78"/>
      <c r="I158" s="201"/>
      <c r="J158" s="78"/>
      <c r="K158" s="205"/>
    </row>
    <row r="159" spans="1:11" ht="15.6" x14ac:dyDescent="0.3">
      <c r="A159" s="85"/>
      <c r="B159" s="78" t="s">
        <v>471</v>
      </c>
      <c r="C159" s="78"/>
      <c r="D159" s="78"/>
      <c r="E159" s="201"/>
      <c r="F159" s="78"/>
      <c r="G159" s="201"/>
      <c r="H159" s="78"/>
      <c r="I159" s="201"/>
      <c r="J159" s="78"/>
      <c r="K159" s="205"/>
    </row>
    <row r="160" spans="1:11" ht="15.6" x14ac:dyDescent="0.3">
      <c r="A160" s="85"/>
      <c r="B160" s="78" t="s">
        <v>472</v>
      </c>
      <c r="C160" s="78"/>
      <c r="D160" s="78"/>
      <c r="E160" s="201"/>
      <c r="F160" s="78"/>
      <c r="G160" s="201"/>
      <c r="H160" s="78"/>
      <c r="I160" s="201"/>
      <c r="J160" s="78"/>
      <c r="K160" s="205"/>
    </row>
    <row r="161" spans="1:11" ht="15.6" x14ac:dyDescent="0.3">
      <c r="A161" s="85"/>
      <c r="B161" s="78" t="s">
        <v>473</v>
      </c>
      <c r="C161" s="78"/>
      <c r="D161" s="78"/>
      <c r="E161" s="201"/>
      <c r="F161" s="78"/>
      <c r="G161" s="201"/>
      <c r="H161" s="78"/>
      <c r="I161" s="201"/>
      <c r="J161" s="78"/>
      <c r="K161" s="205"/>
    </row>
    <row r="162" spans="1:11" ht="15.6" x14ac:dyDescent="0.3">
      <c r="A162" s="85"/>
      <c r="B162" s="78" t="s">
        <v>474</v>
      </c>
      <c r="C162" s="78"/>
      <c r="D162" s="78"/>
      <c r="E162" s="201"/>
      <c r="F162" s="78"/>
      <c r="G162" s="201"/>
      <c r="H162" s="78"/>
      <c r="I162" s="201"/>
      <c r="J162" s="78"/>
      <c r="K162" s="205"/>
    </row>
    <row r="163" spans="1:11" ht="15.6" x14ac:dyDescent="0.3">
      <c r="A163" s="85"/>
      <c r="B163" s="78" t="s">
        <v>475</v>
      </c>
      <c r="C163" s="78"/>
      <c r="D163" s="78"/>
      <c r="E163" s="201"/>
      <c r="F163" s="78"/>
      <c r="G163" s="201"/>
      <c r="H163" s="78"/>
      <c r="I163" s="201"/>
      <c r="J163" s="78"/>
      <c r="K163" s="205"/>
    </row>
    <row r="164" spans="1:11" ht="15.6" x14ac:dyDescent="0.3">
      <c r="A164" s="85"/>
      <c r="B164" s="78" t="s">
        <v>476</v>
      </c>
      <c r="C164" s="78"/>
      <c r="D164" s="78"/>
      <c r="E164" s="201"/>
      <c r="F164" s="78"/>
      <c r="G164" s="201"/>
      <c r="H164" s="78"/>
      <c r="I164" s="201"/>
      <c r="J164" s="78"/>
      <c r="K164" s="205"/>
    </row>
    <row r="165" spans="1:11" ht="15.6" x14ac:dyDescent="0.3">
      <c r="A165" s="85"/>
      <c r="B165" s="78" t="s">
        <v>477</v>
      </c>
      <c r="C165" s="78"/>
      <c r="D165" s="78"/>
      <c r="E165" s="201"/>
      <c r="F165" s="78"/>
      <c r="G165" s="201"/>
      <c r="H165" s="78"/>
      <c r="I165" s="201"/>
      <c r="J165" s="78"/>
      <c r="K165" s="205"/>
    </row>
    <row r="166" spans="1:11" ht="15.6" x14ac:dyDescent="0.3">
      <c r="A166" s="85"/>
      <c r="B166" s="78" t="s">
        <v>478</v>
      </c>
      <c r="C166" s="78"/>
      <c r="D166" s="78"/>
      <c r="E166" s="201"/>
      <c r="F166" s="78"/>
      <c r="G166" s="201"/>
      <c r="H166" s="78"/>
      <c r="I166" s="201"/>
      <c r="J166" s="78"/>
      <c r="K166" s="205"/>
    </row>
    <row r="167" spans="1:11" ht="15.6" x14ac:dyDescent="0.3">
      <c r="A167" s="85"/>
      <c r="B167" s="78" t="s">
        <v>479</v>
      </c>
      <c r="C167" s="78"/>
      <c r="D167" s="78"/>
      <c r="E167" s="201"/>
      <c r="F167" s="78"/>
      <c r="G167" s="201"/>
      <c r="H167" s="78"/>
      <c r="I167" s="201"/>
      <c r="J167" s="78"/>
      <c r="K167" s="205"/>
    </row>
    <row r="168" spans="1:11" ht="15.6" x14ac:dyDescent="0.3">
      <c r="A168" s="85"/>
      <c r="B168" s="78" t="s">
        <v>480</v>
      </c>
      <c r="C168" s="78"/>
      <c r="D168" s="78"/>
      <c r="E168" s="201"/>
      <c r="F168" s="78"/>
      <c r="G168" s="201"/>
      <c r="H168" s="78"/>
      <c r="I168" s="201"/>
      <c r="J168" s="78"/>
      <c r="K168" s="205"/>
    </row>
    <row r="169" spans="1:11" ht="15.6" x14ac:dyDescent="0.3">
      <c r="A169" s="85"/>
      <c r="B169" s="78" t="s">
        <v>481</v>
      </c>
      <c r="C169" s="78"/>
      <c r="D169" s="78"/>
      <c r="E169" s="201"/>
      <c r="F169" s="78"/>
      <c r="G169" s="201"/>
      <c r="H169" s="78"/>
      <c r="I169" s="201"/>
      <c r="J169" s="78"/>
      <c r="K169" s="205"/>
    </row>
    <row r="170" spans="1:11" ht="15.6" x14ac:dyDescent="0.3">
      <c r="A170" s="85"/>
      <c r="B170" s="78" t="s">
        <v>482</v>
      </c>
      <c r="C170" s="78"/>
      <c r="D170" s="78"/>
      <c r="E170" s="201"/>
      <c r="F170" s="78"/>
      <c r="G170" s="201"/>
      <c r="H170" s="78"/>
      <c r="I170" s="201"/>
      <c r="J170" s="78"/>
      <c r="K170" s="205"/>
    </row>
    <row r="171" spans="1:11" ht="15.6" x14ac:dyDescent="0.3">
      <c r="A171" s="85"/>
      <c r="B171" s="78" t="s">
        <v>483</v>
      </c>
      <c r="C171" s="78"/>
      <c r="D171" s="78"/>
      <c r="E171" s="201"/>
      <c r="F171" s="78"/>
      <c r="G171" s="201"/>
      <c r="H171" s="78"/>
      <c r="I171" s="201"/>
      <c r="J171" s="78"/>
      <c r="K171" s="205"/>
    </row>
    <row r="172" spans="1:11" ht="15.6" x14ac:dyDescent="0.3">
      <c r="A172" s="85"/>
      <c r="B172" s="78" t="s">
        <v>484</v>
      </c>
      <c r="C172" s="78"/>
      <c r="D172" s="78"/>
      <c r="E172" s="201"/>
      <c r="F172" s="78"/>
      <c r="G172" s="201"/>
      <c r="H172" s="78"/>
      <c r="I172" s="201"/>
      <c r="J172" s="78"/>
      <c r="K172" s="205"/>
    </row>
    <row r="173" spans="1:11" ht="15.6" x14ac:dyDescent="0.3">
      <c r="A173" s="85"/>
      <c r="B173" s="78" t="s">
        <v>485</v>
      </c>
      <c r="C173" s="78"/>
      <c r="D173" s="78"/>
      <c r="E173" s="201"/>
      <c r="F173" s="78"/>
      <c r="G173" s="201"/>
      <c r="H173" s="78"/>
      <c r="I173" s="201"/>
      <c r="J173" s="78"/>
      <c r="K173" s="205"/>
    </row>
    <row r="174" spans="1:11" ht="15.6" x14ac:dyDescent="0.3">
      <c r="A174" s="85"/>
      <c r="B174" s="78" t="s">
        <v>486</v>
      </c>
      <c r="C174" s="78"/>
      <c r="D174" s="78"/>
      <c r="E174" s="201"/>
      <c r="F174" s="78"/>
      <c r="G174" s="201"/>
      <c r="H174" s="78"/>
      <c r="I174" s="201"/>
      <c r="J174" s="78"/>
      <c r="K174" s="205"/>
    </row>
    <row r="175" spans="1:11" ht="15.6" x14ac:dyDescent="0.3">
      <c r="A175" s="85"/>
      <c r="B175" s="78" t="s">
        <v>487</v>
      </c>
      <c r="C175" s="78"/>
      <c r="D175" s="78"/>
      <c r="E175" s="201"/>
      <c r="F175" s="78"/>
      <c r="G175" s="201"/>
      <c r="H175" s="78"/>
      <c r="I175" s="201"/>
      <c r="J175" s="78"/>
      <c r="K175" s="205"/>
    </row>
    <row r="176" spans="1:11" ht="15.6" x14ac:dyDescent="0.3">
      <c r="A176" s="85"/>
      <c r="B176" s="78" t="s">
        <v>488</v>
      </c>
      <c r="C176" s="78"/>
      <c r="D176" s="78"/>
      <c r="E176" s="201"/>
      <c r="F176" s="78"/>
      <c r="G176" s="201"/>
      <c r="H176" s="78"/>
      <c r="I176" s="201"/>
      <c r="J176" s="78"/>
      <c r="K176" s="205"/>
    </row>
    <row r="177" spans="1:11" ht="15.6" x14ac:dyDescent="0.3">
      <c r="A177" s="85"/>
      <c r="B177" s="78" t="s">
        <v>489</v>
      </c>
      <c r="C177" s="78"/>
      <c r="D177" s="78"/>
      <c r="E177" s="201"/>
      <c r="F177" s="78"/>
      <c r="G177" s="201"/>
      <c r="H177" s="78"/>
      <c r="I177" s="201"/>
      <c r="J177" s="78"/>
      <c r="K177" s="205"/>
    </row>
    <row r="178" spans="1:11" ht="15.6" x14ac:dyDescent="0.3">
      <c r="A178" s="85"/>
      <c r="B178" s="78" t="s">
        <v>490</v>
      </c>
      <c r="C178" s="78"/>
      <c r="D178" s="78"/>
      <c r="E178" s="201"/>
      <c r="F178" s="78"/>
      <c r="G178" s="201"/>
      <c r="H178" s="78"/>
      <c r="I178" s="201"/>
      <c r="J178" s="78"/>
      <c r="K178" s="205"/>
    </row>
    <row r="179" spans="1:11" ht="15.6" x14ac:dyDescent="0.3">
      <c r="A179" s="85"/>
      <c r="B179" s="78" t="s">
        <v>491</v>
      </c>
      <c r="C179" s="78"/>
      <c r="D179" s="78"/>
      <c r="E179" s="201"/>
      <c r="F179" s="78"/>
      <c r="G179" s="201"/>
      <c r="H179" s="78"/>
      <c r="I179" s="201"/>
      <c r="J179" s="78"/>
      <c r="K179" s="205"/>
    </row>
    <row r="180" spans="1:11" ht="15.6" x14ac:dyDescent="0.3">
      <c r="A180" s="85"/>
      <c r="B180" s="78" t="s">
        <v>492</v>
      </c>
      <c r="C180" s="78"/>
      <c r="D180" s="78"/>
      <c r="E180" s="201"/>
      <c r="F180" s="78"/>
      <c r="G180" s="201"/>
      <c r="H180" s="78"/>
      <c r="I180" s="201"/>
      <c r="J180" s="78"/>
      <c r="K180" s="205"/>
    </row>
    <row r="181" spans="1:11" ht="15.6" x14ac:dyDescent="0.3">
      <c r="A181" s="85"/>
      <c r="B181" s="78" t="s">
        <v>493</v>
      </c>
      <c r="C181" s="78"/>
      <c r="D181" s="78"/>
      <c r="E181" s="201"/>
      <c r="F181" s="78"/>
      <c r="G181" s="201"/>
      <c r="H181" s="78"/>
      <c r="I181" s="201"/>
      <c r="J181" s="78"/>
      <c r="K181" s="205"/>
    </row>
    <row r="182" spans="1:11" ht="15.6" x14ac:dyDescent="0.3">
      <c r="A182" s="85"/>
      <c r="B182" s="78" t="s">
        <v>494</v>
      </c>
      <c r="C182" s="78"/>
      <c r="D182" s="78"/>
      <c r="E182" s="201"/>
      <c r="F182" s="78"/>
      <c r="G182" s="201"/>
      <c r="H182" s="78"/>
      <c r="I182" s="201"/>
      <c r="J182" s="78"/>
      <c r="K182" s="205"/>
    </row>
    <row r="183" spans="1:11" ht="15.6" x14ac:dyDescent="0.3">
      <c r="A183" s="85"/>
      <c r="B183" s="78" t="s">
        <v>495</v>
      </c>
      <c r="C183" s="78"/>
      <c r="D183" s="78"/>
      <c r="E183" s="201"/>
      <c r="F183" s="78"/>
      <c r="G183" s="201"/>
      <c r="H183" s="78"/>
      <c r="I183" s="201"/>
      <c r="J183" s="78"/>
      <c r="K183" s="205"/>
    </row>
    <row r="184" spans="1:11" ht="15.6" x14ac:dyDescent="0.3">
      <c r="A184" s="85"/>
      <c r="B184" s="78" t="s">
        <v>496</v>
      </c>
      <c r="C184" s="78"/>
      <c r="D184" s="78"/>
      <c r="E184" s="201"/>
      <c r="F184" s="78"/>
      <c r="G184" s="201"/>
      <c r="H184" s="78"/>
      <c r="I184" s="201"/>
      <c r="J184" s="78"/>
      <c r="K184" s="205"/>
    </row>
    <row r="185" spans="1:11" ht="15.6" x14ac:dyDescent="0.3">
      <c r="A185" s="85"/>
      <c r="B185" s="78" t="s">
        <v>497</v>
      </c>
      <c r="C185" s="78"/>
      <c r="D185" s="78"/>
      <c r="E185" s="201"/>
      <c r="F185" s="78"/>
      <c r="G185" s="201"/>
      <c r="H185" s="78"/>
      <c r="I185" s="201"/>
      <c r="J185" s="78"/>
      <c r="K185" s="205"/>
    </row>
    <row r="186" spans="1:11" ht="15.6" x14ac:dyDescent="0.3">
      <c r="A186" s="85"/>
      <c r="B186" s="78" t="s">
        <v>498</v>
      </c>
      <c r="C186" s="78"/>
      <c r="D186" s="78"/>
      <c r="E186" s="201"/>
      <c r="F186" s="78"/>
      <c r="G186" s="201"/>
      <c r="H186" s="78"/>
      <c r="I186" s="201"/>
      <c r="J186" s="78"/>
      <c r="K186" s="205"/>
    </row>
    <row r="187" spans="1:11" ht="15.6" x14ac:dyDescent="0.3">
      <c r="A187" s="85"/>
      <c r="B187" s="78" t="s">
        <v>499</v>
      </c>
      <c r="C187" s="78"/>
      <c r="D187" s="78"/>
      <c r="E187" s="201"/>
      <c r="F187" s="78"/>
      <c r="G187" s="201"/>
      <c r="H187" s="78"/>
      <c r="I187" s="201"/>
      <c r="J187" s="78"/>
      <c r="K187" s="205"/>
    </row>
    <row r="188" spans="1:11" ht="15.6" x14ac:dyDescent="0.3">
      <c r="A188" s="85"/>
      <c r="B188" s="78" t="s">
        <v>500</v>
      </c>
      <c r="C188" s="78"/>
      <c r="D188" s="78"/>
      <c r="E188" s="201"/>
      <c r="F188" s="78"/>
      <c r="G188" s="201"/>
      <c r="H188" s="78"/>
      <c r="I188" s="201"/>
      <c r="J188" s="78"/>
      <c r="K188" s="205"/>
    </row>
    <row r="189" spans="1:11" ht="15.6" x14ac:dyDescent="0.3">
      <c r="A189" s="85"/>
      <c r="B189" s="78" t="s">
        <v>501</v>
      </c>
      <c r="C189" s="78"/>
      <c r="D189" s="78"/>
      <c r="E189" s="201"/>
      <c r="F189" s="78"/>
      <c r="G189" s="201"/>
      <c r="H189" s="78"/>
      <c r="I189" s="201"/>
      <c r="J189" s="78"/>
      <c r="K189" s="205"/>
    </row>
    <row r="190" spans="1:11" ht="15.6" x14ac:dyDescent="0.3">
      <c r="A190" s="85"/>
      <c r="B190" s="78" t="s">
        <v>502</v>
      </c>
      <c r="C190" s="78"/>
      <c r="D190" s="78"/>
      <c r="E190" s="201"/>
      <c r="F190" s="78"/>
      <c r="G190" s="201"/>
      <c r="H190" s="78"/>
      <c r="I190" s="201"/>
      <c r="J190" s="78"/>
      <c r="K190" s="205"/>
    </row>
    <row r="191" spans="1:11" ht="15.6" x14ac:dyDescent="0.3">
      <c r="A191" s="85"/>
      <c r="B191" s="78" t="s">
        <v>503</v>
      </c>
      <c r="C191" s="78"/>
      <c r="D191" s="78"/>
      <c r="E191" s="201"/>
      <c r="F191" s="78"/>
      <c r="G191" s="201"/>
      <c r="H191" s="78"/>
      <c r="I191" s="201"/>
      <c r="J191" s="78"/>
      <c r="K191" s="205"/>
    </row>
    <row r="192" spans="1:11" ht="15.6" x14ac:dyDescent="0.3">
      <c r="A192" s="85"/>
      <c r="B192" s="78" t="s">
        <v>504</v>
      </c>
      <c r="C192" s="78"/>
      <c r="D192" s="78"/>
      <c r="E192" s="201"/>
      <c r="F192" s="78"/>
      <c r="G192" s="201"/>
      <c r="H192" s="78"/>
      <c r="I192" s="201"/>
      <c r="J192" s="78"/>
      <c r="K192" s="205"/>
    </row>
    <row r="193" spans="1:11" ht="15.6" x14ac:dyDescent="0.3">
      <c r="A193" s="85"/>
      <c r="B193" s="78" t="s">
        <v>505</v>
      </c>
      <c r="C193" s="78"/>
      <c r="D193" s="78"/>
      <c r="E193" s="201"/>
      <c r="F193" s="78"/>
      <c r="G193" s="201"/>
      <c r="H193" s="78"/>
      <c r="I193" s="201"/>
      <c r="J193" s="78"/>
      <c r="K193" s="205"/>
    </row>
    <row r="194" spans="1:11" ht="15.6" x14ac:dyDescent="0.3">
      <c r="A194" s="85"/>
      <c r="B194" s="78" t="s">
        <v>506</v>
      </c>
      <c r="C194" s="78"/>
      <c r="D194" s="78"/>
      <c r="E194" s="201"/>
      <c r="F194" s="78"/>
      <c r="G194" s="201"/>
      <c r="H194" s="78"/>
      <c r="I194" s="201"/>
      <c r="J194" s="78"/>
      <c r="K194" s="205"/>
    </row>
    <row r="195" spans="1:11" ht="15.6" x14ac:dyDescent="0.3">
      <c r="A195" s="85"/>
      <c r="B195" s="78" t="s">
        <v>507</v>
      </c>
      <c r="C195" s="78"/>
      <c r="D195" s="78"/>
      <c r="E195" s="201"/>
      <c r="F195" s="78"/>
      <c r="G195" s="201"/>
      <c r="H195" s="78"/>
      <c r="I195" s="201"/>
      <c r="J195" s="78"/>
      <c r="K195" s="205"/>
    </row>
    <row r="196" spans="1:11" ht="15.6" x14ac:dyDescent="0.3">
      <c r="A196" s="85"/>
      <c r="B196" s="78" t="s">
        <v>508</v>
      </c>
      <c r="C196" s="78"/>
      <c r="D196" s="78"/>
      <c r="E196" s="201"/>
      <c r="F196" s="78"/>
      <c r="G196" s="201"/>
      <c r="H196" s="78"/>
      <c r="I196" s="201"/>
      <c r="J196" s="78"/>
      <c r="K196" s="205"/>
    </row>
    <row r="197" spans="1:11" ht="15.6" x14ac:dyDescent="0.3">
      <c r="A197" s="85"/>
      <c r="B197" s="78" t="s">
        <v>509</v>
      </c>
      <c r="C197" s="78"/>
      <c r="D197" s="78"/>
      <c r="E197" s="201"/>
      <c r="F197" s="78"/>
      <c r="G197" s="201"/>
      <c r="H197" s="78"/>
      <c r="I197" s="201"/>
      <c r="J197" s="78"/>
      <c r="K197" s="205"/>
    </row>
    <row r="198" spans="1:11" ht="15.6" x14ac:dyDescent="0.3">
      <c r="A198" s="85"/>
      <c r="B198" s="78" t="s">
        <v>510</v>
      </c>
      <c r="C198" s="78"/>
      <c r="D198" s="78"/>
      <c r="E198" s="201"/>
      <c r="F198" s="78"/>
      <c r="G198" s="201"/>
      <c r="H198" s="78"/>
      <c r="I198" s="201"/>
      <c r="J198" s="78"/>
      <c r="K198" s="205"/>
    </row>
    <row r="199" spans="1:11" ht="15.6" x14ac:dyDescent="0.3">
      <c r="A199" s="85"/>
      <c r="B199" s="78" t="s">
        <v>511</v>
      </c>
      <c r="C199" s="78"/>
      <c r="D199" s="78"/>
      <c r="E199" s="201"/>
      <c r="F199" s="78"/>
      <c r="G199" s="201"/>
      <c r="H199" s="78"/>
      <c r="I199" s="201"/>
      <c r="J199" s="78"/>
      <c r="K199" s="205"/>
    </row>
    <row r="200" spans="1:11" ht="15.6" x14ac:dyDescent="0.3">
      <c r="A200" s="85"/>
      <c r="B200" s="78" t="s">
        <v>512</v>
      </c>
      <c r="C200" s="78"/>
      <c r="D200" s="78"/>
      <c r="E200" s="201"/>
      <c r="F200" s="78"/>
      <c r="G200" s="201"/>
      <c r="H200" s="78"/>
      <c r="I200" s="201"/>
      <c r="J200" s="78"/>
      <c r="K200" s="205"/>
    </row>
    <row r="201" spans="1:11" ht="15.6" x14ac:dyDescent="0.3">
      <c r="A201" s="89" t="s">
        <v>341</v>
      </c>
      <c r="B201" s="90" t="s">
        <v>513</v>
      </c>
      <c r="C201" s="90"/>
      <c r="D201" s="90"/>
      <c r="E201" s="202"/>
      <c r="F201" s="90"/>
      <c r="G201" s="202"/>
      <c r="H201" s="90"/>
      <c r="I201" s="202"/>
      <c r="J201" s="90"/>
      <c r="K201" s="206"/>
    </row>
  </sheetData>
  <sheetProtection password="ED28" sheet="1" scenarios="1"/>
  <mergeCells count="1">
    <mergeCell ref="A5:F5"/>
  </mergeCells>
  <phoneticPr fontId="3" type="noConversion"/>
  <dataValidations count="2">
    <dataValidation type="decimal" operator="greaterThan" allowBlank="1" showInputMessage="1" showErrorMessage="1" sqref="D9:D201">
      <formula1>0</formula1>
    </dataValidation>
    <dataValidation type="list" allowBlank="1" showInputMessage="1" showErrorMessage="1" sqref="F9:F201">
      <formula1>$H$2:$H$4</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5" zoomScaleNormal="85" workbookViewId="0">
      <selection activeCell="H21" sqref="H21"/>
    </sheetView>
  </sheetViews>
  <sheetFormatPr defaultRowHeight="14.4" x14ac:dyDescent="0.3"/>
  <sheetData>
    <row r="1" spans="1:10" x14ac:dyDescent="0.3">
      <c r="A1" s="241" t="s">
        <v>585</v>
      </c>
      <c r="B1" s="241"/>
      <c r="C1" s="241"/>
      <c r="D1" s="241"/>
      <c r="E1" s="241"/>
      <c r="F1" s="241"/>
      <c r="G1" s="241"/>
      <c r="H1" s="241"/>
      <c r="I1" s="241"/>
      <c r="J1" s="241"/>
    </row>
    <row r="2" spans="1:10" x14ac:dyDescent="0.3">
      <c r="A2" s="241"/>
      <c r="B2" s="241"/>
      <c r="C2" s="241"/>
      <c r="D2" s="241"/>
      <c r="E2" s="241"/>
      <c r="F2" s="241"/>
      <c r="G2" s="241"/>
      <c r="H2" s="241"/>
      <c r="I2" s="241"/>
      <c r="J2" s="241"/>
    </row>
    <row r="3" spans="1:10" x14ac:dyDescent="0.3">
      <c r="A3" s="241"/>
      <c r="B3" s="241"/>
      <c r="C3" s="241"/>
      <c r="D3" s="241"/>
      <c r="E3" s="241"/>
      <c r="F3" s="241"/>
      <c r="G3" s="241"/>
      <c r="H3" s="241"/>
      <c r="I3" s="241"/>
      <c r="J3" s="241"/>
    </row>
    <row r="4" spans="1:10" x14ac:dyDescent="0.3">
      <c r="A4" s="241"/>
      <c r="B4" s="241"/>
      <c r="C4" s="241"/>
      <c r="D4" s="241"/>
      <c r="E4" s="241"/>
      <c r="F4" s="241"/>
      <c r="G4" s="241"/>
      <c r="H4" s="241"/>
      <c r="I4" s="241"/>
      <c r="J4" s="241"/>
    </row>
    <row r="5" spans="1:10" x14ac:dyDescent="0.3">
      <c r="A5" s="241"/>
      <c r="B5" s="241"/>
      <c r="C5" s="241"/>
      <c r="D5" s="241"/>
      <c r="E5" s="241"/>
      <c r="F5" s="241"/>
      <c r="G5" s="241"/>
      <c r="H5" s="241"/>
      <c r="I5" s="241"/>
      <c r="J5" s="241"/>
    </row>
    <row r="6" spans="1:10" x14ac:dyDescent="0.3">
      <c r="A6" s="241"/>
      <c r="B6" s="241"/>
      <c r="C6" s="241"/>
      <c r="D6" s="241"/>
      <c r="E6" s="241"/>
      <c r="F6" s="241"/>
      <c r="G6" s="241"/>
      <c r="H6" s="241"/>
      <c r="I6" s="241"/>
      <c r="J6" s="241"/>
    </row>
    <row r="7" spans="1:10" x14ac:dyDescent="0.3">
      <c r="A7" s="241"/>
      <c r="B7" s="241"/>
      <c r="C7" s="241"/>
      <c r="D7" s="241"/>
      <c r="E7" s="241"/>
      <c r="F7" s="241"/>
      <c r="G7" s="241"/>
      <c r="H7" s="241"/>
      <c r="I7" s="241"/>
      <c r="J7" s="241"/>
    </row>
    <row r="8" spans="1:10" x14ac:dyDescent="0.3">
      <c r="A8" s="241"/>
      <c r="B8" s="241"/>
      <c r="C8" s="241"/>
      <c r="D8" s="241"/>
      <c r="E8" s="241"/>
      <c r="F8" s="241"/>
      <c r="G8" s="241"/>
      <c r="H8" s="241"/>
      <c r="I8" s="241"/>
      <c r="J8" s="241"/>
    </row>
    <row r="9" spans="1:10" x14ac:dyDescent="0.3">
      <c r="A9" s="241"/>
      <c r="B9" s="241"/>
      <c r="C9" s="241"/>
      <c r="D9" s="241"/>
      <c r="E9" s="241"/>
      <c r="F9" s="241"/>
      <c r="G9" s="241"/>
      <c r="H9" s="241"/>
      <c r="I9" s="241"/>
      <c r="J9" s="241"/>
    </row>
    <row r="10" spans="1:10" x14ac:dyDescent="0.3">
      <c r="A10" s="241"/>
      <c r="B10" s="241"/>
      <c r="C10" s="241"/>
      <c r="D10" s="241"/>
      <c r="E10" s="241"/>
      <c r="F10" s="241"/>
      <c r="G10" s="241"/>
      <c r="H10" s="241"/>
      <c r="I10" s="241"/>
      <c r="J10" s="241"/>
    </row>
    <row r="11" spans="1:10" x14ac:dyDescent="0.3">
      <c r="A11" s="241"/>
      <c r="B11" s="241"/>
      <c r="C11" s="241"/>
      <c r="D11" s="241"/>
      <c r="E11" s="241"/>
      <c r="F11" s="241"/>
      <c r="G11" s="241"/>
      <c r="H11" s="241"/>
      <c r="I11" s="241"/>
      <c r="J11" s="241"/>
    </row>
    <row r="12" spans="1:10" x14ac:dyDescent="0.3">
      <c r="A12" s="241"/>
      <c r="B12" s="241"/>
      <c r="C12" s="241"/>
      <c r="D12" s="241"/>
      <c r="E12" s="241"/>
      <c r="F12" s="241"/>
      <c r="G12" s="241"/>
      <c r="H12" s="241"/>
      <c r="I12" s="241"/>
      <c r="J12" s="241"/>
    </row>
    <row r="13" spans="1:10" x14ac:dyDescent="0.3">
      <c r="A13" s="241"/>
      <c r="B13" s="241"/>
      <c r="C13" s="241"/>
      <c r="D13" s="241"/>
      <c r="E13" s="241"/>
      <c r="F13" s="241"/>
      <c r="G13" s="241"/>
      <c r="H13" s="241"/>
      <c r="I13" s="241"/>
      <c r="J13" s="241"/>
    </row>
    <row r="14" spans="1:10" x14ac:dyDescent="0.3">
      <c r="A14" s="241"/>
      <c r="B14" s="241"/>
      <c r="C14" s="241"/>
      <c r="D14" s="241"/>
      <c r="E14" s="241"/>
      <c r="F14" s="241"/>
      <c r="G14" s="241"/>
      <c r="H14" s="241"/>
      <c r="I14" s="241"/>
      <c r="J14" s="241"/>
    </row>
    <row r="15" spans="1:10" x14ac:dyDescent="0.3">
      <c r="A15" s="241"/>
      <c r="B15" s="241"/>
      <c r="C15" s="241"/>
      <c r="D15" s="241"/>
      <c r="E15" s="241"/>
      <c r="F15" s="241"/>
      <c r="G15" s="241"/>
      <c r="H15" s="241"/>
      <c r="I15" s="241"/>
      <c r="J15" s="241"/>
    </row>
    <row r="16" spans="1:10" ht="105" customHeight="1" x14ac:dyDescent="0.3">
      <c r="A16" s="241"/>
      <c r="B16" s="241"/>
      <c r="C16" s="241"/>
      <c r="D16" s="241"/>
      <c r="E16" s="241"/>
      <c r="F16" s="241"/>
      <c r="G16" s="241"/>
      <c r="H16" s="241"/>
      <c r="I16" s="241"/>
      <c r="J16" s="241"/>
    </row>
  </sheetData>
  <sheetProtection password="ED28" sheet="1" objects="1" scenarios="1"/>
  <mergeCells count="1">
    <mergeCell ref="A1:J16"/>
  </mergeCells>
  <pageMargins left="0.7" right="0.7" top="0.75" bottom="0.75" header="0.3" footer="0.3"/>
  <pageSetup paperSize="9"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M27" sqref="M26:M27"/>
    </sheetView>
  </sheetViews>
  <sheetFormatPr defaultRowHeight="14.4" x14ac:dyDescent="0.3"/>
  <sheetData>
    <row r="1" spans="1:10" ht="14.4" customHeight="1" x14ac:dyDescent="0.3">
      <c r="A1" s="242" t="s">
        <v>130</v>
      </c>
      <c r="B1" s="243"/>
      <c r="C1" s="243"/>
      <c r="D1" s="243"/>
      <c r="E1" s="243"/>
      <c r="F1" s="243"/>
      <c r="G1" s="243"/>
      <c r="H1" s="243"/>
      <c r="I1" s="243"/>
      <c r="J1" s="244"/>
    </row>
    <row r="2" spans="1:10" x14ac:dyDescent="0.3">
      <c r="A2" s="245"/>
      <c r="B2" s="241"/>
      <c r="C2" s="241"/>
      <c r="D2" s="241"/>
      <c r="E2" s="241"/>
      <c r="F2" s="241"/>
      <c r="G2" s="241"/>
      <c r="H2" s="241"/>
      <c r="I2" s="241"/>
      <c r="J2" s="246"/>
    </row>
    <row r="3" spans="1:10" x14ac:dyDescent="0.3">
      <c r="A3" s="245"/>
      <c r="B3" s="241"/>
      <c r="C3" s="241"/>
      <c r="D3" s="241"/>
      <c r="E3" s="241"/>
      <c r="F3" s="241"/>
      <c r="G3" s="241"/>
      <c r="H3" s="241"/>
      <c r="I3" s="241"/>
      <c r="J3" s="246"/>
    </row>
    <row r="4" spans="1:10" x14ac:dyDescent="0.3">
      <c r="A4" s="245"/>
      <c r="B4" s="241"/>
      <c r="C4" s="241"/>
      <c r="D4" s="241"/>
      <c r="E4" s="241"/>
      <c r="F4" s="241"/>
      <c r="G4" s="241"/>
      <c r="H4" s="241"/>
      <c r="I4" s="241"/>
      <c r="J4" s="246"/>
    </row>
    <row r="5" spans="1:10" x14ac:dyDescent="0.3">
      <c r="A5" s="247"/>
      <c r="B5" s="248"/>
      <c r="C5" s="248"/>
      <c r="D5" s="248"/>
      <c r="E5" s="248"/>
      <c r="F5" s="248"/>
      <c r="G5" s="248"/>
      <c r="H5" s="248"/>
      <c r="I5" s="248"/>
      <c r="J5" s="249"/>
    </row>
    <row r="6" spans="1:10" x14ac:dyDescent="0.3">
      <c r="A6" s="5"/>
      <c r="B6" s="5"/>
      <c r="C6" s="5"/>
      <c r="D6" s="5"/>
      <c r="E6" s="5"/>
      <c r="F6" s="5"/>
      <c r="G6" s="5"/>
      <c r="H6" s="5"/>
      <c r="I6" s="5"/>
      <c r="J6" s="5"/>
    </row>
    <row r="7" spans="1:10" x14ac:dyDescent="0.3">
      <c r="A7" s="5"/>
      <c r="B7" s="5"/>
      <c r="C7" s="5"/>
      <c r="D7" s="5"/>
      <c r="E7" s="5"/>
      <c r="F7" s="5"/>
      <c r="G7" s="5"/>
      <c r="H7" s="5"/>
      <c r="I7" s="5"/>
      <c r="J7" s="5"/>
    </row>
    <row r="8" spans="1:10" x14ac:dyDescent="0.3">
      <c r="A8" s="5"/>
      <c r="B8" s="5"/>
      <c r="C8" s="5"/>
      <c r="D8" s="5"/>
      <c r="E8" s="5"/>
      <c r="F8" s="5"/>
      <c r="G8" s="5"/>
      <c r="H8" s="5"/>
      <c r="I8" s="5"/>
      <c r="J8" s="5"/>
    </row>
    <row r="9" spans="1:10" x14ac:dyDescent="0.3">
      <c r="A9" s="5"/>
      <c r="B9" s="5"/>
      <c r="C9" s="5"/>
      <c r="D9" s="5"/>
      <c r="E9" s="5"/>
      <c r="F9" s="5"/>
      <c r="G9" s="5"/>
      <c r="H9" s="5"/>
      <c r="I9" s="5"/>
      <c r="J9" s="5"/>
    </row>
    <row r="10" spans="1:10" x14ac:dyDescent="0.3">
      <c r="A10" s="5"/>
      <c r="B10" s="5"/>
      <c r="C10" s="5"/>
      <c r="D10" s="5"/>
      <c r="E10" s="5"/>
      <c r="F10" s="5"/>
      <c r="G10" s="5"/>
      <c r="H10" s="5"/>
      <c r="I10" s="5"/>
      <c r="J10" s="5"/>
    </row>
    <row r="11" spans="1:10" x14ac:dyDescent="0.3">
      <c r="A11" s="5"/>
      <c r="B11" s="5"/>
      <c r="C11" s="5"/>
      <c r="D11" s="5"/>
      <c r="E11" s="5"/>
      <c r="F11" s="5"/>
      <c r="G11" s="5"/>
      <c r="H11" s="5"/>
      <c r="I11" s="5"/>
      <c r="J11" s="5"/>
    </row>
    <row r="12" spans="1:10" x14ac:dyDescent="0.3">
      <c r="A12" s="5"/>
      <c r="B12" s="5"/>
      <c r="C12" s="5"/>
      <c r="D12" s="5"/>
      <c r="E12" s="5"/>
      <c r="F12" s="5"/>
      <c r="G12" s="5"/>
      <c r="H12" s="5"/>
      <c r="I12" s="5"/>
      <c r="J12" s="5"/>
    </row>
    <row r="13" spans="1:10" x14ac:dyDescent="0.3">
      <c r="A13" s="5"/>
      <c r="B13" s="5"/>
      <c r="C13" s="5"/>
      <c r="D13" s="5"/>
      <c r="E13" s="5"/>
      <c r="F13" s="5"/>
      <c r="G13" s="5"/>
      <c r="H13" s="5"/>
      <c r="I13" s="5"/>
      <c r="J13" s="5"/>
    </row>
    <row r="14" spans="1:10" x14ac:dyDescent="0.3">
      <c r="A14" s="5"/>
      <c r="B14" s="5"/>
      <c r="C14" s="5"/>
      <c r="D14" s="5"/>
      <c r="E14" s="5"/>
      <c r="F14" s="5"/>
      <c r="G14" s="5"/>
      <c r="H14" s="5"/>
      <c r="I14" s="5"/>
      <c r="J14" s="5"/>
    </row>
    <row r="15" spans="1:10" x14ac:dyDescent="0.3">
      <c r="A15" s="5"/>
      <c r="B15" s="5"/>
      <c r="C15" s="5"/>
      <c r="D15" s="5"/>
      <c r="E15" s="5"/>
      <c r="F15" s="5"/>
      <c r="G15" s="5"/>
      <c r="H15" s="5"/>
      <c r="I15" s="5"/>
      <c r="J15" s="5"/>
    </row>
    <row r="16" spans="1:10" ht="57" customHeight="1" x14ac:dyDescent="0.3">
      <c r="A16" s="5"/>
      <c r="B16" s="5"/>
      <c r="C16" s="5"/>
      <c r="D16" s="5"/>
      <c r="E16" s="5"/>
      <c r="F16" s="5"/>
      <c r="G16" s="5"/>
      <c r="H16" s="5"/>
      <c r="I16" s="5"/>
      <c r="J16" s="5"/>
    </row>
  </sheetData>
  <sheetProtection password="ED28" sheet="1" objects="1" scenarios="1"/>
  <mergeCells count="1">
    <mergeCell ref="A1: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
  <sheetViews>
    <sheetView view="pageBreakPreview" zoomScale="70" zoomScaleNormal="86" zoomScaleSheetLayoutView="70" workbookViewId="0">
      <selection activeCell="C22" sqref="C22"/>
    </sheetView>
  </sheetViews>
  <sheetFormatPr defaultColWidth="8.88671875" defaultRowHeight="14.4" x14ac:dyDescent="0.3"/>
  <cols>
    <col min="1" max="1" width="40.6640625" style="16" customWidth="1"/>
    <col min="2" max="2" width="12.109375" style="16" bestFit="1" customWidth="1"/>
    <col min="3" max="3" width="35.88671875" style="65" customWidth="1"/>
    <col min="4" max="4" width="8.88671875" style="16"/>
    <col min="5" max="5" width="42" style="16" customWidth="1"/>
    <col min="6" max="16384" width="8.88671875" style="16"/>
  </cols>
  <sheetData>
    <row r="1" spans="1:5" x14ac:dyDescent="0.3">
      <c r="A1" s="65"/>
      <c r="B1" s="65"/>
    </row>
    <row r="2" spans="1:5" ht="24.6" x14ac:dyDescent="0.4">
      <c r="A2" s="179" t="s">
        <v>559</v>
      </c>
      <c r="B2" s="177"/>
      <c r="C2" s="177"/>
      <c r="D2" s="20"/>
      <c r="E2" s="20"/>
    </row>
    <row r="3" spans="1:5" ht="28.2" x14ac:dyDescent="0.5">
      <c r="A3" s="46" t="s">
        <v>111</v>
      </c>
      <c r="B3" s="58">
        <v>3.2</v>
      </c>
      <c r="C3" s="177"/>
      <c r="D3" s="20"/>
      <c r="E3" s="20"/>
    </row>
    <row r="4" spans="1:5" x14ac:dyDescent="0.3">
      <c r="A4" s="24"/>
      <c r="B4" s="24"/>
      <c r="C4" s="24"/>
    </row>
    <row r="5" spans="1:5" ht="143.4" customHeight="1" x14ac:dyDescent="0.3">
      <c r="A5" s="228" t="s">
        <v>558</v>
      </c>
      <c r="B5" s="228"/>
      <c r="C5" s="228"/>
      <c r="D5" s="21"/>
      <c r="E5" s="21"/>
    </row>
    <row r="6" spans="1:5" x14ac:dyDescent="0.3">
      <c r="A6" s="24"/>
      <c r="B6" s="24"/>
      <c r="C6" s="24"/>
    </row>
    <row r="7" spans="1:5" ht="60" x14ac:dyDescent="0.3">
      <c r="A7" s="169" t="s">
        <v>27</v>
      </c>
      <c r="B7" s="170">
        <f>SUM(B10:B2001)</f>
        <v>0</v>
      </c>
      <c r="C7" s="178" t="s">
        <v>106</v>
      </c>
    </row>
    <row r="8" spans="1:5" ht="16.2" thickBot="1" x14ac:dyDescent="0.35">
      <c r="A8" s="23"/>
      <c r="B8" s="23"/>
      <c r="C8" s="23"/>
    </row>
    <row r="9" spans="1:5" ht="16.2" thickTop="1" x14ac:dyDescent="0.3">
      <c r="A9" s="171" t="s">
        <v>116</v>
      </c>
      <c r="B9" s="172" t="s">
        <v>26</v>
      </c>
      <c r="C9" s="23"/>
    </row>
    <row r="10" spans="1:5" x14ac:dyDescent="0.3">
      <c r="A10" s="173"/>
      <c r="B10" s="174"/>
      <c r="C10" s="30"/>
    </row>
    <row r="11" spans="1:5" x14ac:dyDescent="0.3">
      <c r="A11" s="173"/>
      <c r="B11" s="174"/>
      <c r="C11" s="30"/>
    </row>
    <row r="12" spans="1:5" x14ac:dyDescent="0.3">
      <c r="A12" s="173"/>
      <c r="B12" s="174"/>
      <c r="C12" s="30"/>
    </row>
    <row r="13" spans="1:5" x14ac:dyDescent="0.3">
      <c r="A13" s="173"/>
      <c r="B13" s="174"/>
      <c r="C13" s="30"/>
    </row>
    <row r="14" spans="1:5" x14ac:dyDescent="0.3">
      <c r="A14" s="173"/>
      <c r="B14" s="174"/>
      <c r="C14" s="30"/>
    </row>
    <row r="15" spans="1:5" x14ac:dyDescent="0.3">
      <c r="A15" s="173"/>
      <c r="B15" s="174"/>
      <c r="C15" s="30"/>
    </row>
    <row r="16" spans="1:5" x14ac:dyDescent="0.3">
      <c r="A16" s="173"/>
      <c r="B16" s="174"/>
      <c r="C16" s="30"/>
    </row>
    <row r="17" spans="1:3" x14ac:dyDescent="0.3">
      <c r="A17" s="173"/>
      <c r="B17" s="174"/>
      <c r="C17" s="30"/>
    </row>
    <row r="18" spans="1:3" x14ac:dyDescent="0.3">
      <c r="A18" s="173"/>
      <c r="B18" s="174"/>
      <c r="C18" s="30"/>
    </row>
    <row r="19" spans="1:3" x14ac:dyDescent="0.3">
      <c r="A19" s="173"/>
      <c r="B19" s="174"/>
      <c r="C19" s="30"/>
    </row>
    <row r="20" spans="1:3" x14ac:dyDescent="0.3">
      <c r="A20" s="173"/>
      <c r="B20" s="174"/>
      <c r="C20" s="30"/>
    </row>
    <row r="21" spans="1:3" x14ac:dyDescent="0.3">
      <c r="A21" s="173"/>
      <c r="B21" s="174"/>
      <c r="C21" s="30"/>
    </row>
    <row r="22" spans="1:3" x14ac:dyDescent="0.3">
      <c r="A22" s="173"/>
      <c r="B22" s="174"/>
      <c r="C22" s="30"/>
    </row>
    <row r="23" spans="1:3" x14ac:dyDescent="0.3">
      <c r="A23" s="173"/>
      <c r="B23" s="174"/>
      <c r="C23" s="30"/>
    </row>
    <row r="24" spans="1:3" x14ac:dyDescent="0.3">
      <c r="A24" s="173"/>
      <c r="B24" s="174"/>
      <c r="C24" s="30"/>
    </row>
    <row r="25" spans="1:3" x14ac:dyDescent="0.3">
      <c r="A25" s="173"/>
      <c r="B25" s="174"/>
      <c r="C25" s="30"/>
    </row>
    <row r="26" spans="1:3" x14ac:dyDescent="0.3">
      <c r="A26" s="173"/>
      <c r="B26" s="174"/>
      <c r="C26" s="30"/>
    </row>
    <row r="27" spans="1:3" x14ac:dyDescent="0.3">
      <c r="A27" s="173"/>
      <c r="B27" s="174"/>
      <c r="C27" s="30"/>
    </row>
    <row r="28" spans="1:3" x14ac:dyDescent="0.3">
      <c r="A28" s="173"/>
      <c r="B28" s="174"/>
      <c r="C28" s="30"/>
    </row>
    <row r="29" spans="1:3" x14ac:dyDescent="0.3">
      <c r="A29" s="173"/>
      <c r="B29" s="174"/>
      <c r="C29" s="30"/>
    </row>
    <row r="30" spans="1:3" x14ac:dyDescent="0.3">
      <c r="A30" s="173"/>
      <c r="B30" s="174"/>
      <c r="C30" s="30"/>
    </row>
    <row r="31" spans="1:3" x14ac:dyDescent="0.3">
      <c r="A31" s="173"/>
      <c r="B31" s="174"/>
      <c r="C31" s="30"/>
    </row>
    <row r="32" spans="1:3" x14ac:dyDescent="0.3">
      <c r="A32" s="173"/>
      <c r="B32" s="174"/>
      <c r="C32" s="30"/>
    </row>
    <row r="33" spans="1:3" x14ac:dyDescent="0.3">
      <c r="A33" s="173"/>
      <c r="B33" s="174"/>
      <c r="C33" s="30"/>
    </row>
    <row r="34" spans="1:3" x14ac:dyDescent="0.3">
      <c r="A34" s="173"/>
      <c r="B34" s="174"/>
      <c r="C34" s="30"/>
    </row>
    <row r="35" spans="1:3" x14ac:dyDescent="0.3">
      <c r="A35" s="173"/>
      <c r="B35" s="174"/>
      <c r="C35" s="30"/>
    </row>
    <row r="36" spans="1:3" x14ac:dyDescent="0.3">
      <c r="A36" s="173"/>
      <c r="B36" s="174"/>
      <c r="C36" s="30"/>
    </row>
    <row r="37" spans="1:3" x14ac:dyDescent="0.3">
      <c r="A37" s="173"/>
      <c r="B37" s="174"/>
      <c r="C37" s="30"/>
    </row>
    <row r="38" spans="1:3" x14ac:dyDescent="0.3">
      <c r="A38" s="173"/>
      <c r="B38" s="174"/>
      <c r="C38" s="30"/>
    </row>
    <row r="39" spans="1:3" x14ac:dyDescent="0.3">
      <c r="A39" s="173"/>
      <c r="B39" s="174"/>
      <c r="C39" s="30"/>
    </row>
    <row r="40" spans="1:3" x14ac:dyDescent="0.3">
      <c r="A40" s="173"/>
      <c r="B40" s="174"/>
      <c r="C40" s="30"/>
    </row>
    <row r="41" spans="1:3" x14ac:dyDescent="0.3">
      <c r="A41" s="173"/>
      <c r="B41" s="174"/>
      <c r="C41" s="30"/>
    </row>
    <row r="42" spans="1:3" x14ac:dyDescent="0.3">
      <c r="A42" s="173"/>
      <c r="B42" s="174"/>
      <c r="C42" s="30"/>
    </row>
    <row r="43" spans="1:3" x14ac:dyDescent="0.3">
      <c r="A43" s="173"/>
      <c r="B43" s="174"/>
      <c r="C43" s="30"/>
    </row>
    <row r="44" spans="1:3" x14ac:dyDescent="0.3">
      <c r="A44" s="173"/>
      <c r="B44" s="174"/>
      <c r="C44" s="30"/>
    </row>
    <row r="45" spans="1:3" x14ac:dyDescent="0.3">
      <c r="A45" s="173"/>
      <c r="B45" s="174"/>
      <c r="C45" s="30"/>
    </row>
    <row r="46" spans="1:3" x14ac:dyDescent="0.3">
      <c r="A46" s="173"/>
      <c r="B46" s="174"/>
      <c r="C46" s="30"/>
    </row>
    <row r="47" spans="1:3" x14ac:dyDescent="0.3">
      <c r="A47" s="173"/>
      <c r="B47" s="174"/>
      <c r="C47" s="30"/>
    </row>
    <row r="48" spans="1:3" x14ac:dyDescent="0.3">
      <c r="A48" s="173"/>
      <c r="B48" s="174"/>
      <c r="C48" s="30"/>
    </row>
    <row r="49" spans="1:3" x14ac:dyDescent="0.3">
      <c r="A49" s="173"/>
      <c r="B49" s="174"/>
      <c r="C49" s="30"/>
    </row>
    <row r="50" spans="1:3" x14ac:dyDescent="0.3">
      <c r="A50" s="173"/>
      <c r="B50" s="174"/>
      <c r="C50" s="30"/>
    </row>
    <row r="51" spans="1:3" x14ac:dyDescent="0.3">
      <c r="A51" s="173"/>
      <c r="B51" s="174"/>
      <c r="C51" s="30"/>
    </row>
    <row r="52" spans="1:3" x14ac:dyDescent="0.3">
      <c r="A52" s="173"/>
      <c r="B52" s="174"/>
      <c r="C52" s="30"/>
    </row>
    <row r="53" spans="1:3" x14ac:dyDescent="0.3">
      <c r="A53" s="173"/>
      <c r="B53" s="174"/>
      <c r="C53" s="30"/>
    </row>
    <row r="54" spans="1:3" x14ac:dyDescent="0.3">
      <c r="A54" s="173"/>
      <c r="B54" s="174"/>
      <c r="C54" s="30"/>
    </row>
    <row r="55" spans="1:3" x14ac:dyDescent="0.3">
      <c r="A55" s="173"/>
      <c r="B55" s="174"/>
      <c r="C55" s="30"/>
    </row>
    <row r="56" spans="1:3" x14ac:dyDescent="0.3">
      <c r="A56" s="173"/>
      <c r="B56" s="174"/>
      <c r="C56" s="30"/>
    </row>
    <row r="57" spans="1:3" x14ac:dyDescent="0.3">
      <c r="A57" s="173"/>
      <c r="B57" s="174"/>
      <c r="C57" s="30"/>
    </row>
    <row r="58" spans="1:3" x14ac:dyDescent="0.3">
      <c r="A58" s="173"/>
      <c r="B58" s="174"/>
      <c r="C58" s="30"/>
    </row>
    <row r="59" spans="1:3" x14ac:dyDescent="0.3">
      <c r="A59" s="173"/>
      <c r="B59" s="174"/>
      <c r="C59" s="30"/>
    </row>
    <row r="60" spans="1:3" x14ac:dyDescent="0.3">
      <c r="A60" s="173"/>
      <c r="B60" s="174"/>
      <c r="C60" s="30"/>
    </row>
    <row r="61" spans="1:3" x14ac:dyDescent="0.3">
      <c r="A61" s="173"/>
      <c r="B61" s="174"/>
      <c r="C61" s="30"/>
    </row>
    <row r="62" spans="1:3" x14ac:dyDescent="0.3">
      <c r="A62" s="173"/>
      <c r="B62" s="174"/>
      <c r="C62" s="30"/>
    </row>
    <row r="63" spans="1:3" x14ac:dyDescent="0.3">
      <c r="A63" s="173"/>
      <c r="B63" s="174"/>
      <c r="C63" s="30"/>
    </row>
    <row r="64" spans="1:3" x14ac:dyDescent="0.3">
      <c r="A64" s="173"/>
      <c r="B64" s="174"/>
      <c r="C64" s="30"/>
    </row>
    <row r="65" spans="1:3" x14ac:dyDescent="0.3">
      <c r="A65" s="173"/>
      <c r="B65" s="174"/>
      <c r="C65" s="30"/>
    </row>
    <row r="66" spans="1:3" x14ac:dyDescent="0.3">
      <c r="A66" s="173"/>
      <c r="B66" s="174"/>
      <c r="C66" s="30"/>
    </row>
    <row r="67" spans="1:3" x14ac:dyDescent="0.3">
      <c r="A67" s="173"/>
      <c r="B67" s="174"/>
      <c r="C67" s="30"/>
    </row>
    <row r="68" spans="1:3" x14ac:dyDescent="0.3">
      <c r="A68" s="173"/>
      <c r="B68" s="174"/>
      <c r="C68" s="30"/>
    </row>
    <row r="69" spans="1:3" x14ac:dyDescent="0.3">
      <c r="A69" s="173"/>
      <c r="B69" s="174"/>
      <c r="C69" s="30"/>
    </row>
    <row r="70" spans="1:3" x14ac:dyDescent="0.3">
      <c r="A70" s="173"/>
      <c r="B70" s="174"/>
      <c r="C70" s="30"/>
    </row>
    <row r="71" spans="1:3" x14ac:dyDescent="0.3">
      <c r="A71" s="173"/>
      <c r="B71" s="174"/>
      <c r="C71" s="30"/>
    </row>
    <row r="72" spans="1:3" x14ac:dyDescent="0.3">
      <c r="A72" s="173"/>
      <c r="B72" s="174"/>
      <c r="C72" s="30"/>
    </row>
    <row r="73" spans="1:3" x14ac:dyDescent="0.3">
      <c r="A73" s="173"/>
      <c r="B73" s="174"/>
      <c r="C73" s="30"/>
    </row>
    <row r="74" spans="1:3" x14ac:dyDescent="0.3">
      <c r="A74" s="173"/>
      <c r="B74" s="174"/>
      <c r="C74" s="30"/>
    </row>
    <row r="75" spans="1:3" x14ac:dyDescent="0.3">
      <c r="A75" s="173"/>
      <c r="B75" s="174"/>
      <c r="C75" s="30"/>
    </row>
    <row r="76" spans="1:3" x14ac:dyDescent="0.3">
      <c r="A76" s="173"/>
      <c r="B76" s="174"/>
      <c r="C76" s="30"/>
    </row>
    <row r="77" spans="1:3" x14ac:dyDescent="0.3">
      <c r="A77" s="173"/>
      <c r="B77" s="174"/>
      <c r="C77" s="30"/>
    </row>
    <row r="78" spans="1:3" x14ac:dyDescent="0.3">
      <c r="A78" s="173"/>
      <c r="B78" s="174"/>
      <c r="C78" s="30"/>
    </row>
    <row r="79" spans="1:3" x14ac:dyDescent="0.3">
      <c r="A79" s="173"/>
      <c r="B79" s="174"/>
      <c r="C79" s="30"/>
    </row>
    <row r="80" spans="1:3" x14ac:dyDescent="0.3">
      <c r="A80" s="173"/>
      <c r="B80" s="174"/>
      <c r="C80" s="30"/>
    </row>
    <row r="81" spans="1:3" x14ac:dyDescent="0.3">
      <c r="A81" s="173"/>
      <c r="B81" s="174"/>
      <c r="C81" s="30"/>
    </row>
    <row r="82" spans="1:3" x14ac:dyDescent="0.3">
      <c r="A82" s="173"/>
      <c r="B82" s="174"/>
      <c r="C82" s="30"/>
    </row>
    <row r="83" spans="1:3" x14ac:dyDescent="0.3">
      <c r="A83" s="173"/>
      <c r="B83" s="174"/>
      <c r="C83" s="30"/>
    </row>
    <row r="84" spans="1:3" x14ac:dyDescent="0.3">
      <c r="A84" s="173"/>
      <c r="B84" s="174"/>
      <c r="C84" s="30"/>
    </row>
    <row r="85" spans="1:3" x14ac:dyDescent="0.3">
      <c r="A85" s="173"/>
      <c r="B85" s="174"/>
      <c r="C85" s="30"/>
    </row>
    <row r="86" spans="1:3" x14ac:dyDescent="0.3">
      <c r="A86" s="173"/>
      <c r="B86" s="174"/>
      <c r="C86" s="30"/>
    </row>
    <row r="87" spans="1:3" x14ac:dyDescent="0.3">
      <c r="A87" s="173"/>
      <c r="B87" s="174"/>
      <c r="C87" s="30"/>
    </row>
    <row r="88" spans="1:3" x14ac:dyDescent="0.3">
      <c r="A88" s="173"/>
      <c r="B88" s="174"/>
      <c r="C88" s="30"/>
    </row>
    <row r="89" spans="1:3" x14ac:dyDescent="0.3">
      <c r="A89" s="173"/>
      <c r="B89" s="174"/>
      <c r="C89" s="30"/>
    </row>
    <row r="90" spans="1:3" x14ac:dyDescent="0.3">
      <c r="A90" s="173"/>
      <c r="B90" s="174"/>
      <c r="C90" s="30"/>
    </row>
    <row r="91" spans="1:3" x14ac:dyDescent="0.3">
      <c r="A91" s="173"/>
      <c r="B91" s="174"/>
      <c r="C91" s="30"/>
    </row>
    <row r="92" spans="1:3" x14ac:dyDescent="0.3">
      <c r="A92" s="173"/>
      <c r="B92" s="174"/>
      <c r="C92" s="30"/>
    </row>
    <row r="93" spans="1:3" x14ac:dyDescent="0.3">
      <c r="A93" s="173"/>
      <c r="B93" s="174"/>
      <c r="C93" s="30"/>
    </row>
    <row r="94" spans="1:3" x14ac:dyDescent="0.3">
      <c r="A94" s="173"/>
      <c r="B94" s="174"/>
      <c r="C94" s="30"/>
    </row>
    <row r="95" spans="1:3" x14ac:dyDescent="0.3">
      <c r="A95" s="173"/>
      <c r="B95" s="174"/>
      <c r="C95" s="30"/>
    </row>
    <row r="96" spans="1:3" x14ac:dyDescent="0.3">
      <c r="A96" s="173"/>
      <c r="B96" s="174"/>
      <c r="C96" s="30"/>
    </row>
    <row r="97" spans="1:3" x14ac:dyDescent="0.3">
      <c r="A97" s="173"/>
      <c r="B97" s="174"/>
      <c r="C97" s="30"/>
    </row>
    <row r="98" spans="1:3" x14ac:dyDescent="0.3">
      <c r="A98" s="173"/>
      <c r="B98" s="174"/>
      <c r="C98" s="30"/>
    </row>
    <row r="99" spans="1:3" x14ac:dyDescent="0.3">
      <c r="A99" s="173"/>
      <c r="B99" s="174"/>
      <c r="C99" s="30"/>
    </row>
    <row r="100" spans="1:3" x14ac:dyDescent="0.3">
      <c r="A100" s="173"/>
      <c r="B100" s="174"/>
      <c r="C100" s="30"/>
    </row>
    <row r="101" spans="1:3" x14ac:dyDescent="0.3">
      <c r="A101" s="173"/>
      <c r="B101" s="174"/>
      <c r="C101" s="30"/>
    </row>
    <row r="102" spans="1:3" x14ac:dyDescent="0.3">
      <c r="A102" s="173"/>
      <c r="B102" s="174"/>
      <c r="C102" s="30"/>
    </row>
    <row r="103" spans="1:3" x14ac:dyDescent="0.3">
      <c r="A103" s="173"/>
      <c r="B103" s="174"/>
      <c r="C103" s="30"/>
    </row>
    <row r="104" spans="1:3" x14ac:dyDescent="0.3">
      <c r="A104" s="173"/>
      <c r="B104" s="174"/>
      <c r="C104" s="30"/>
    </row>
    <row r="105" spans="1:3" x14ac:dyDescent="0.3">
      <c r="A105" s="173"/>
      <c r="B105" s="174"/>
      <c r="C105" s="30"/>
    </row>
    <row r="106" spans="1:3" x14ac:dyDescent="0.3">
      <c r="A106" s="173"/>
      <c r="B106" s="174"/>
      <c r="C106" s="30"/>
    </row>
    <row r="107" spans="1:3" x14ac:dyDescent="0.3">
      <c r="A107" s="173"/>
      <c r="B107" s="174"/>
      <c r="C107" s="30"/>
    </row>
    <row r="108" spans="1:3" x14ac:dyDescent="0.3">
      <c r="A108" s="173"/>
      <c r="B108" s="174"/>
      <c r="C108" s="30"/>
    </row>
    <row r="109" spans="1:3" x14ac:dyDescent="0.3">
      <c r="A109" s="173"/>
      <c r="B109" s="174"/>
      <c r="C109" s="30"/>
    </row>
    <row r="110" spans="1:3" x14ac:dyDescent="0.3">
      <c r="A110" s="173"/>
      <c r="B110" s="174"/>
      <c r="C110" s="30"/>
    </row>
    <row r="111" spans="1:3" x14ac:dyDescent="0.3">
      <c r="A111" s="173"/>
      <c r="B111" s="174"/>
      <c r="C111" s="30"/>
    </row>
    <row r="112" spans="1:3" x14ac:dyDescent="0.3">
      <c r="A112" s="173"/>
      <c r="B112" s="174"/>
      <c r="C112" s="30"/>
    </row>
    <row r="113" spans="1:3" x14ac:dyDescent="0.3">
      <c r="A113" s="173"/>
      <c r="B113" s="174"/>
      <c r="C113" s="30"/>
    </row>
    <row r="114" spans="1:3" x14ac:dyDescent="0.3">
      <c r="A114" s="173"/>
      <c r="B114" s="174"/>
      <c r="C114" s="30"/>
    </row>
    <row r="115" spans="1:3" x14ac:dyDescent="0.3">
      <c r="A115" s="173"/>
      <c r="B115" s="174"/>
      <c r="C115" s="30"/>
    </row>
    <row r="116" spans="1:3" x14ac:dyDescent="0.3">
      <c r="A116" s="173"/>
      <c r="B116" s="174"/>
      <c r="C116" s="30"/>
    </row>
    <row r="117" spans="1:3" x14ac:dyDescent="0.3">
      <c r="A117" s="173"/>
      <c r="B117" s="174"/>
      <c r="C117" s="30"/>
    </row>
    <row r="118" spans="1:3" x14ac:dyDescent="0.3">
      <c r="A118" s="173"/>
      <c r="B118" s="174"/>
      <c r="C118" s="30"/>
    </row>
    <row r="119" spans="1:3" x14ac:dyDescent="0.3">
      <c r="A119" s="173"/>
      <c r="B119" s="174"/>
      <c r="C119" s="30"/>
    </row>
    <row r="120" spans="1:3" x14ac:dyDescent="0.3">
      <c r="A120" s="173"/>
      <c r="B120" s="174"/>
      <c r="C120" s="30"/>
    </row>
    <row r="121" spans="1:3" x14ac:dyDescent="0.3">
      <c r="A121" s="173"/>
      <c r="B121" s="174"/>
      <c r="C121" s="30"/>
    </row>
    <row r="122" spans="1:3" x14ac:dyDescent="0.3">
      <c r="A122" s="173"/>
      <c r="B122" s="174"/>
      <c r="C122" s="30"/>
    </row>
    <row r="123" spans="1:3" x14ac:dyDescent="0.3">
      <c r="A123" s="173"/>
      <c r="B123" s="174"/>
      <c r="C123" s="30"/>
    </row>
    <row r="124" spans="1:3" x14ac:dyDescent="0.3">
      <c r="A124" s="173"/>
      <c r="B124" s="174"/>
      <c r="C124" s="30"/>
    </row>
    <row r="125" spans="1:3" x14ac:dyDescent="0.3">
      <c r="A125" s="173"/>
      <c r="B125" s="174"/>
      <c r="C125" s="30"/>
    </row>
    <row r="126" spans="1:3" x14ac:dyDescent="0.3">
      <c r="A126" s="173"/>
      <c r="B126" s="174"/>
      <c r="C126" s="30"/>
    </row>
    <row r="127" spans="1:3" x14ac:dyDescent="0.3">
      <c r="A127" s="173"/>
      <c r="B127" s="174"/>
      <c r="C127" s="30"/>
    </row>
    <row r="128" spans="1:3" x14ac:dyDescent="0.3">
      <c r="A128" s="173"/>
      <c r="B128" s="174"/>
      <c r="C128" s="30"/>
    </row>
    <row r="129" spans="1:3" x14ac:dyDescent="0.3">
      <c r="A129" s="173"/>
      <c r="B129" s="174"/>
      <c r="C129" s="30"/>
    </row>
    <row r="130" spans="1:3" x14ac:dyDescent="0.3">
      <c r="A130" s="173"/>
      <c r="B130" s="174"/>
      <c r="C130" s="30"/>
    </row>
    <row r="131" spans="1:3" x14ac:dyDescent="0.3">
      <c r="A131" s="173"/>
      <c r="B131" s="174"/>
      <c r="C131" s="30"/>
    </row>
    <row r="132" spans="1:3" x14ac:dyDescent="0.3">
      <c r="A132" s="173"/>
      <c r="B132" s="174"/>
      <c r="C132" s="30"/>
    </row>
    <row r="133" spans="1:3" x14ac:dyDescent="0.3">
      <c r="A133" s="173"/>
      <c r="B133" s="174"/>
      <c r="C133" s="30"/>
    </row>
    <row r="134" spans="1:3" x14ac:dyDescent="0.3">
      <c r="A134" s="173"/>
      <c r="B134" s="174"/>
      <c r="C134" s="30"/>
    </row>
    <row r="135" spans="1:3" x14ac:dyDescent="0.3">
      <c r="A135" s="173"/>
      <c r="B135" s="174"/>
      <c r="C135" s="30"/>
    </row>
    <row r="136" spans="1:3" x14ac:dyDescent="0.3">
      <c r="A136" s="173"/>
      <c r="B136" s="174"/>
      <c r="C136" s="30"/>
    </row>
    <row r="137" spans="1:3" x14ac:dyDescent="0.3">
      <c r="A137" s="173"/>
      <c r="B137" s="174"/>
      <c r="C137" s="30"/>
    </row>
    <row r="138" spans="1:3" x14ac:dyDescent="0.3">
      <c r="A138" s="173"/>
      <c r="B138" s="174"/>
      <c r="C138" s="30"/>
    </row>
    <row r="139" spans="1:3" x14ac:dyDescent="0.3">
      <c r="A139" s="173"/>
      <c r="B139" s="174"/>
      <c r="C139" s="30"/>
    </row>
    <row r="140" spans="1:3" x14ac:dyDescent="0.3">
      <c r="A140" s="173"/>
      <c r="B140" s="174"/>
      <c r="C140" s="30"/>
    </row>
    <row r="141" spans="1:3" x14ac:dyDescent="0.3">
      <c r="A141" s="173"/>
      <c r="B141" s="174"/>
      <c r="C141" s="30"/>
    </row>
    <row r="142" spans="1:3" x14ac:dyDescent="0.3">
      <c r="A142" s="173"/>
      <c r="B142" s="174"/>
      <c r="C142" s="30"/>
    </row>
    <row r="143" spans="1:3" x14ac:dyDescent="0.3">
      <c r="A143" s="173"/>
      <c r="B143" s="174"/>
      <c r="C143" s="30"/>
    </row>
    <row r="144" spans="1:3" x14ac:dyDescent="0.3">
      <c r="A144" s="173"/>
      <c r="B144" s="174"/>
      <c r="C144" s="30"/>
    </row>
    <row r="145" spans="1:3" x14ac:dyDescent="0.3">
      <c r="A145" s="173"/>
      <c r="B145" s="174"/>
      <c r="C145" s="30"/>
    </row>
    <row r="146" spans="1:3" x14ac:dyDescent="0.3">
      <c r="A146" s="173"/>
      <c r="B146" s="174"/>
      <c r="C146" s="30"/>
    </row>
    <row r="147" spans="1:3" x14ac:dyDescent="0.3">
      <c r="A147" s="173"/>
      <c r="B147" s="174"/>
      <c r="C147" s="30"/>
    </row>
    <row r="148" spans="1:3" x14ac:dyDescent="0.3">
      <c r="A148" s="173"/>
      <c r="B148" s="174"/>
      <c r="C148" s="30"/>
    </row>
    <row r="149" spans="1:3" x14ac:dyDescent="0.3">
      <c r="A149" s="173"/>
      <c r="B149" s="174"/>
      <c r="C149" s="30"/>
    </row>
    <row r="150" spans="1:3" x14ac:dyDescent="0.3">
      <c r="A150" s="173"/>
      <c r="B150" s="174"/>
      <c r="C150" s="30"/>
    </row>
    <row r="151" spans="1:3" x14ac:dyDescent="0.3">
      <c r="A151" s="173"/>
      <c r="B151" s="174"/>
      <c r="C151" s="30"/>
    </row>
    <row r="152" spans="1:3" x14ac:dyDescent="0.3">
      <c r="A152" s="173"/>
      <c r="B152" s="174"/>
      <c r="C152" s="30"/>
    </row>
    <row r="153" spans="1:3" x14ac:dyDescent="0.3">
      <c r="A153" s="173"/>
      <c r="B153" s="174"/>
      <c r="C153" s="30"/>
    </row>
    <row r="154" spans="1:3" x14ac:dyDescent="0.3">
      <c r="A154" s="173"/>
      <c r="B154" s="174"/>
      <c r="C154" s="30"/>
    </row>
    <row r="155" spans="1:3" x14ac:dyDescent="0.3">
      <c r="A155" s="173"/>
      <c r="B155" s="174"/>
      <c r="C155" s="30"/>
    </row>
    <row r="156" spans="1:3" x14ac:dyDescent="0.3">
      <c r="A156" s="173"/>
      <c r="B156" s="174"/>
      <c r="C156" s="30"/>
    </row>
    <row r="157" spans="1:3" x14ac:dyDescent="0.3">
      <c r="A157" s="173"/>
      <c r="B157" s="174"/>
      <c r="C157" s="30"/>
    </row>
    <row r="158" spans="1:3" x14ac:dyDescent="0.3">
      <c r="A158" s="173"/>
      <c r="B158" s="174"/>
      <c r="C158" s="30"/>
    </row>
    <row r="159" spans="1:3" x14ac:dyDescent="0.3">
      <c r="A159" s="173"/>
      <c r="B159" s="174"/>
      <c r="C159" s="30"/>
    </row>
    <row r="160" spans="1:3" x14ac:dyDescent="0.3">
      <c r="A160" s="173"/>
      <c r="B160" s="174"/>
      <c r="C160" s="30"/>
    </row>
    <row r="161" spans="1:3" x14ac:dyDescent="0.3">
      <c r="A161" s="173"/>
      <c r="B161" s="174"/>
      <c r="C161" s="30"/>
    </row>
    <row r="162" spans="1:3" x14ac:dyDescent="0.3">
      <c r="A162" s="173"/>
      <c r="B162" s="174"/>
      <c r="C162" s="30"/>
    </row>
    <row r="163" spans="1:3" x14ac:dyDescent="0.3">
      <c r="A163" s="173"/>
      <c r="B163" s="174"/>
      <c r="C163" s="30"/>
    </row>
    <row r="164" spans="1:3" x14ac:dyDescent="0.3">
      <c r="A164" s="173"/>
      <c r="B164" s="174"/>
      <c r="C164" s="30"/>
    </row>
    <row r="165" spans="1:3" x14ac:dyDescent="0.3">
      <c r="A165" s="173"/>
      <c r="B165" s="174"/>
      <c r="C165" s="30"/>
    </row>
    <row r="166" spans="1:3" x14ac:dyDescent="0.3">
      <c r="A166" s="173"/>
      <c r="B166" s="174"/>
      <c r="C166" s="30"/>
    </row>
    <row r="167" spans="1:3" x14ac:dyDescent="0.3">
      <c r="A167" s="173"/>
      <c r="B167" s="174"/>
      <c r="C167" s="30"/>
    </row>
    <row r="168" spans="1:3" x14ac:dyDescent="0.3">
      <c r="A168" s="173"/>
      <c r="B168" s="174"/>
      <c r="C168" s="30"/>
    </row>
    <row r="169" spans="1:3" x14ac:dyDescent="0.3">
      <c r="A169" s="173"/>
      <c r="B169" s="174"/>
      <c r="C169" s="30"/>
    </row>
    <row r="170" spans="1:3" x14ac:dyDescent="0.3">
      <c r="A170" s="173"/>
      <c r="B170" s="174"/>
      <c r="C170" s="30"/>
    </row>
    <row r="171" spans="1:3" x14ac:dyDescent="0.3">
      <c r="A171" s="173"/>
      <c r="B171" s="174"/>
      <c r="C171" s="30"/>
    </row>
    <row r="172" spans="1:3" x14ac:dyDescent="0.3">
      <c r="A172" s="173"/>
      <c r="B172" s="174"/>
      <c r="C172" s="30"/>
    </row>
    <row r="173" spans="1:3" x14ac:dyDescent="0.3">
      <c r="A173" s="173"/>
      <c r="B173" s="174"/>
      <c r="C173" s="30"/>
    </row>
    <row r="174" spans="1:3" x14ac:dyDescent="0.3">
      <c r="A174" s="173"/>
      <c r="B174" s="174"/>
      <c r="C174" s="30"/>
    </row>
    <row r="175" spans="1:3" x14ac:dyDescent="0.3">
      <c r="A175" s="173"/>
      <c r="B175" s="174"/>
      <c r="C175" s="30"/>
    </row>
    <row r="176" spans="1:3" x14ac:dyDescent="0.3">
      <c r="A176" s="173"/>
      <c r="B176" s="174"/>
      <c r="C176" s="30"/>
    </row>
    <row r="177" spans="1:3" x14ac:dyDescent="0.3">
      <c r="A177" s="173"/>
      <c r="B177" s="174"/>
      <c r="C177" s="30"/>
    </row>
    <row r="178" spans="1:3" x14ac:dyDescent="0.3">
      <c r="A178" s="173"/>
      <c r="B178" s="174"/>
      <c r="C178" s="30"/>
    </row>
    <row r="179" spans="1:3" x14ac:dyDescent="0.3">
      <c r="A179" s="173"/>
      <c r="B179" s="174"/>
      <c r="C179" s="30"/>
    </row>
    <row r="180" spans="1:3" x14ac:dyDescent="0.3">
      <c r="A180" s="173"/>
      <c r="B180" s="174"/>
      <c r="C180" s="30"/>
    </row>
    <row r="181" spans="1:3" x14ac:dyDescent="0.3">
      <c r="A181" s="173"/>
      <c r="B181" s="174"/>
      <c r="C181" s="30"/>
    </row>
    <row r="182" spans="1:3" x14ac:dyDescent="0.3">
      <c r="A182" s="173"/>
      <c r="B182" s="174"/>
      <c r="C182" s="30"/>
    </row>
    <row r="183" spans="1:3" x14ac:dyDescent="0.3">
      <c r="A183" s="173"/>
      <c r="B183" s="174"/>
      <c r="C183" s="30"/>
    </row>
    <row r="184" spans="1:3" x14ac:dyDescent="0.3">
      <c r="A184" s="173"/>
      <c r="B184" s="174"/>
      <c r="C184" s="30"/>
    </row>
    <row r="185" spans="1:3" x14ac:dyDescent="0.3">
      <c r="A185" s="173"/>
      <c r="B185" s="174"/>
      <c r="C185" s="30"/>
    </row>
    <row r="186" spans="1:3" x14ac:dyDescent="0.3">
      <c r="A186" s="173"/>
      <c r="B186" s="174"/>
      <c r="C186" s="30"/>
    </row>
    <row r="187" spans="1:3" x14ac:dyDescent="0.3">
      <c r="A187" s="173"/>
      <c r="B187" s="174"/>
      <c r="C187" s="30"/>
    </row>
    <row r="188" spans="1:3" x14ac:dyDescent="0.3">
      <c r="A188" s="173"/>
      <c r="B188" s="174"/>
      <c r="C188" s="30"/>
    </row>
    <row r="189" spans="1:3" x14ac:dyDescent="0.3">
      <c r="A189" s="173"/>
      <c r="B189" s="174"/>
      <c r="C189" s="30"/>
    </row>
    <row r="190" spans="1:3" x14ac:dyDescent="0.3">
      <c r="A190" s="173"/>
      <c r="B190" s="174"/>
      <c r="C190" s="30"/>
    </row>
    <row r="191" spans="1:3" x14ac:dyDescent="0.3">
      <c r="A191" s="173"/>
      <c r="B191" s="174"/>
      <c r="C191" s="30"/>
    </row>
    <row r="192" spans="1:3" x14ac:dyDescent="0.3">
      <c r="A192" s="173"/>
      <c r="B192" s="174"/>
      <c r="C192" s="30"/>
    </row>
    <row r="193" spans="1:3" x14ac:dyDescent="0.3">
      <c r="A193" s="173"/>
      <c r="B193" s="174"/>
      <c r="C193" s="30"/>
    </row>
    <row r="194" spans="1:3" x14ac:dyDescent="0.3">
      <c r="A194" s="173"/>
      <c r="B194" s="174"/>
      <c r="C194" s="30"/>
    </row>
    <row r="195" spans="1:3" x14ac:dyDescent="0.3">
      <c r="A195" s="173"/>
      <c r="B195" s="174"/>
      <c r="C195" s="30"/>
    </row>
    <row r="196" spans="1:3" x14ac:dyDescent="0.3">
      <c r="A196" s="173"/>
      <c r="B196" s="174"/>
      <c r="C196" s="30"/>
    </row>
    <row r="197" spans="1:3" x14ac:dyDescent="0.3">
      <c r="A197" s="173"/>
      <c r="B197" s="174"/>
      <c r="C197" s="30"/>
    </row>
    <row r="198" spans="1:3" x14ac:dyDescent="0.3">
      <c r="A198" s="173"/>
      <c r="B198" s="174"/>
      <c r="C198" s="30"/>
    </row>
    <row r="199" spans="1:3" x14ac:dyDescent="0.3">
      <c r="A199" s="173"/>
      <c r="B199" s="174"/>
      <c r="C199" s="30"/>
    </row>
    <row r="200" spans="1:3" x14ac:dyDescent="0.3">
      <c r="A200" s="173"/>
      <c r="B200" s="174"/>
      <c r="C200" s="30"/>
    </row>
    <row r="201" spans="1:3" x14ac:dyDescent="0.3">
      <c r="A201" s="175"/>
      <c r="B201" s="176"/>
      <c r="C201" s="30" t="s">
        <v>341</v>
      </c>
    </row>
  </sheetData>
  <sheetProtection password="ED28" sheet="1" objects="1" scenarios="1"/>
  <mergeCells count="1">
    <mergeCell ref="A5:C5"/>
  </mergeCells>
  <phoneticPr fontId="3" type="noConversion"/>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Cover Sheet</vt:lpstr>
      <vt:lpstr>Contact Information</vt:lpstr>
      <vt:lpstr>Site Payback</vt:lpstr>
      <vt:lpstr>Project detail and peak savings</vt:lpstr>
      <vt:lpstr>Operational Verification</vt:lpstr>
      <vt:lpstr>M&amp;V Approach &amp; Boundary</vt:lpstr>
      <vt:lpstr>Baseline</vt:lpstr>
      <vt:lpstr>Report</vt:lpstr>
      <vt:lpstr>Report Total</vt:lpstr>
      <vt:lpstr>Actual winter peak use</vt:lpstr>
      <vt:lpstr>Lists</vt:lpstr>
      <vt:lpstr>'Contact Information'!Print_Area</vt:lpstr>
      <vt:lpstr>'Cover Sheet'!Print_Area</vt:lpstr>
      <vt:lpstr>'M&amp;V Approach &amp; Boundary'!Print_Area</vt:lpstr>
      <vt:lpstr>'Operational Verification'!Print_Area</vt:lpstr>
      <vt:lpstr>'Site Payback'!Print_Area</vt:lpstr>
    </vt:vector>
  </TitlesOfParts>
  <Company>EEVS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Wood</dc:creator>
  <cp:lastModifiedBy>Kelt Naomi (Electricity Market Reform)</cp:lastModifiedBy>
  <dcterms:created xsi:type="dcterms:W3CDTF">2014-03-05T09:02:08Z</dcterms:created>
  <dcterms:modified xsi:type="dcterms:W3CDTF">2014-10-10T10:17:52Z</dcterms:modified>
</cp:coreProperties>
</file>