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05" windowWidth="15480" windowHeight="9210"/>
  </bookViews>
  <sheets>
    <sheet name="Title Sheet" sheetId="1" r:id="rId1"/>
    <sheet name="Summary" sheetId="2" r:id="rId2"/>
    <sheet name="Bidder 1" sheetId="3" r:id="rId3"/>
    <sheet name="Bidder 2" sheetId="7" r:id="rId4"/>
  </sheets>
  <definedNames>
    <definedName name="_xlnm.Print_Area" localSheetId="2">'Bidder 1'!$A$1:$G$59</definedName>
    <definedName name="_xlnm.Print_Area" localSheetId="3">'Bidder 2'!$A$1:$G$78</definedName>
    <definedName name="_xlnm.Print_Titles" localSheetId="2">'Bidder 1'!$1:$12</definedName>
    <definedName name="_xlnm.Print_Titles" localSheetId="3">'Bidder 2'!$1:$11</definedName>
    <definedName name="YesNo" localSheetId="3">'Bidder 2'!$M$2:$M$4</definedName>
    <definedName name="YesNo">'Bidder 1'!$M$2:$M$4</definedName>
    <definedName name="YN" localSheetId="3">'Bidder 2'!$M$2:$M$4</definedName>
    <definedName name="YN">'Bidder 1'!$M$2:$M$4</definedName>
  </definedNames>
  <calcPr calcId="145621"/>
</workbook>
</file>

<file path=xl/calcChain.xml><?xml version="1.0" encoding="utf-8"?>
<calcChain xmlns="http://schemas.openxmlformats.org/spreadsheetml/2006/main">
  <c r="F41" i="3" l="1"/>
  <c r="F41" i="7"/>
  <c r="F45" i="7" l="1"/>
  <c r="F44" i="7"/>
  <c r="F43" i="7"/>
  <c r="F42" i="7"/>
  <c r="F40" i="7"/>
  <c r="F33" i="7"/>
  <c r="F32" i="7" s="1"/>
  <c r="F30" i="7"/>
  <c r="F29" i="7"/>
  <c r="F28" i="7"/>
  <c r="F25" i="7"/>
  <c r="F24" i="7"/>
  <c r="F23" i="7"/>
  <c r="F22" i="7"/>
  <c r="F21" i="7"/>
  <c r="F18" i="7"/>
  <c r="F17" i="7"/>
  <c r="F15" i="7"/>
  <c r="F14" i="7" s="1"/>
  <c r="F46" i="7" l="1"/>
  <c r="F20" i="7"/>
  <c r="F27" i="7"/>
  <c r="F35" i="7" l="1"/>
  <c r="F49" i="7" s="1"/>
  <c r="D11" i="2" s="1"/>
  <c r="F42" i="3" l="1"/>
  <c r="F43" i="3"/>
  <c r="F44" i="3"/>
  <c r="F45" i="3"/>
  <c r="F40" i="3"/>
  <c r="F33" i="3"/>
  <c r="F32" i="3" s="1"/>
  <c r="C9" i="2" s="1"/>
  <c r="F29" i="3"/>
  <c r="F30" i="3"/>
  <c r="F28" i="3"/>
  <c r="F22" i="3"/>
  <c r="F23" i="3"/>
  <c r="F24" i="3"/>
  <c r="F25" i="3"/>
  <c r="F21" i="3"/>
  <c r="F18" i="3"/>
  <c r="F17" i="3" s="1"/>
  <c r="C6" i="2" s="1"/>
  <c r="F15" i="3"/>
  <c r="F14" i="3" s="1"/>
  <c r="D46" i="7"/>
  <c r="D35" i="7"/>
  <c r="D9" i="2"/>
  <c r="D6" i="2"/>
  <c r="D5" i="2"/>
  <c r="D35" i="3"/>
  <c r="D8" i="2" l="1"/>
  <c r="D7" i="2"/>
  <c r="D49" i="7"/>
  <c r="D10" i="2"/>
  <c r="F27" i="3"/>
  <c r="C8" i="2" s="1"/>
  <c r="F20" i="3"/>
  <c r="C7" i="2" s="1"/>
  <c r="C5" i="2"/>
  <c r="F46" i="3"/>
  <c r="C10" i="2" s="1"/>
  <c r="D4" i="2"/>
  <c r="C4" i="2"/>
  <c r="D46" i="3"/>
  <c r="D49" i="3" s="1"/>
  <c r="F35" i="3" l="1"/>
  <c r="F49" i="3" s="1"/>
  <c r="B11" i="2"/>
  <c r="C11" i="2" l="1"/>
</calcChain>
</file>

<file path=xl/sharedStrings.xml><?xml version="1.0" encoding="utf-8"?>
<sst xmlns="http://schemas.openxmlformats.org/spreadsheetml/2006/main" count="163" uniqueCount="88">
  <si>
    <t>Tool</t>
  </si>
  <si>
    <t>Evaluation Matrix</t>
  </si>
  <si>
    <t>Introduction</t>
  </si>
  <si>
    <t>Document Properties</t>
  </si>
  <si>
    <t>Document Owner</t>
  </si>
  <si>
    <t>Title</t>
  </si>
  <si>
    <t>Invitation To Tender (ITT) Evaluation Matrix</t>
  </si>
  <si>
    <t>Version History</t>
  </si>
  <si>
    <t>Date</t>
  </si>
  <si>
    <t>Version</t>
  </si>
  <si>
    <t>Status</t>
  </si>
  <si>
    <t>Comments</t>
  </si>
  <si>
    <t>Bidder Name:</t>
  </si>
  <si>
    <t>General Compliance Check</t>
  </si>
  <si>
    <t>Yes</t>
  </si>
  <si>
    <t>No</t>
  </si>
  <si>
    <t>Yes/No</t>
  </si>
  <si>
    <t>Page Limit</t>
  </si>
  <si>
    <t>Page Count</t>
  </si>
  <si>
    <t>Remarks</t>
  </si>
  <si>
    <t>Provided</t>
  </si>
  <si>
    <t>Scoring Matrix</t>
  </si>
  <si>
    <t>Criteria</t>
  </si>
  <si>
    <t>Weighting</t>
  </si>
  <si>
    <t>Score</t>
  </si>
  <si>
    <t>Weighted Score</t>
  </si>
  <si>
    <t>Section</t>
  </si>
  <si>
    <t>PRICING TOTAL</t>
  </si>
  <si>
    <t>GRAND TOTAL</t>
  </si>
  <si>
    <t>Total</t>
  </si>
  <si>
    <t>Bidder 1</t>
  </si>
  <si>
    <t>Bidder 2</t>
  </si>
  <si>
    <t>Meaning</t>
  </si>
  <si>
    <t>Ref</t>
  </si>
  <si>
    <t>[Bidder 1 Name]</t>
  </si>
  <si>
    <t>Invitation to Tender (ITT)</t>
  </si>
  <si>
    <t>This ITT Scoring Matrix is provided to assist Framework Users with their Contractors Framework procurements. The ITT Scoring Matrix must be customised in order to reflect local project specifics.  The Framework Users are advised to use this evaluation checklist, using their technical advisors to develop project specific questions for each area covered by the checklist.  The weightings for each area are provided.  It is for the Framework Users to determine the weightings for the specific questions, which should reflect their importance to the project.  In constructing the checklist Framework Users should remember that they will be required to provide feedback to unsuccessful bidders.  Framework Users should request, where possible, that bidder responses are quantifiable and when using the checklist Framework Users should endeavour to quantify the costs and benefits of the bidder responses, to ensure that their assessment is as objective as possible.</t>
  </si>
  <si>
    <t>DESIGN TOTAL</t>
  </si>
  <si>
    <t>Part</t>
  </si>
  <si>
    <t>Issued</t>
  </si>
  <si>
    <t>Organisation</t>
  </si>
  <si>
    <t>EFA Contractors Framework</t>
  </si>
  <si>
    <t>EFA</t>
  </si>
  <si>
    <t xml:space="preserve">Framework Users will want to take their own legal advice and liaise with their EFA Project Director before finalising their ITT Scoring Matrix and the accompanying procurement documents. </t>
  </si>
  <si>
    <t>EFA and its advisers accept no liability whatsoever for any expense, liability, loss, claim or proceedings arising from reliance placed upon this ITT Scoring Matrix.</t>
  </si>
  <si>
    <t>Deputy Director Targeted Capital Programmes</t>
  </si>
  <si>
    <t>1st issue for EFA Contractors Framework</t>
  </si>
  <si>
    <t>Part 2 - Overall Approach</t>
  </si>
  <si>
    <t>Part 3 - Design and Cost management</t>
  </si>
  <si>
    <t>Part 4 - Design Solutions and VFM</t>
  </si>
  <si>
    <t>Part 5 - Contract Management and Handover</t>
  </si>
  <si>
    <t>Part 6 - Stakeholder Management and Continuos Improvement</t>
  </si>
  <si>
    <t>Part 7 - Pricing</t>
  </si>
  <si>
    <t>Part 3 - DESIGN AND COST MANAGEMENT</t>
  </si>
  <si>
    <t>Part 2 - OVERALL APPROACH</t>
  </si>
  <si>
    <t>Bidders should outline their overall approach to developing the nsample scheme from SPM through to planning and contract award to ensure continuity, capacity and capability of all resources</t>
  </si>
  <si>
    <t>Bidders should describe how they will manage their design development process through to contract award. Bidders should identify on-going project risks and describe how they will ensure their ITT proposals are maintained</t>
  </si>
  <si>
    <t>PART 4 - DESIGN SOLUTIONS AND VALUE FOR MONEY</t>
  </si>
  <si>
    <t>Overall assessment of Design solution</t>
  </si>
  <si>
    <t>Overall assessment of environmental strategy/solution</t>
  </si>
  <si>
    <t>Bidders response in respect of derogations</t>
  </si>
  <si>
    <t>Bidders should outline their proposals for ICT infrastructure</t>
  </si>
  <si>
    <t>Bidders should outline strategy for use and decant of legacy FF&amp;E</t>
  </si>
  <si>
    <t>PART 5 - CONTRACT MANAGEMENT AND HANDOVER</t>
  </si>
  <si>
    <t>Detailed programme from SPM to handover of completed facility</t>
  </si>
  <si>
    <t>Approach to construction/refurbishment/phasing and decanting</t>
  </si>
  <si>
    <t>Management procedure for handover and training</t>
  </si>
  <si>
    <t>PART 6 - STAKEHOLDER MANAGEMENT AND CONTINUOUS IMPROVEMENT</t>
  </si>
  <si>
    <t>PART 7 - PRICING</t>
  </si>
  <si>
    <r>
      <t xml:space="preserve">Bidders  responses </t>
    </r>
    <r>
      <rPr>
        <b/>
        <u/>
        <sz val="10"/>
        <rFont val="Arial"/>
        <family val="2"/>
      </rPr>
      <t>will</t>
    </r>
    <r>
      <rPr>
        <sz val="10"/>
        <rFont val="Arial"/>
      </rPr>
      <t xml:space="preserve"> be read in conjunction with the pricing schedules as presented in Volume 6</t>
    </r>
  </si>
  <si>
    <t>Overall bid within funding allocation</t>
  </si>
  <si>
    <t>Pricing schedules in accordance with Framework agreement or discounted</t>
  </si>
  <si>
    <t>Total project cost</t>
  </si>
  <si>
    <t>Utilisation of FF&amp;E budgets and value returned</t>
  </si>
  <si>
    <t>Utilisation of funding for site works and abnormals and value returned</t>
  </si>
  <si>
    <t xml:space="preserve">Life cycle and FM costs </t>
  </si>
  <si>
    <t>The scores will range from 0 to 5.  The following table illustrates the meaning of each score:</t>
  </si>
  <si>
    <t>Unacceptable. No answer/wrong answer</t>
  </si>
  <si>
    <t>Good</t>
  </si>
  <si>
    <t>Very good/outstanding</t>
  </si>
  <si>
    <t>Below average</t>
  </si>
  <si>
    <t>Average/as expected for this scheme</t>
  </si>
  <si>
    <t>Poor/inadequate</t>
  </si>
  <si>
    <t>Bidders should outline their overall approach to developing the sample scheme from SPM through to planning and contract award to ensure continuity, capacity and capability of all resources</t>
  </si>
  <si>
    <t xml:space="preserve">correction made </t>
  </si>
  <si>
    <t>Panel Members will identify who the key stakeholders for the scheme will be from SPM through to the end of defects and describe how they will manage their needs and expectations, including their approach to continuous improvement through the various stages.</t>
  </si>
  <si>
    <t>Value of batch discounts. To be assessed by Framework User</t>
  </si>
  <si>
    <t>correction to 6.1. Note added at 7.4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</si>
</sst>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0"/>
      <name val="Arial"/>
    </font>
    <font>
      <sz val="10"/>
      <name val="Arial"/>
    </font>
    <font>
      <sz val="11"/>
      <name val="Arial"/>
      <family val="2"/>
    </font>
    <font>
      <b/>
      <sz val="11"/>
      <name val="Arial"/>
      <family val="2"/>
    </font>
    <font>
      <b/>
      <sz val="20"/>
      <name val="Arial"/>
      <family val="2"/>
    </font>
    <font>
      <b/>
      <sz val="20"/>
      <color indexed="21"/>
      <name val="Arial"/>
      <family val="2"/>
    </font>
    <font>
      <b/>
      <sz val="10"/>
      <name val="Arial"/>
      <family val="2"/>
    </font>
    <font>
      <sz val="12"/>
      <name val="Arial"/>
      <family val="2"/>
    </font>
    <font>
      <sz val="10"/>
      <name val="Arial"/>
      <family val="2"/>
    </font>
    <font>
      <sz val="10"/>
      <color indexed="9"/>
      <name val="Arial"/>
      <family val="2"/>
    </font>
    <font>
      <b/>
      <sz val="12"/>
      <name val="Arial"/>
      <family val="2"/>
    </font>
    <font>
      <sz val="12"/>
      <name val="Arial"/>
      <family val="2"/>
    </font>
    <font>
      <b/>
      <sz val="12"/>
      <name val="Arial"/>
      <family val="2"/>
    </font>
    <font>
      <b/>
      <sz val="14"/>
      <name val="Arial"/>
      <family val="2"/>
    </font>
    <font>
      <b/>
      <u/>
      <sz val="10"/>
      <name val="Arial"/>
      <family val="2"/>
    </font>
    <font>
      <sz val="10"/>
      <name val="Arial"/>
      <family val="2"/>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theme="9" tint="0.39997558519241921"/>
        <bgColor indexed="64"/>
      </patternFill>
    </fill>
  </fills>
  <borders count="55">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29">
    <xf numFmtId="0" fontId="0" fillId="0" borderId="0" xfId="0"/>
    <xf numFmtId="0" fontId="4" fillId="0" borderId="0" xfId="0" applyFont="1" applyAlignment="1">
      <alignment horizontal="center"/>
    </xf>
    <xf numFmtId="0" fontId="2" fillId="0" borderId="0" xfId="0" applyFont="1" applyAlignment="1">
      <alignment wrapText="1"/>
    </xf>
    <xf numFmtId="0" fontId="3" fillId="2" borderId="0" xfId="0" applyFont="1" applyFill="1" applyBorder="1" applyAlignment="1">
      <alignment vertical="top" wrapText="1"/>
    </xf>
    <xf numFmtId="0" fontId="0" fillId="3" borderId="1" xfId="0" applyFill="1" applyBorder="1"/>
    <xf numFmtId="0" fontId="0" fillId="3" borderId="0" xfId="0" applyFill="1" applyBorder="1"/>
    <xf numFmtId="0" fontId="0" fillId="3" borderId="2" xfId="0" applyFill="1" applyBorder="1"/>
    <xf numFmtId="0" fontId="6" fillId="0" borderId="0" xfId="0" applyFont="1"/>
    <xf numFmtId="0" fontId="6" fillId="3" borderId="3" xfId="0" applyFont="1"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6" fillId="3" borderId="9" xfId="0" applyFont="1" applyFill="1" applyBorder="1"/>
    <xf numFmtId="0" fontId="6" fillId="3" borderId="13" xfId="0" applyFont="1" applyFill="1" applyBorder="1"/>
    <xf numFmtId="0" fontId="6" fillId="3" borderId="10" xfId="0" applyFont="1" applyFill="1" applyBorder="1"/>
    <xf numFmtId="0" fontId="6" fillId="3" borderId="11" xfId="0" applyFont="1" applyFill="1" applyBorder="1"/>
    <xf numFmtId="14" fontId="0" fillId="3" borderId="9" xfId="0" applyNumberFormat="1" applyFill="1" applyBorder="1"/>
    <xf numFmtId="0" fontId="0" fillId="3" borderId="13" xfId="0" quotePrefix="1" applyFill="1" applyBorder="1"/>
    <xf numFmtId="0" fontId="0" fillId="0" borderId="0" xfId="0" applyAlignment="1">
      <alignment vertical="top" wrapText="1"/>
    </xf>
    <xf numFmtId="0" fontId="11" fillId="0" borderId="0" xfId="0" applyFont="1" applyAlignment="1">
      <alignment vertical="top" wrapText="1"/>
    </xf>
    <xf numFmtId="0" fontId="9" fillId="0" borderId="0" xfId="0" applyFont="1" applyFill="1" applyAlignment="1">
      <alignment vertical="top" wrapText="1"/>
    </xf>
    <xf numFmtId="0" fontId="0" fillId="0" borderId="14" xfId="0" applyBorder="1" applyAlignment="1">
      <alignment horizontal="center" vertical="top" wrapText="1"/>
    </xf>
    <xf numFmtId="0" fontId="0" fillId="0" borderId="15" xfId="0" applyBorder="1" applyAlignment="1">
      <alignment vertical="top" wrapText="1"/>
    </xf>
    <xf numFmtId="0" fontId="0" fillId="0" borderId="16" xfId="0" applyBorder="1" applyAlignment="1">
      <alignment horizontal="center" vertical="top" wrapText="1"/>
    </xf>
    <xf numFmtId="0" fontId="0" fillId="0" borderId="17" xfId="0" applyBorder="1" applyAlignment="1">
      <alignment vertical="top" wrapText="1"/>
    </xf>
    <xf numFmtId="0" fontId="0" fillId="0" borderId="18" xfId="0" applyBorder="1" applyAlignment="1">
      <alignment horizontal="center" vertical="top" wrapText="1"/>
    </xf>
    <xf numFmtId="0" fontId="0" fillId="0" borderId="19" xfId="0" applyBorder="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12" fillId="0" borderId="0" xfId="0" applyFont="1" applyAlignment="1">
      <alignment vertical="top" wrapText="1"/>
    </xf>
    <xf numFmtId="0" fontId="0" fillId="0" borderId="10" xfId="0" applyFill="1" applyBorder="1" applyAlignment="1">
      <alignment horizontal="center" vertical="top" wrapText="1"/>
    </xf>
    <xf numFmtId="164" fontId="0" fillId="0" borderId="10" xfId="0" applyNumberFormat="1" applyFill="1" applyBorder="1" applyAlignment="1">
      <alignment horizontal="center" vertical="top" wrapText="1"/>
    </xf>
    <xf numFmtId="0" fontId="8" fillId="0" borderId="9" xfId="0" applyFont="1" applyFill="1" applyBorder="1" applyAlignment="1">
      <alignment vertical="top" wrapText="1"/>
    </xf>
    <xf numFmtId="9" fontId="0" fillId="0" borderId="7" xfId="1" applyFont="1" applyFill="1" applyBorder="1" applyAlignment="1">
      <alignment horizontal="center" vertical="top" wrapText="1"/>
    </xf>
    <xf numFmtId="164" fontId="13" fillId="4" borderId="12" xfId="0" applyNumberFormat="1" applyFont="1" applyFill="1" applyBorder="1" applyAlignment="1">
      <alignment horizontal="center" vertical="top" wrapText="1"/>
    </xf>
    <xf numFmtId="0" fontId="13" fillId="0" borderId="0" xfId="0" applyFont="1" applyAlignment="1">
      <alignment vertical="top" wrapText="1"/>
    </xf>
    <xf numFmtId="0" fontId="6" fillId="4" borderId="20" xfId="0" applyFont="1" applyFill="1" applyBorder="1" applyAlignment="1">
      <alignment horizontal="center"/>
    </xf>
    <xf numFmtId="0" fontId="6" fillId="4" borderId="21" xfId="0" applyFont="1" applyFill="1" applyBorder="1" applyAlignment="1">
      <alignment horizontal="center"/>
    </xf>
    <xf numFmtId="0" fontId="6" fillId="4" borderId="22" xfId="0" applyFont="1" applyFill="1" applyBorder="1" applyAlignment="1">
      <alignment horizontal="center"/>
    </xf>
    <xf numFmtId="0" fontId="6" fillId="4" borderId="23" xfId="0" applyFont="1" applyFill="1" applyBorder="1" applyAlignment="1">
      <alignment horizontal="center"/>
    </xf>
    <xf numFmtId="9" fontId="0" fillId="4" borderId="24" xfId="0" applyNumberFormat="1" applyFill="1" applyBorder="1" applyAlignment="1">
      <alignment horizontal="center"/>
    </xf>
    <xf numFmtId="9" fontId="0" fillId="4" borderId="25" xfId="0" applyNumberFormat="1" applyFill="1" applyBorder="1" applyAlignment="1">
      <alignment horizontal="center"/>
    </xf>
    <xf numFmtId="9" fontId="0" fillId="4" borderId="20" xfId="1" applyFont="1" applyFill="1" applyBorder="1" applyAlignment="1">
      <alignment horizontal="center"/>
    </xf>
    <xf numFmtId="9" fontId="0" fillId="4" borderId="26" xfId="1" applyFont="1" applyFill="1" applyBorder="1" applyAlignment="1">
      <alignment horizontal="center"/>
    </xf>
    <xf numFmtId="0" fontId="6" fillId="4" borderId="27" xfId="0" applyFont="1" applyFill="1" applyBorder="1"/>
    <xf numFmtId="9" fontId="6" fillId="4" borderId="28" xfId="0" applyNumberFormat="1" applyFont="1" applyFill="1" applyBorder="1" applyAlignment="1">
      <alignment horizontal="center"/>
    </xf>
    <xf numFmtId="9" fontId="6" fillId="4" borderId="29" xfId="0" applyNumberFormat="1" applyFont="1" applyFill="1" applyBorder="1" applyAlignment="1">
      <alignment horizontal="center"/>
    </xf>
    <xf numFmtId="0" fontId="3" fillId="5" borderId="27" xfId="0" applyFont="1" applyFill="1" applyBorder="1" applyAlignment="1">
      <alignment horizontal="center" vertical="top" wrapText="1"/>
    </xf>
    <xf numFmtId="0" fontId="0" fillId="0" borderId="31" xfId="0" applyBorder="1" applyAlignment="1">
      <alignment vertical="top" wrapText="1"/>
    </xf>
    <xf numFmtId="0" fontId="0" fillId="0" borderId="0" xfId="0" applyFill="1" applyAlignment="1">
      <alignment vertical="top" wrapText="1"/>
    </xf>
    <xf numFmtId="0" fontId="3" fillId="0" borderId="0" xfId="0" applyFont="1" applyAlignment="1">
      <alignment horizontal="justify"/>
    </xf>
    <xf numFmtId="0" fontId="3" fillId="5" borderId="28" xfId="0" applyFont="1" applyFill="1" applyBorder="1" applyAlignment="1">
      <alignment horizontal="left" vertical="top" wrapText="1"/>
    </xf>
    <xf numFmtId="0" fontId="6" fillId="6" borderId="9" xfId="0" applyFont="1" applyFill="1" applyBorder="1" applyAlignment="1">
      <alignment horizontal="center" vertical="top" wrapText="1"/>
    </xf>
    <xf numFmtId="0" fontId="6" fillId="6" borderId="13" xfId="0" applyFont="1" applyFill="1" applyBorder="1" applyAlignment="1">
      <alignment horizontal="center" vertical="top" wrapText="1"/>
    </xf>
    <xf numFmtId="0" fontId="12" fillId="6" borderId="6" xfId="0" applyFont="1" applyFill="1" applyBorder="1" applyAlignment="1">
      <alignment horizontal="center" vertical="top" wrapText="1"/>
    </xf>
    <xf numFmtId="164" fontId="12" fillId="6" borderId="12" xfId="0" applyNumberFormat="1" applyFont="1" applyFill="1" applyBorder="1" applyAlignment="1">
      <alignment horizontal="center" vertical="top" wrapText="1"/>
    </xf>
    <xf numFmtId="9" fontId="12" fillId="6" borderId="34" xfId="1" applyFont="1" applyFill="1" applyBorder="1" applyAlignment="1">
      <alignment horizontal="center" vertical="top" wrapText="1"/>
    </xf>
    <xf numFmtId="0" fontId="12" fillId="6" borderId="6" xfId="0" applyFont="1" applyFill="1" applyBorder="1" applyAlignment="1">
      <alignment vertical="top" wrapText="1"/>
    </xf>
    <xf numFmtId="0" fontId="13" fillId="6" borderId="6" xfId="0" applyFont="1" applyFill="1" applyBorder="1" applyAlignment="1">
      <alignment horizontal="center" vertical="top" wrapText="1"/>
    </xf>
    <xf numFmtId="9" fontId="13" fillId="6" borderId="35" xfId="1" applyFont="1" applyFill="1" applyBorder="1" applyAlignment="1">
      <alignment horizontal="center" vertical="top" wrapText="1"/>
    </xf>
    <xf numFmtId="0" fontId="13" fillId="6" borderId="6" xfId="0" applyFont="1" applyFill="1" applyBorder="1" applyAlignment="1">
      <alignment vertical="top" wrapText="1"/>
    </xf>
    <xf numFmtId="0" fontId="8" fillId="4" borderId="33" xfId="0" applyFont="1" applyFill="1" applyBorder="1"/>
    <xf numFmtId="0" fontId="8" fillId="4" borderId="30" xfId="0" applyFont="1" applyFill="1" applyBorder="1"/>
    <xf numFmtId="0" fontId="8" fillId="3" borderId="13" xfId="0" quotePrefix="1" applyFont="1" applyFill="1" applyBorder="1"/>
    <xf numFmtId="0" fontId="8" fillId="3" borderId="9" xfId="0" applyFont="1" applyFill="1" applyBorder="1"/>
    <xf numFmtId="0" fontId="8" fillId="4" borderId="47" xfId="0" applyFont="1" applyFill="1" applyBorder="1"/>
    <xf numFmtId="0" fontId="13" fillId="6" borderId="48" xfId="0" applyFont="1" applyFill="1" applyBorder="1" applyAlignment="1">
      <alignment horizontal="center" vertical="top" wrapText="1"/>
    </xf>
    <xf numFmtId="0" fontId="0" fillId="0" borderId="0" xfId="0" applyBorder="1" applyAlignment="1">
      <alignment vertical="top" wrapText="1"/>
    </xf>
    <xf numFmtId="0" fontId="6" fillId="6" borderId="13" xfId="0" applyFont="1" applyFill="1" applyBorder="1"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8" xfId="0" applyBorder="1" applyAlignment="1">
      <alignment horizontal="left" vertical="top" wrapText="1"/>
    </xf>
    <xf numFmtId="0" fontId="2" fillId="0" borderId="24" xfId="0" applyFont="1" applyBorder="1" applyAlignment="1">
      <alignment horizontal="left" vertical="center" wrapText="1"/>
    </xf>
    <xf numFmtId="0" fontId="2" fillId="0" borderId="20" xfId="0" applyFont="1" applyBorder="1" applyAlignment="1">
      <alignment horizontal="left" vertical="center" wrapText="1"/>
    </xf>
    <xf numFmtId="0" fontId="8" fillId="3" borderId="1" xfId="0" applyFont="1" applyFill="1" applyBorder="1"/>
    <xf numFmtId="0" fontId="12" fillId="6" borderId="6" xfId="0" applyFont="1" applyFill="1" applyBorder="1" applyAlignment="1">
      <alignment vertical="top" wrapText="1"/>
    </xf>
    <xf numFmtId="0" fontId="8" fillId="6" borderId="44" xfId="0" applyFont="1" applyFill="1" applyBorder="1" applyAlignment="1">
      <alignment horizontal="left" vertical="top" wrapText="1"/>
    </xf>
    <xf numFmtId="164" fontId="0" fillId="6" borderId="20" xfId="0" applyNumberFormat="1" applyFill="1" applyBorder="1" applyAlignment="1">
      <alignment horizontal="center" vertical="top" wrapText="1"/>
    </xf>
    <xf numFmtId="0" fontId="0" fillId="0" borderId="20" xfId="0" applyBorder="1" applyAlignment="1">
      <alignment horizontal="center" vertical="top" wrapText="1"/>
    </xf>
    <xf numFmtId="164" fontId="15" fillId="6" borderId="20" xfId="1" applyNumberFormat="1" applyFont="1" applyFill="1" applyBorder="1" applyAlignment="1">
      <alignment horizontal="center" vertical="top" wrapText="1"/>
    </xf>
    <xf numFmtId="164" fontId="0" fillId="6" borderId="22" xfId="0" applyNumberFormat="1" applyFill="1" applyBorder="1" applyAlignment="1">
      <alignment horizontal="center" vertical="top" wrapText="1"/>
    </xf>
    <xf numFmtId="0" fontId="0" fillId="0" borderId="7" xfId="0" applyFill="1" applyBorder="1" applyAlignment="1">
      <alignment horizontal="center" vertical="top" wrapText="1"/>
    </xf>
    <xf numFmtId="0" fontId="0" fillId="0" borderId="7" xfId="0" applyFill="1" applyBorder="1" applyAlignment="1">
      <alignment horizontal="left" vertical="top" wrapText="1"/>
    </xf>
    <xf numFmtId="0" fontId="8" fillId="0" borderId="0" xfId="0" applyFont="1" applyFill="1" applyBorder="1" applyAlignment="1">
      <alignment horizontal="left" vertical="top" wrapText="1"/>
    </xf>
    <xf numFmtId="164" fontId="0" fillId="0" borderId="0" xfId="0" applyNumberFormat="1" applyFill="1" applyBorder="1" applyAlignment="1">
      <alignment horizontal="center" vertical="top" wrapText="1"/>
    </xf>
    <xf numFmtId="0" fontId="0" fillId="0" borderId="0" xfId="0" applyFill="1" applyBorder="1" applyAlignment="1">
      <alignment horizontal="center" vertical="top" wrapText="1"/>
    </xf>
    <xf numFmtId="164" fontId="15" fillId="0" borderId="0" xfId="1" applyNumberFormat="1" applyFont="1" applyFill="1" applyBorder="1" applyAlignment="1">
      <alignment horizontal="center" vertical="top" wrapText="1"/>
    </xf>
    <xf numFmtId="0" fontId="0" fillId="0" borderId="0" xfId="0" applyFill="1" applyBorder="1" applyAlignment="1">
      <alignment horizontal="left" vertical="top" wrapText="1"/>
    </xf>
    <xf numFmtId="0" fontId="6" fillId="0" borderId="0" xfId="0" applyFont="1" applyFill="1" applyBorder="1" applyAlignment="1">
      <alignment vertical="top" wrapText="1"/>
    </xf>
    <xf numFmtId="0" fontId="6" fillId="0" borderId="0" xfId="0" applyFont="1" applyFill="1" applyBorder="1" applyAlignment="1">
      <alignment horizontal="center" vertical="top" wrapText="1"/>
    </xf>
    <xf numFmtId="0" fontId="8" fillId="0" borderId="4" xfId="0" applyFont="1" applyFill="1" applyBorder="1" applyAlignment="1">
      <alignment horizontal="left" vertical="top" wrapText="1"/>
    </xf>
    <xf numFmtId="0" fontId="8" fillId="0" borderId="6" xfId="0" applyFont="1" applyFill="1" applyBorder="1" applyAlignment="1">
      <alignment vertical="top" wrapText="1"/>
    </xf>
    <xf numFmtId="164" fontId="0" fillId="0" borderId="7" xfId="0" applyNumberFormat="1" applyFill="1" applyBorder="1" applyAlignment="1">
      <alignment horizontal="center" vertical="top" wrapText="1"/>
    </xf>
    <xf numFmtId="164" fontId="15" fillId="0" borderId="7" xfId="1" applyNumberFormat="1" applyFont="1" applyFill="1" applyBorder="1" applyAlignment="1">
      <alignment horizontal="center" vertical="top" wrapText="1"/>
    </xf>
    <xf numFmtId="0" fontId="0" fillId="0" borderId="8" xfId="0" applyFill="1" applyBorder="1" applyAlignment="1">
      <alignment horizontal="left" vertical="top" wrapText="1"/>
    </xf>
    <xf numFmtId="0" fontId="8" fillId="6" borderId="50" xfId="0" applyFont="1" applyFill="1" applyBorder="1" applyAlignment="1">
      <alignment vertical="top" wrapText="1"/>
    </xf>
    <xf numFmtId="9" fontId="10" fillId="6" borderId="36" xfId="0" applyNumberFormat="1" applyFont="1" applyFill="1" applyBorder="1" applyAlignment="1">
      <alignment horizontal="center" vertical="top" wrapText="1"/>
    </xf>
    <xf numFmtId="0" fontId="0" fillId="6" borderId="36" xfId="0" applyFill="1" applyBorder="1" applyAlignment="1">
      <alignment horizontal="center" vertical="top" wrapText="1"/>
    </xf>
    <xf numFmtId="0" fontId="0" fillId="6" borderId="37" xfId="0" applyFill="1" applyBorder="1" applyAlignment="1">
      <alignment vertical="top" wrapText="1"/>
    </xf>
    <xf numFmtId="0" fontId="8" fillId="6" borderId="30" xfId="0" applyFont="1" applyFill="1" applyBorder="1" applyAlignment="1">
      <alignment vertical="top" wrapText="1"/>
    </xf>
    <xf numFmtId="0" fontId="0" fillId="0" borderId="21" xfId="0" applyBorder="1" applyAlignment="1">
      <alignment horizontal="left" vertical="top" wrapText="1"/>
    </xf>
    <xf numFmtId="0" fontId="8" fillId="6" borderId="30" xfId="0" applyFont="1" applyFill="1" applyBorder="1" applyAlignment="1">
      <alignment horizontal="right" vertical="top" wrapText="1"/>
    </xf>
    <xf numFmtId="0" fontId="0" fillId="6" borderId="21" xfId="0" applyFill="1" applyBorder="1" applyAlignment="1">
      <alignment horizontal="left" vertical="top" wrapText="1"/>
    </xf>
    <xf numFmtId="0" fontId="8" fillId="6" borderId="32" xfId="0" applyFont="1" applyFill="1" applyBorder="1" applyAlignment="1">
      <alignment vertical="top" wrapText="1"/>
    </xf>
    <xf numFmtId="0" fontId="0" fillId="6" borderId="23" xfId="0" applyFill="1" applyBorder="1" applyAlignment="1">
      <alignment horizontal="left" vertical="top" wrapText="1"/>
    </xf>
    <xf numFmtId="0" fontId="8" fillId="0" borderId="3" xfId="0" applyFont="1" applyFill="1" applyBorder="1" applyAlignment="1">
      <alignment vertical="top" wrapText="1"/>
    </xf>
    <xf numFmtId="164" fontId="0" fillId="0" borderId="4" xfId="0" applyNumberFormat="1" applyFill="1" applyBorder="1" applyAlignment="1">
      <alignment horizontal="center" vertical="top" wrapText="1"/>
    </xf>
    <xf numFmtId="0" fontId="0" fillId="0" borderId="4" xfId="0" applyFill="1" applyBorder="1" applyAlignment="1">
      <alignment horizontal="center" vertical="top" wrapText="1"/>
    </xf>
    <xf numFmtId="9" fontId="0" fillId="0" borderId="0" xfId="1" applyFont="1" applyFill="1" applyBorder="1" applyAlignment="1">
      <alignment horizontal="center" vertical="top" wrapText="1"/>
    </xf>
    <xf numFmtId="0" fontId="6" fillId="0" borderId="1" xfId="0" applyFont="1" applyFill="1" applyBorder="1" applyAlignment="1">
      <alignment vertical="top" wrapText="1"/>
    </xf>
    <xf numFmtId="0" fontId="6" fillId="0" borderId="2" xfId="0" applyFont="1" applyFill="1" applyBorder="1" applyAlignment="1">
      <alignment vertical="top" wrapText="1"/>
    </xf>
    <xf numFmtId="0" fontId="7" fillId="6" borderId="20" xfId="0" applyFont="1" applyFill="1" applyBorder="1" applyAlignment="1">
      <alignment horizontal="center" vertical="top" wrapText="1"/>
    </xf>
    <xf numFmtId="0" fontId="7" fillId="6" borderId="50" xfId="0" applyFont="1" applyFill="1" applyBorder="1" applyAlignment="1">
      <alignment vertical="top" wrapText="1"/>
    </xf>
    <xf numFmtId="9" fontId="12" fillId="6" borderId="36" xfId="0" applyNumberFormat="1" applyFont="1" applyFill="1" applyBorder="1" applyAlignment="1">
      <alignment horizontal="center" vertical="top" wrapText="1"/>
    </xf>
    <xf numFmtId="0" fontId="7" fillId="6" borderId="36" xfId="0" applyFont="1" applyFill="1" applyBorder="1" applyAlignment="1">
      <alignment horizontal="center" vertical="top" wrapText="1"/>
    </xf>
    <xf numFmtId="0" fontId="7" fillId="6" borderId="37" xfId="0" applyFont="1" applyFill="1" applyBorder="1" applyAlignment="1">
      <alignment vertical="top" wrapText="1"/>
    </xf>
    <xf numFmtId="0" fontId="6" fillId="6" borderId="23" xfId="0" applyFont="1" applyFill="1" applyBorder="1" applyAlignment="1">
      <alignment vertical="top" wrapText="1"/>
    </xf>
    <xf numFmtId="0" fontId="6" fillId="6" borderId="3" xfId="0" applyFont="1" applyFill="1" applyBorder="1" applyAlignment="1">
      <alignment vertical="top" wrapText="1"/>
    </xf>
    <xf numFmtId="0" fontId="6" fillId="6" borderId="3" xfId="0" applyFont="1" applyFill="1" applyBorder="1" applyAlignment="1">
      <alignment horizontal="left" vertical="top" wrapText="1"/>
    </xf>
    <xf numFmtId="0" fontId="6" fillId="6" borderId="4" xfId="0" applyFont="1" applyFill="1" applyBorder="1" applyAlignment="1">
      <alignment horizontal="center" vertical="top" wrapText="1"/>
    </xf>
    <xf numFmtId="0" fontId="6" fillId="6" borderId="49" xfId="0" applyFont="1" applyFill="1" applyBorder="1" applyAlignment="1">
      <alignment vertical="top" wrapText="1"/>
    </xf>
    <xf numFmtId="0" fontId="6" fillId="6" borderId="3" xfId="0" applyFont="1" applyFill="1" applyBorder="1" applyAlignment="1">
      <alignment horizontal="center" vertical="top" wrapText="1"/>
    </xf>
    <xf numFmtId="0" fontId="0" fillId="0" borderId="8" xfId="0" applyFill="1" applyBorder="1" applyAlignment="1">
      <alignment horizontal="center" vertical="top" wrapText="1"/>
    </xf>
    <xf numFmtId="0" fontId="6" fillId="6" borderId="50" xfId="0" applyFont="1" applyFill="1" applyBorder="1" applyAlignment="1">
      <alignment vertical="top" wrapText="1"/>
    </xf>
    <xf numFmtId="0" fontId="6" fillId="6" borderId="36" xfId="0" applyFont="1" applyFill="1" applyBorder="1" applyAlignment="1">
      <alignment horizontal="center" vertical="top" wrapText="1"/>
    </xf>
    <xf numFmtId="0" fontId="6" fillId="6" borderId="37" xfId="0" applyFont="1" applyFill="1" applyBorder="1" applyAlignment="1">
      <alignment vertical="top" wrapText="1"/>
    </xf>
    <xf numFmtId="0" fontId="8" fillId="0" borderId="1" xfId="0" applyFont="1" applyFill="1" applyBorder="1" applyAlignment="1">
      <alignment vertical="top" wrapText="1"/>
    </xf>
    <xf numFmtId="0" fontId="0" fillId="0" borderId="2" xfId="0" applyFill="1" applyBorder="1" applyAlignment="1">
      <alignment horizontal="left" vertical="top" wrapText="1"/>
    </xf>
    <xf numFmtId="164" fontId="6" fillId="6" borderId="36" xfId="0" applyNumberFormat="1" applyFont="1" applyFill="1" applyBorder="1" applyAlignment="1">
      <alignment horizontal="center" vertical="top" wrapText="1"/>
    </xf>
    <xf numFmtId="0" fontId="0" fillId="0" borderId="37" xfId="0" applyBorder="1" applyAlignment="1">
      <alignment horizontal="left" vertical="top" wrapText="1"/>
    </xf>
    <xf numFmtId="0" fontId="8" fillId="6" borderId="47" xfId="0" applyFont="1" applyFill="1" applyBorder="1" applyAlignment="1">
      <alignment vertical="top" wrapText="1"/>
    </xf>
    <xf numFmtId="164" fontId="0" fillId="6" borderId="26" xfId="0" applyNumberFormat="1" applyFill="1" applyBorder="1" applyAlignment="1">
      <alignment horizontal="center" vertical="top" wrapText="1"/>
    </xf>
    <xf numFmtId="0" fontId="0" fillId="6" borderId="51" xfId="0" applyFill="1" applyBorder="1" applyAlignment="1">
      <alignment horizontal="left" vertical="top" wrapText="1"/>
    </xf>
    <xf numFmtId="0" fontId="12" fillId="6" borderId="52" xfId="0" applyFont="1" applyFill="1" applyBorder="1" applyAlignment="1">
      <alignment horizontal="center" vertical="top" wrapText="1"/>
    </xf>
    <xf numFmtId="164" fontId="15" fillId="0" borderId="4" xfId="1" applyNumberFormat="1" applyFont="1" applyFill="1" applyBorder="1" applyAlignment="1">
      <alignment horizontal="center" vertical="top" wrapText="1"/>
    </xf>
    <xf numFmtId="0" fontId="0" fillId="0" borderId="5" xfId="0" applyFill="1" applyBorder="1" applyAlignment="1">
      <alignment horizontal="left" vertical="top" wrapText="1"/>
    </xf>
    <xf numFmtId="0" fontId="8" fillId="0" borderId="6" xfId="0" applyFont="1" applyFill="1" applyBorder="1" applyAlignment="1">
      <alignment horizontal="left" vertical="top" wrapText="1"/>
    </xf>
    <xf numFmtId="0" fontId="0" fillId="0" borderId="22" xfId="0" applyBorder="1" applyAlignment="1">
      <alignment horizontal="center" vertical="top" wrapText="1"/>
    </xf>
    <xf numFmtId="0" fontId="0" fillId="0" borderId="23" xfId="0" applyBorder="1" applyAlignment="1">
      <alignment horizontal="left" vertical="top" wrapText="1"/>
    </xf>
    <xf numFmtId="164" fontId="12" fillId="6" borderId="20" xfId="0" applyNumberFormat="1" applyFont="1" applyFill="1" applyBorder="1" applyAlignment="1">
      <alignment horizontal="center" vertical="top" wrapText="1"/>
    </xf>
    <xf numFmtId="9" fontId="7" fillId="6" borderId="20" xfId="1" applyFont="1" applyFill="1" applyBorder="1" applyAlignment="1">
      <alignment horizontal="center" vertical="top" wrapText="1"/>
    </xf>
    <xf numFmtId="0" fontId="0" fillId="6" borderId="20" xfId="0" applyNumberFormat="1" applyFill="1" applyBorder="1" applyAlignment="1">
      <alignment horizontal="center" vertical="top" wrapText="1"/>
    </xf>
    <xf numFmtId="164" fontId="8" fillId="6" borderId="20" xfId="0" applyNumberFormat="1" applyFont="1" applyFill="1" applyBorder="1" applyAlignment="1">
      <alignment horizontal="center" vertical="top" wrapText="1"/>
    </xf>
    <xf numFmtId="164" fontId="12" fillId="6" borderId="36" xfId="0" applyNumberFormat="1" applyFont="1" applyFill="1" applyBorder="1" applyAlignment="1">
      <alignment horizontal="center" vertical="top" wrapText="1"/>
    </xf>
    <xf numFmtId="9" fontId="7" fillId="6" borderId="36" xfId="1" applyFont="1" applyFill="1" applyBorder="1" applyAlignment="1">
      <alignment horizontal="center" vertical="top" wrapText="1"/>
    </xf>
    <xf numFmtId="0" fontId="7" fillId="6" borderId="37" xfId="0" applyFont="1" applyFill="1" applyBorder="1" applyAlignment="1">
      <alignment horizontal="left" vertical="top" wrapText="1"/>
    </xf>
    <xf numFmtId="0" fontId="7" fillId="6" borderId="30" xfId="0" applyFont="1" applyFill="1" applyBorder="1" applyAlignment="1">
      <alignment vertical="top" wrapText="1"/>
    </xf>
    <xf numFmtId="0" fontId="7" fillId="6" borderId="21" xfId="0" applyFont="1" applyFill="1" applyBorder="1" applyAlignment="1">
      <alignment horizontal="left" vertical="top" wrapText="1"/>
    </xf>
    <xf numFmtId="0" fontId="0" fillId="0" borderId="21" xfId="0" applyFill="1" applyBorder="1" applyAlignment="1">
      <alignment horizontal="left" vertical="top" wrapText="1"/>
    </xf>
    <xf numFmtId="0" fontId="6" fillId="6" borderId="21" xfId="0" applyFont="1" applyFill="1" applyBorder="1" applyAlignment="1">
      <alignment horizontal="left" vertical="top" wrapText="1"/>
    </xf>
    <xf numFmtId="0" fontId="12" fillId="6" borderId="32" xfId="0" applyFont="1" applyFill="1" applyBorder="1" applyAlignment="1">
      <alignment vertical="top" wrapText="1"/>
    </xf>
    <xf numFmtId="164" fontId="12" fillId="4" borderId="22" xfId="0" applyNumberFormat="1" applyFont="1" applyFill="1" applyBorder="1" applyAlignment="1">
      <alignment horizontal="center" vertical="top" wrapText="1"/>
    </xf>
    <xf numFmtId="0" fontId="12" fillId="6" borderId="22" xfId="0" applyFont="1" applyFill="1" applyBorder="1" applyAlignment="1">
      <alignment horizontal="center" vertical="top" wrapText="1"/>
    </xf>
    <xf numFmtId="9" fontId="12" fillId="6" borderId="22" xfId="1" applyFont="1" applyFill="1" applyBorder="1" applyAlignment="1">
      <alignment horizontal="center" vertical="top" wrapText="1"/>
    </xf>
    <xf numFmtId="0" fontId="12" fillId="6" borderId="23" xfId="0" applyFont="1" applyFill="1" applyBorder="1" applyAlignment="1">
      <alignment horizontal="center" vertical="top" wrapText="1"/>
    </xf>
    <xf numFmtId="0" fontId="0" fillId="0" borderId="20" xfId="0" applyFill="1" applyBorder="1" applyAlignment="1">
      <alignment horizontal="center" vertical="top" wrapText="1"/>
    </xf>
    <xf numFmtId="0" fontId="0" fillId="0" borderId="26" xfId="0" applyFill="1" applyBorder="1" applyAlignment="1">
      <alignment horizontal="center" vertical="top" wrapText="1"/>
    </xf>
    <xf numFmtId="0" fontId="0" fillId="6" borderId="37" xfId="0" applyFill="1" applyBorder="1" applyAlignment="1">
      <alignment horizontal="left" vertical="top" wrapText="1"/>
    </xf>
    <xf numFmtId="0" fontId="0" fillId="6" borderId="36" xfId="0" applyNumberFormat="1" applyFill="1" applyBorder="1" applyAlignment="1">
      <alignment horizontal="center" vertical="top" wrapText="1"/>
    </xf>
    <xf numFmtId="0" fontId="8" fillId="0" borderId="22" xfId="0" applyFont="1" applyFill="1" applyBorder="1" applyAlignment="1">
      <alignment horizontal="center" vertical="top" wrapText="1"/>
    </xf>
    <xf numFmtId="0" fontId="8" fillId="0" borderId="20" xfId="0" applyFont="1" applyFill="1" applyBorder="1" applyAlignment="1">
      <alignment horizontal="center" vertical="top" wrapText="1"/>
    </xf>
    <xf numFmtId="0" fontId="2" fillId="0" borderId="33" xfId="0" applyFont="1" applyFill="1" applyBorder="1" applyAlignment="1">
      <alignment horizontal="center" vertical="center" wrapText="1"/>
    </xf>
    <xf numFmtId="0" fontId="2" fillId="0" borderId="30" xfId="0" applyFont="1" applyFill="1" applyBorder="1" applyAlignment="1">
      <alignment horizontal="center" vertical="center" wrapText="1"/>
    </xf>
    <xf numFmtId="164" fontId="6" fillId="6" borderId="36" xfId="1" applyNumberFormat="1" applyFont="1" applyFill="1" applyBorder="1" applyAlignment="1">
      <alignment horizontal="center" vertical="top" wrapText="1"/>
    </xf>
    <xf numFmtId="0" fontId="8" fillId="0" borderId="20" xfId="0" applyFont="1" applyBorder="1" applyAlignment="1">
      <alignment horizontal="center" vertical="top" wrapText="1"/>
    </xf>
    <xf numFmtId="0" fontId="0" fillId="6" borderId="53" xfId="0" applyNumberFormat="1" applyFill="1" applyBorder="1" applyAlignment="1">
      <alignment horizontal="center" vertical="top" wrapText="1"/>
    </xf>
    <xf numFmtId="9" fontId="15" fillId="6" borderId="54" xfId="1" applyFont="1" applyFill="1" applyBorder="1" applyAlignment="1">
      <alignment horizontal="center" vertical="top" wrapText="1"/>
    </xf>
    <xf numFmtId="164" fontId="15" fillId="6" borderId="22" xfId="1" applyNumberFormat="1" applyFont="1" applyFill="1" applyBorder="1" applyAlignment="1">
      <alignment horizontal="center" vertical="top" wrapText="1"/>
    </xf>
    <xf numFmtId="0" fontId="0" fillId="3" borderId="9" xfId="0" applyFill="1" applyBorder="1" applyAlignment="1">
      <alignment horizontal="left"/>
    </xf>
    <xf numFmtId="0" fontId="0" fillId="3" borderId="11" xfId="0" applyFill="1" applyBorder="1" applyAlignment="1">
      <alignment horizontal="left"/>
    </xf>
    <xf numFmtId="0" fontId="4" fillId="0" borderId="0" xfId="0" applyFont="1" applyAlignment="1">
      <alignment horizontal="center"/>
    </xf>
    <xf numFmtId="0" fontId="5" fillId="0" borderId="0" xfId="0" applyFont="1" applyAlignment="1">
      <alignment horizontal="center"/>
    </xf>
    <xf numFmtId="0" fontId="2" fillId="3" borderId="1" xfId="0" applyFont="1" applyFill="1" applyBorder="1" applyAlignment="1">
      <alignment horizontal="center" wrapText="1"/>
    </xf>
    <xf numFmtId="0" fontId="2" fillId="3" borderId="0" xfId="0" applyFont="1" applyFill="1" applyBorder="1" applyAlignment="1">
      <alignment horizontal="center" wrapText="1"/>
    </xf>
    <xf numFmtId="0" fontId="2" fillId="3" borderId="2" xfId="0" applyFont="1" applyFill="1" applyBorder="1" applyAlignment="1">
      <alignment horizontal="center"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6" fillId="4" borderId="36" xfId="0" applyFont="1" applyFill="1" applyBorder="1" applyAlignment="1">
      <alignment horizontal="center"/>
    </xf>
    <xf numFmtId="0" fontId="6" fillId="4" borderId="37" xfId="0" applyFont="1" applyFill="1" applyBorder="1" applyAlignment="1">
      <alignment horizontal="center"/>
    </xf>
    <xf numFmtId="0" fontId="6" fillId="4" borderId="38" xfId="0" applyFont="1" applyFill="1" applyBorder="1" applyAlignment="1">
      <alignment horizontal="left" vertical="top"/>
    </xf>
    <xf numFmtId="0" fontId="6" fillId="4" borderId="39" xfId="0" applyFont="1" applyFill="1" applyBorder="1" applyAlignment="1">
      <alignment horizontal="left" vertical="top"/>
    </xf>
    <xf numFmtId="0" fontId="6" fillId="4" borderId="40" xfId="0" applyFont="1" applyFill="1" applyBorder="1" applyAlignment="1">
      <alignment horizontal="left" vertical="top"/>
    </xf>
    <xf numFmtId="0" fontId="6" fillId="4" borderId="41" xfId="0" applyFont="1" applyFill="1" applyBorder="1" applyAlignment="1">
      <alignment horizontal="center" vertical="top"/>
    </xf>
    <xf numFmtId="0" fontId="6" fillId="4" borderId="42" xfId="0" applyFont="1" applyFill="1" applyBorder="1" applyAlignment="1">
      <alignment horizontal="center" vertical="top"/>
    </xf>
    <xf numFmtId="0" fontId="6" fillId="4" borderId="43" xfId="0" applyFont="1" applyFill="1" applyBorder="1" applyAlignment="1">
      <alignment horizontal="center" vertical="top"/>
    </xf>
    <xf numFmtId="0" fontId="8" fillId="6" borderId="20" xfId="0" applyFont="1" applyFill="1" applyBorder="1" applyAlignment="1">
      <alignment horizontal="left" vertical="top" wrapText="1"/>
    </xf>
    <xf numFmtId="0" fontId="11" fillId="0" borderId="9" xfId="0" applyFont="1" applyBorder="1" applyAlignment="1">
      <alignment horizontal="center" vertical="top" wrapText="1"/>
    </xf>
    <xf numFmtId="0" fontId="11" fillId="0" borderId="10" xfId="0" applyFont="1" applyBorder="1" applyAlignment="1">
      <alignment horizontal="center" vertical="top" wrapText="1"/>
    </xf>
    <xf numFmtId="0" fontId="11" fillId="0" borderId="11" xfId="0" applyFont="1" applyBorder="1" applyAlignment="1">
      <alignment horizontal="center" vertical="top" wrapText="1"/>
    </xf>
    <xf numFmtId="0" fontId="10" fillId="6" borderId="9" xfId="0" applyFont="1" applyFill="1" applyBorder="1" applyAlignment="1">
      <alignment horizontal="center" vertical="top" wrapText="1"/>
    </xf>
    <xf numFmtId="0" fontId="10" fillId="6" borderId="11" xfId="0" applyFont="1" applyFill="1" applyBorder="1" applyAlignment="1">
      <alignment horizontal="center" vertical="top" wrapText="1"/>
    </xf>
    <xf numFmtId="0" fontId="6" fillId="6" borderId="9" xfId="0" applyFont="1" applyFill="1" applyBorder="1" applyAlignment="1">
      <alignment horizontal="left" vertical="top" wrapText="1"/>
    </xf>
    <xf numFmtId="0" fontId="6" fillId="6" borderId="10" xfId="0" applyFont="1" applyFill="1" applyBorder="1" applyAlignment="1">
      <alignment horizontal="left" vertical="top" wrapText="1"/>
    </xf>
    <xf numFmtId="0" fontId="6" fillId="6" borderId="11" xfId="0" applyFont="1" applyFill="1" applyBorder="1" applyAlignment="1">
      <alignment horizontal="left" vertical="top" wrapText="1"/>
    </xf>
    <xf numFmtId="0" fontId="10" fillId="6" borderId="36" xfId="0" applyFont="1" applyFill="1" applyBorder="1" applyAlignment="1">
      <alignment vertical="top" wrapText="1"/>
    </xf>
    <xf numFmtId="0" fontId="12" fillId="6" borderId="36" xfId="0" applyFont="1" applyFill="1" applyBorder="1" applyAlignment="1">
      <alignment vertical="top" wrapText="1"/>
    </xf>
    <xf numFmtId="0" fontId="0" fillId="6" borderId="20" xfId="0" applyFill="1" applyBorder="1" applyAlignment="1">
      <alignment horizontal="left" vertical="top" wrapText="1"/>
    </xf>
    <xf numFmtId="0" fontId="8" fillId="6" borderId="15" xfId="0" applyFont="1" applyFill="1" applyBorder="1" applyAlignment="1">
      <alignment horizontal="left" vertical="top" wrapText="1"/>
    </xf>
    <xf numFmtId="0" fontId="8" fillId="6" borderId="46" xfId="0" applyFont="1" applyFill="1" applyBorder="1" applyAlignment="1">
      <alignment horizontal="left" vertical="top" wrapText="1"/>
    </xf>
    <xf numFmtId="0" fontId="8" fillId="6" borderId="17" xfId="0" applyFont="1" applyFill="1" applyBorder="1" applyAlignment="1">
      <alignment horizontal="left" vertical="top" wrapText="1"/>
    </xf>
    <xf numFmtId="0" fontId="8" fillId="6" borderId="44" xfId="0" applyFont="1" applyFill="1" applyBorder="1" applyAlignment="1">
      <alignment horizontal="left" vertical="top" wrapText="1"/>
    </xf>
    <xf numFmtId="0" fontId="8" fillId="6" borderId="19" xfId="0" applyFont="1" applyFill="1" applyBorder="1" applyAlignment="1">
      <alignment horizontal="left" vertical="top" wrapText="1"/>
    </xf>
    <xf numFmtId="0" fontId="8" fillId="6" borderId="45"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6" borderId="36" xfId="0" applyFont="1" applyFill="1" applyBorder="1" applyAlignment="1">
      <alignment horizontal="left" vertical="top" wrapText="1"/>
    </xf>
    <xf numFmtId="0" fontId="8" fillId="6" borderId="26" xfId="0" applyFont="1" applyFill="1" applyBorder="1" applyAlignment="1">
      <alignment horizontal="left" vertical="top" wrapText="1"/>
    </xf>
    <xf numFmtId="0" fontId="0" fillId="6" borderId="22" xfId="0" applyFill="1" applyBorder="1" applyAlignment="1">
      <alignment horizontal="left" vertical="top" wrapText="1"/>
    </xf>
    <xf numFmtId="0" fontId="6" fillId="0" borderId="7" xfId="0" applyFont="1" applyFill="1" applyBorder="1" applyAlignment="1">
      <alignment horizontal="right" vertical="top" wrapText="1"/>
    </xf>
    <xf numFmtId="0" fontId="13" fillId="6" borderId="9" xfId="0" applyFont="1" applyFill="1" applyBorder="1" applyAlignment="1">
      <alignment horizontal="right" vertical="top" wrapText="1"/>
    </xf>
    <xf numFmtId="0" fontId="13" fillId="6" borderId="10" xfId="0" applyFont="1" applyFill="1" applyBorder="1" applyAlignment="1">
      <alignment horizontal="right" vertical="top" wrapText="1"/>
    </xf>
    <xf numFmtId="0" fontId="7" fillId="0" borderId="0" xfId="0" applyFont="1" applyAlignment="1">
      <alignment horizontal="left"/>
    </xf>
    <xf numFmtId="0" fontId="6" fillId="0" borderId="4" xfId="0" applyFont="1" applyFill="1" applyBorder="1" applyAlignment="1">
      <alignment horizontal="right" vertical="top" wrapText="1"/>
    </xf>
    <xf numFmtId="0" fontId="10" fillId="6" borderId="6" xfId="0" applyFont="1" applyFill="1" applyBorder="1" applyAlignment="1">
      <alignment horizontal="right" vertical="top" wrapText="1"/>
    </xf>
    <xf numFmtId="0" fontId="12" fillId="6" borderId="7" xfId="0" applyFont="1" applyFill="1" applyBorder="1" applyAlignment="1">
      <alignment horizontal="right" vertical="top" wrapText="1"/>
    </xf>
    <xf numFmtId="0" fontId="10" fillId="6" borderId="22" xfId="0" applyFont="1" applyFill="1" applyBorder="1" applyAlignment="1">
      <alignment horizontal="right" vertical="top" wrapText="1"/>
    </xf>
    <xf numFmtId="0" fontId="12" fillId="6" borderId="22" xfId="0" applyFont="1" applyFill="1" applyBorder="1" applyAlignment="1">
      <alignment horizontal="right" vertical="top" wrapText="1"/>
    </xf>
    <xf numFmtId="0" fontId="12" fillId="6" borderId="36" xfId="0" applyFont="1" applyFill="1" applyBorder="1" applyAlignment="1">
      <alignment horizontal="left" vertical="top" wrapText="1"/>
    </xf>
    <xf numFmtId="0" fontId="6" fillId="0" borderId="10" xfId="0" applyFont="1" applyFill="1" applyBorder="1" applyAlignment="1">
      <alignment horizontal="right" vertical="top" wrapText="1"/>
    </xf>
    <xf numFmtId="14" fontId="8" fillId="3" borderId="9" xfId="0" applyNumberFormat="1" applyFont="1" applyFill="1" applyBorder="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447675</xdr:colOff>
      <xdr:row>3</xdr:row>
      <xdr:rowOff>133350</xdr:rowOff>
    </xdr:from>
    <xdr:to>
      <xdr:col>7</xdr:col>
      <xdr:colOff>142875</xdr:colOff>
      <xdr:row>6</xdr:row>
      <xdr:rowOff>142875</xdr:rowOff>
    </xdr:to>
    <xdr:pic>
      <xdr:nvPicPr>
        <xdr:cNvPr id="3" name="Picture 1" descr="Description: EFA-45479919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3150" y="619125"/>
          <a:ext cx="21336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K36"/>
  <sheetViews>
    <sheetView showGridLines="0" tabSelected="1" topLeftCell="A19" workbookViewId="0">
      <selection activeCell="O24" sqref="O24"/>
    </sheetView>
  </sheetViews>
  <sheetFormatPr defaultRowHeight="12.75" x14ac:dyDescent="0.2"/>
  <cols>
    <col min="2" max="2" width="10.140625" bestFit="1" customWidth="1"/>
  </cols>
  <sheetData>
    <row r="9" spans="1:11" ht="26.25" x14ac:dyDescent="0.4">
      <c r="A9" s="176" t="s">
        <v>41</v>
      </c>
      <c r="B9" s="176"/>
      <c r="C9" s="176"/>
      <c r="D9" s="176"/>
      <c r="E9" s="176"/>
      <c r="F9" s="176"/>
      <c r="G9" s="176"/>
      <c r="H9" s="176"/>
      <c r="I9" s="176"/>
      <c r="J9" s="176"/>
      <c r="K9" s="176"/>
    </row>
    <row r="11" spans="1:11" ht="26.25" x14ac:dyDescent="0.4">
      <c r="A11" s="177" t="s">
        <v>0</v>
      </c>
      <c r="B11" s="177"/>
      <c r="C11" s="177"/>
      <c r="D11" s="177"/>
      <c r="E11" s="177"/>
      <c r="F11" s="177"/>
      <c r="G11" s="177"/>
      <c r="H11" s="177"/>
      <c r="I11" s="177"/>
      <c r="J11" s="177"/>
      <c r="K11" s="177"/>
    </row>
    <row r="12" spans="1:11" ht="12.75" customHeight="1" x14ac:dyDescent="0.4">
      <c r="A12" s="1"/>
    </row>
    <row r="13" spans="1:11" ht="26.25" x14ac:dyDescent="0.4">
      <c r="A13" s="176" t="s">
        <v>35</v>
      </c>
      <c r="B13" s="176"/>
      <c r="C13" s="176"/>
      <c r="D13" s="176"/>
      <c r="E13" s="176"/>
      <c r="F13" s="176"/>
      <c r="G13" s="176"/>
      <c r="H13" s="176"/>
      <c r="I13" s="176"/>
      <c r="J13" s="176"/>
      <c r="K13" s="176"/>
    </row>
    <row r="14" spans="1:11" ht="26.25" x14ac:dyDescent="0.4">
      <c r="A14" s="176" t="s">
        <v>1</v>
      </c>
      <c r="B14" s="176"/>
      <c r="C14" s="176"/>
      <c r="D14" s="176"/>
      <c r="E14" s="176"/>
      <c r="F14" s="176"/>
      <c r="G14" s="176"/>
      <c r="H14" s="176"/>
      <c r="I14" s="176"/>
      <c r="J14" s="176"/>
      <c r="K14" s="176"/>
    </row>
    <row r="16" spans="1:11" ht="13.5" thickBot="1" x14ac:dyDescent="0.25"/>
    <row r="17" spans="2:11" ht="23.25" customHeight="1" x14ac:dyDescent="0.2">
      <c r="B17" s="184" t="s">
        <v>2</v>
      </c>
      <c r="C17" s="185"/>
      <c r="D17" s="185"/>
      <c r="E17" s="185"/>
      <c r="F17" s="185"/>
      <c r="G17" s="185"/>
      <c r="H17" s="185"/>
      <c r="I17" s="185"/>
      <c r="J17" s="186"/>
      <c r="K17" s="3"/>
    </row>
    <row r="18" spans="2:11" ht="173.25" customHeight="1" x14ac:dyDescent="0.2">
      <c r="B18" s="178" t="s">
        <v>36</v>
      </c>
      <c r="C18" s="179"/>
      <c r="D18" s="179"/>
      <c r="E18" s="179"/>
      <c r="F18" s="179"/>
      <c r="G18" s="179"/>
      <c r="H18" s="179"/>
      <c r="I18" s="179"/>
      <c r="J18" s="180"/>
      <c r="K18" s="2"/>
    </row>
    <row r="19" spans="2:11" x14ac:dyDescent="0.2">
      <c r="B19" s="4"/>
      <c r="C19" s="5"/>
      <c r="D19" s="5"/>
      <c r="E19" s="5"/>
      <c r="F19" s="5"/>
      <c r="G19" s="5"/>
      <c r="H19" s="5"/>
      <c r="I19" s="5"/>
      <c r="J19" s="6"/>
    </row>
    <row r="20" spans="2:11" ht="41.25" customHeight="1" x14ac:dyDescent="0.2">
      <c r="B20" s="178" t="s">
        <v>43</v>
      </c>
      <c r="C20" s="179"/>
      <c r="D20" s="179"/>
      <c r="E20" s="179"/>
      <c r="F20" s="179"/>
      <c r="G20" s="179"/>
      <c r="H20" s="179"/>
      <c r="I20" s="179"/>
      <c r="J20" s="180"/>
    </row>
    <row r="21" spans="2:11" x14ac:dyDescent="0.2">
      <c r="B21" s="4"/>
      <c r="C21" s="5"/>
      <c r="D21" s="5"/>
      <c r="E21" s="5"/>
      <c r="F21" s="5"/>
      <c r="G21" s="5"/>
      <c r="H21" s="5"/>
      <c r="I21" s="5"/>
      <c r="J21" s="6"/>
    </row>
    <row r="22" spans="2:11" ht="27" customHeight="1" thickBot="1" x14ac:dyDescent="0.25">
      <c r="B22" s="181" t="s">
        <v>44</v>
      </c>
      <c r="C22" s="182"/>
      <c r="D22" s="182"/>
      <c r="E22" s="182"/>
      <c r="F22" s="182"/>
      <c r="G22" s="182"/>
      <c r="H22" s="182"/>
      <c r="I22" s="182"/>
      <c r="J22" s="183"/>
    </row>
    <row r="23" spans="2:11" ht="13.5" thickBot="1" x14ac:dyDescent="0.25"/>
    <row r="24" spans="2:11" ht="13.5" thickBot="1" x14ac:dyDescent="0.25">
      <c r="B24" s="8" t="s">
        <v>3</v>
      </c>
      <c r="C24" s="9"/>
      <c r="D24" s="9"/>
      <c r="E24" s="9"/>
      <c r="F24" s="9"/>
      <c r="G24" s="9"/>
      <c r="H24" s="9"/>
      <c r="I24" s="9"/>
      <c r="J24" s="10"/>
    </row>
    <row r="25" spans="2:11" ht="13.5" thickBot="1" x14ac:dyDescent="0.25">
      <c r="B25" s="14" t="s">
        <v>4</v>
      </c>
      <c r="C25" s="15"/>
      <c r="D25" s="15"/>
      <c r="E25" s="15"/>
      <c r="F25" s="14" t="s">
        <v>45</v>
      </c>
      <c r="G25" s="15"/>
      <c r="H25" s="15"/>
      <c r="I25" s="15"/>
      <c r="J25" s="16"/>
    </row>
    <row r="26" spans="2:11" ht="13.5" thickBot="1" x14ac:dyDescent="0.25">
      <c r="B26" s="14" t="s">
        <v>40</v>
      </c>
      <c r="C26" s="15"/>
      <c r="D26" s="15"/>
      <c r="E26" s="15"/>
      <c r="F26" s="14" t="s">
        <v>42</v>
      </c>
      <c r="G26" s="15"/>
      <c r="H26" s="15"/>
      <c r="I26" s="15"/>
      <c r="J26" s="16"/>
    </row>
    <row r="27" spans="2:11" x14ac:dyDescent="0.2">
      <c r="B27" s="4" t="s">
        <v>5</v>
      </c>
      <c r="C27" s="5"/>
      <c r="D27" s="5"/>
      <c r="E27" s="5"/>
      <c r="F27" s="80" t="s">
        <v>41</v>
      </c>
      <c r="G27" s="5"/>
      <c r="H27" s="5"/>
      <c r="I27" s="5"/>
      <c r="J27" s="6"/>
    </row>
    <row r="28" spans="2:11" x14ac:dyDescent="0.2">
      <c r="B28" s="4"/>
      <c r="C28" s="5"/>
      <c r="D28" s="5"/>
      <c r="E28" s="5"/>
      <c r="F28" s="4" t="s">
        <v>0</v>
      </c>
      <c r="G28" s="5"/>
      <c r="H28" s="5"/>
      <c r="I28" s="5"/>
      <c r="J28" s="6"/>
    </row>
    <row r="29" spans="2:11" ht="13.5" thickBot="1" x14ac:dyDescent="0.25">
      <c r="B29" s="11"/>
      <c r="C29" s="12"/>
      <c r="D29" s="12"/>
      <c r="E29" s="12"/>
      <c r="F29" s="11" t="s">
        <v>6</v>
      </c>
      <c r="G29" s="12"/>
      <c r="H29" s="12"/>
      <c r="I29" s="12"/>
      <c r="J29" s="13"/>
    </row>
    <row r="30" spans="2:11" ht="13.5" thickBot="1" x14ac:dyDescent="0.25"/>
    <row r="31" spans="2:11" ht="13.5" thickBot="1" x14ac:dyDescent="0.25">
      <c r="B31" s="8" t="s">
        <v>7</v>
      </c>
      <c r="C31" s="9"/>
      <c r="D31" s="9"/>
      <c r="E31" s="9"/>
      <c r="F31" s="9"/>
      <c r="G31" s="9"/>
      <c r="H31" s="9"/>
      <c r="I31" s="9"/>
      <c r="J31" s="10"/>
    </row>
    <row r="32" spans="2:11" ht="13.5" thickBot="1" x14ac:dyDescent="0.25">
      <c r="B32" s="18" t="s">
        <v>8</v>
      </c>
      <c r="C32" s="19" t="s">
        <v>9</v>
      </c>
      <c r="D32" s="18" t="s">
        <v>10</v>
      </c>
      <c r="E32" s="20"/>
      <c r="F32" s="18" t="s">
        <v>11</v>
      </c>
      <c r="G32" s="20"/>
      <c r="H32" s="20"/>
      <c r="I32" s="20"/>
      <c r="J32" s="21"/>
    </row>
    <row r="33" spans="2:10" ht="13.5" thickBot="1" x14ac:dyDescent="0.25">
      <c r="B33" s="22">
        <v>41592</v>
      </c>
      <c r="C33" s="23">
        <v>1</v>
      </c>
      <c r="D33" s="174" t="s">
        <v>39</v>
      </c>
      <c r="E33" s="175"/>
      <c r="F33" s="14" t="s">
        <v>46</v>
      </c>
      <c r="G33" s="15"/>
      <c r="H33" s="15"/>
      <c r="I33" s="15"/>
      <c r="J33" s="16"/>
    </row>
    <row r="34" spans="2:10" ht="13.5" thickBot="1" x14ac:dyDescent="0.25">
      <c r="B34" s="22">
        <v>41680</v>
      </c>
      <c r="C34" s="69">
        <v>2</v>
      </c>
      <c r="D34" s="174" t="s">
        <v>39</v>
      </c>
      <c r="E34" s="175"/>
      <c r="F34" s="70" t="s">
        <v>84</v>
      </c>
      <c r="G34" s="15"/>
      <c r="H34" s="15"/>
      <c r="I34" s="15"/>
      <c r="J34" s="16"/>
    </row>
    <row r="35" spans="2:10" ht="13.5" thickBot="1" x14ac:dyDescent="0.25">
      <c r="B35" s="228">
        <v>41752</v>
      </c>
      <c r="C35" s="23">
        <v>3</v>
      </c>
      <c r="D35" s="14"/>
      <c r="E35" s="15"/>
      <c r="F35" s="70" t="s">
        <v>87</v>
      </c>
      <c r="G35" s="15"/>
      <c r="H35" s="15"/>
      <c r="I35" s="15"/>
      <c r="J35" s="16"/>
    </row>
    <row r="36" spans="2:10" ht="13.5" thickBot="1" x14ac:dyDescent="0.25">
      <c r="B36" s="11"/>
      <c r="C36" s="17"/>
      <c r="D36" s="11"/>
      <c r="E36" s="12"/>
      <c r="F36" s="11"/>
      <c r="G36" s="12"/>
      <c r="H36" s="12"/>
      <c r="I36" s="12"/>
      <c r="J36" s="13"/>
    </row>
  </sheetData>
  <mergeCells count="10">
    <mergeCell ref="D33:E33"/>
    <mergeCell ref="D34:E34"/>
    <mergeCell ref="A9:K9"/>
    <mergeCell ref="A11:K11"/>
    <mergeCell ref="A13:K13"/>
    <mergeCell ref="A14:K14"/>
    <mergeCell ref="B20:J20"/>
    <mergeCell ref="B22:J22"/>
    <mergeCell ref="B17:J17"/>
    <mergeCell ref="B18:J18"/>
  </mergeCells>
  <phoneticPr fontId="0" type="noConversion"/>
  <pageMargins left="0.74803149606299213" right="0.74803149606299213" top="0.53" bottom="0.98425196850393704" header="0.24" footer="0.51181102362204722"/>
  <pageSetup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showGridLines="0" topLeftCell="A3" workbookViewId="0">
      <selection activeCell="C28" sqref="C28"/>
    </sheetView>
  </sheetViews>
  <sheetFormatPr defaultRowHeight="12.75" x14ac:dyDescent="0.2"/>
  <cols>
    <col min="1" max="1" width="53.7109375" bestFit="1" customWidth="1"/>
    <col min="2" max="2" width="13.5703125" customWidth="1"/>
    <col min="3" max="4" width="42.85546875" customWidth="1"/>
  </cols>
  <sheetData>
    <row r="1" spans="1:4" ht="13.5" thickBot="1" x14ac:dyDescent="0.25"/>
    <row r="2" spans="1:4" x14ac:dyDescent="0.2">
      <c r="A2" s="189" t="s">
        <v>38</v>
      </c>
      <c r="B2" s="192" t="s">
        <v>23</v>
      </c>
      <c r="C2" s="187" t="s">
        <v>25</v>
      </c>
      <c r="D2" s="188"/>
    </row>
    <row r="3" spans="1:4" x14ac:dyDescent="0.2">
      <c r="A3" s="190"/>
      <c r="B3" s="193"/>
      <c r="C3" s="42" t="s">
        <v>30</v>
      </c>
      <c r="D3" s="43" t="s">
        <v>31</v>
      </c>
    </row>
    <row r="4" spans="1:4" ht="13.5" thickBot="1" x14ac:dyDescent="0.25">
      <c r="A4" s="191"/>
      <c r="B4" s="194"/>
      <c r="C4" s="44" t="str">
        <f>'Bidder 1'!$C1</f>
        <v>[Bidder 1 Name]</v>
      </c>
      <c r="D4" s="45" t="str">
        <f>'Bidder 2'!$C1</f>
        <v>[Bidder 1 Name]</v>
      </c>
    </row>
    <row r="5" spans="1:4" x14ac:dyDescent="0.2">
      <c r="A5" s="67" t="s">
        <v>47</v>
      </c>
      <c r="B5" s="46">
        <v>0.05</v>
      </c>
      <c r="C5" s="46">
        <f>'Bidder 1'!F14</f>
        <v>0</v>
      </c>
      <c r="D5" s="47">
        <f>'Bidder 2'!F14</f>
        <v>0</v>
      </c>
    </row>
    <row r="6" spans="1:4" x14ac:dyDescent="0.2">
      <c r="A6" s="68" t="s">
        <v>48</v>
      </c>
      <c r="B6" s="48">
        <v>0.05</v>
      </c>
      <c r="C6" s="46">
        <f>'Bidder 1'!F17</f>
        <v>0</v>
      </c>
      <c r="D6" s="47">
        <f>'Bidder 2'!F17</f>
        <v>0</v>
      </c>
    </row>
    <row r="7" spans="1:4" x14ac:dyDescent="0.2">
      <c r="A7" s="68" t="s">
        <v>49</v>
      </c>
      <c r="B7" s="48">
        <v>0.35</v>
      </c>
      <c r="C7" s="46">
        <f>'Bidder 1'!F20</f>
        <v>0</v>
      </c>
      <c r="D7" s="47">
        <f>'Bidder 2'!F20</f>
        <v>0</v>
      </c>
    </row>
    <row r="8" spans="1:4" x14ac:dyDescent="0.2">
      <c r="A8" s="68" t="s">
        <v>50</v>
      </c>
      <c r="B8" s="48">
        <v>0.2</v>
      </c>
      <c r="C8" s="46">
        <f>'Bidder 1'!F27</f>
        <v>0</v>
      </c>
      <c r="D8" s="47">
        <f>'Bidder 2'!F27</f>
        <v>0</v>
      </c>
    </row>
    <row r="9" spans="1:4" x14ac:dyDescent="0.2">
      <c r="A9" s="68" t="s">
        <v>51</v>
      </c>
      <c r="B9" s="48">
        <v>0.05</v>
      </c>
      <c r="C9" s="46">
        <f>'Bidder 1'!F32</f>
        <v>0</v>
      </c>
      <c r="D9" s="47">
        <f>'Bidder 2'!F32</f>
        <v>0</v>
      </c>
    </row>
    <row r="10" spans="1:4" ht="13.5" thickBot="1" x14ac:dyDescent="0.25">
      <c r="A10" s="71" t="s">
        <v>52</v>
      </c>
      <c r="B10" s="49">
        <v>0.3</v>
      </c>
      <c r="C10" s="46">
        <f>'Bidder 1'!F46</f>
        <v>0</v>
      </c>
      <c r="D10" s="47">
        <f>'Bidder 2'!F46</f>
        <v>0</v>
      </c>
    </row>
    <row r="11" spans="1:4" s="7" customFormat="1" ht="13.5" thickBot="1" x14ac:dyDescent="0.25">
      <c r="A11" s="50" t="s">
        <v>29</v>
      </c>
      <c r="B11" s="51">
        <f>SUM(B5:B10)</f>
        <v>1</v>
      </c>
      <c r="C11" s="51">
        <f>'Bidder 1'!$F49</f>
        <v>0</v>
      </c>
      <c r="D11" s="52">
        <f>'Bidder 2'!$F49</f>
        <v>0</v>
      </c>
    </row>
  </sheetData>
  <mergeCells count="3">
    <mergeCell ref="C2:D2"/>
    <mergeCell ref="A2:A4"/>
    <mergeCell ref="B2:B4"/>
  </mergeCells>
  <phoneticPr fontId="0" type="noConversion"/>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topLeftCell="A29" zoomScale="90" zoomScaleNormal="90" zoomScaleSheetLayoutView="70" workbookViewId="0">
      <selection activeCell="B43" sqref="B43:C43"/>
    </sheetView>
  </sheetViews>
  <sheetFormatPr defaultRowHeight="12.75" x14ac:dyDescent="0.2"/>
  <cols>
    <col min="1" max="1" width="5.5703125" style="24" customWidth="1"/>
    <col min="2" max="2" width="12.42578125" style="24" customWidth="1"/>
    <col min="3" max="3" width="55" style="24" customWidth="1"/>
    <col min="4" max="4" width="10.85546875" style="24" bestFit="1" customWidth="1"/>
    <col min="5" max="5" width="9.42578125" style="24" customWidth="1"/>
    <col min="6" max="6" width="11.42578125" style="24" bestFit="1" customWidth="1"/>
    <col min="7" max="7" width="50.85546875" style="24" customWidth="1"/>
    <col min="8" max="8" width="9.140625" style="24"/>
    <col min="9" max="9" width="9.140625" style="24" customWidth="1"/>
    <col min="10" max="16384" width="9.140625" style="24"/>
  </cols>
  <sheetData>
    <row r="1" spans="1:13" s="25" customFormat="1" ht="16.5" thickBot="1" x14ac:dyDescent="0.25">
      <c r="A1" s="199" t="s">
        <v>12</v>
      </c>
      <c r="B1" s="200"/>
      <c r="C1" s="196" t="s">
        <v>34</v>
      </c>
      <c r="D1" s="197"/>
      <c r="E1" s="197"/>
      <c r="F1" s="197"/>
      <c r="G1" s="198"/>
    </row>
    <row r="2" spans="1:13" ht="13.5" thickBot="1" x14ac:dyDescent="0.25">
      <c r="A2" s="73"/>
      <c r="B2" s="73"/>
      <c r="C2" s="73"/>
      <c r="D2" s="73"/>
      <c r="E2" s="73"/>
      <c r="F2" s="73"/>
      <c r="G2" s="36"/>
      <c r="M2" s="26" t="s">
        <v>16</v>
      </c>
    </row>
    <row r="3" spans="1:13" ht="13.5" thickBot="1" x14ac:dyDescent="0.25">
      <c r="A3" s="201" t="s">
        <v>13</v>
      </c>
      <c r="B3" s="202"/>
      <c r="C3" s="202"/>
      <c r="D3" s="202"/>
      <c r="E3" s="202"/>
      <c r="F3" s="202"/>
      <c r="G3" s="203"/>
      <c r="M3" s="26" t="s">
        <v>14</v>
      </c>
    </row>
    <row r="4" spans="1:13" ht="26.25" thickBot="1" x14ac:dyDescent="0.25">
      <c r="A4" s="201" t="s">
        <v>26</v>
      </c>
      <c r="B4" s="202"/>
      <c r="C4" s="202"/>
      <c r="D4" s="58" t="s">
        <v>20</v>
      </c>
      <c r="E4" s="59" t="s">
        <v>17</v>
      </c>
      <c r="F4" s="59" t="s">
        <v>18</v>
      </c>
      <c r="G4" s="74" t="s">
        <v>19</v>
      </c>
      <c r="M4" s="26" t="s">
        <v>15</v>
      </c>
    </row>
    <row r="5" spans="1:13" x14ac:dyDescent="0.2">
      <c r="A5" s="207" t="s">
        <v>47</v>
      </c>
      <c r="B5" s="208"/>
      <c r="C5" s="208"/>
      <c r="D5" s="27"/>
      <c r="E5" s="28"/>
      <c r="F5" s="28"/>
      <c r="G5" s="75"/>
    </row>
    <row r="6" spans="1:13" x14ac:dyDescent="0.2">
      <c r="A6" s="209" t="s">
        <v>48</v>
      </c>
      <c r="B6" s="210"/>
      <c r="C6" s="210"/>
      <c r="D6" s="29"/>
      <c r="E6" s="54"/>
      <c r="F6" s="54"/>
      <c r="G6" s="76"/>
      <c r="M6" s="26"/>
    </row>
    <row r="7" spans="1:13" x14ac:dyDescent="0.2">
      <c r="A7" s="209" t="s">
        <v>49</v>
      </c>
      <c r="B7" s="210"/>
      <c r="C7" s="210"/>
      <c r="D7" s="29"/>
      <c r="E7" s="30"/>
      <c r="F7" s="30"/>
      <c r="G7" s="76"/>
    </row>
    <row r="8" spans="1:13" x14ac:dyDescent="0.2">
      <c r="A8" s="68" t="s">
        <v>50</v>
      </c>
      <c r="B8" s="82"/>
      <c r="C8" s="82"/>
      <c r="D8" s="29"/>
      <c r="E8" s="30"/>
      <c r="F8" s="30"/>
      <c r="G8" s="76"/>
    </row>
    <row r="9" spans="1:13" x14ac:dyDescent="0.2">
      <c r="A9" s="68" t="s">
        <v>51</v>
      </c>
      <c r="B9" s="82"/>
      <c r="C9" s="82"/>
      <c r="D9" s="29"/>
      <c r="E9" s="30"/>
      <c r="F9" s="30"/>
      <c r="G9" s="76"/>
    </row>
    <row r="10" spans="1:13" ht="13.5" thickBot="1" x14ac:dyDescent="0.25">
      <c r="A10" s="211" t="s">
        <v>52</v>
      </c>
      <c r="B10" s="212"/>
      <c r="C10" s="212"/>
      <c r="D10" s="31"/>
      <c r="E10" s="32"/>
      <c r="F10" s="32"/>
      <c r="G10" s="77"/>
    </row>
    <row r="11" spans="1:13" ht="13.5" thickBot="1" x14ac:dyDescent="0.25">
      <c r="A11" s="73"/>
      <c r="B11" s="73"/>
      <c r="C11" s="73"/>
      <c r="D11" s="73"/>
      <c r="E11" s="73"/>
      <c r="F11" s="73"/>
      <c r="G11" s="87"/>
    </row>
    <row r="12" spans="1:13" ht="13.5" customHeight="1" thickBot="1" x14ac:dyDescent="0.25">
      <c r="A12" s="201" t="s">
        <v>21</v>
      </c>
      <c r="B12" s="202"/>
      <c r="C12" s="202"/>
      <c r="D12" s="202"/>
      <c r="E12" s="202"/>
      <c r="F12" s="202"/>
      <c r="G12" s="203"/>
    </row>
    <row r="13" spans="1:13" s="33" customFormat="1" ht="26.25" thickBot="1" x14ac:dyDescent="0.25">
      <c r="A13" s="123" t="s">
        <v>33</v>
      </c>
      <c r="B13" s="124" t="s">
        <v>22</v>
      </c>
      <c r="C13" s="125"/>
      <c r="D13" s="126" t="s">
        <v>23</v>
      </c>
      <c r="E13" s="127" t="s">
        <v>24</v>
      </c>
      <c r="F13" s="126" t="s">
        <v>25</v>
      </c>
      <c r="G13" s="126" t="s">
        <v>19</v>
      </c>
    </row>
    <row r="14" spans="1:13" s="33" customFormat="1" ht="15.75" x14ac:dyDescent="0.2">
      <c r="A14" s="129"/>
      <c r="B14" s="204" t="s">
        <v>54</v>
      </c>
      <c r="C14" s="205"/>
      <c r="D14" s="119">
        <v>0.05</v>
      </c>
      <c r="E14" s="130"/>
      <c r="F14" s="134">
        <f>F15</f>
        <v>0</v>
      </c>
      <c r="G14" s="131"/>
    </row>
    <row r="15" spans="1:13" s="33" customFormat="1" ht="53.25" customHeight="1" thickBot="1" x14ac:dyDescent="0.25">
      <c r="A15" s="109">
        <v>2.1</v>
      </c>
      <c r="B15" s="216" t="s">
        <v>55</v>
      </c>
      <c r="C15" s="216"/>
      <c r="D15" s="86">
        <v>0.05</v>
      </c>
      <c r="E15" s="165"/>
      <c r="F15" s="173">
        <f>D15*E15/5</f>
        <v>0</v>
      </c>
      <c r="G15" s="122"/>
    </row>
    <row r="16" spans="1:13" ht="13.5" thickBot="1" x14ac:dyDescent="0.25">
      <c r="A16" s="97"/>
      <c r="B16" s="217"/>
      <c r="C16" s="217"/>
      <c r="D16" s="98"/>
      <c r="E16" s="87"/>
      <c r="F16" s="39"/>
      <c r="G16" s="128"/>
    </row>
    <row r="17" spans="1:7" ht="15.75" x14ac:dyDescent="0.2">
      <c r="A17" s="118"/>
      <c r="B17" s="204" t="s">
        <v>53</v>
      </c>
      <c r="C17" s="205"/>
      <c r="D17" s="119">
        <v>0.05</v>
      </c>
      <c r="E17" s="120"/>
      <c r="F17" s="134">
        <f>F18</f>
        <v>0</v>
      </c>
      <c r="G17" s="121"/>
    </row>
    <row r="18" spans="1:7" ht="39" customHeight="1" thickBot="1" x14ac:dyDescent="0.25">
      <c r="A18" s="109">
        <v>3.1</v>
      </c>
      <c r="B18" s="213" t="s">
        <v>56</v>
      </c>
      <c r="C18" s="216"/>
      <c r="D18" s="86">
        <v>0.05</v>
      </c>
      <c r="E18" s="165"/>
      <c r="F18" s="173">
        <f>D18*E18/5</f>
        <v>0</v>
      </c>
      <c r="G18" s="122"/>
    </row>
    <row r="19" spans="1:7" ht="13.5" customHeight="1" thickBot="1" x14ac:dyDescent="0.25">
      <c r="A19" s="115"/>
      <c r="B19" s="89"/>
      <c r="C19" s="93"/>
      <c r="D19" s="94"/>
      <c r="E19" s="95"/>
      <c r="F19" s="94"/>
      <c r="G19" s="116"/>
    </row>
    <row r="20" spans="1:7" ht="15.75" x14ac:dyDescent="0.2">
      <c r="A20" s="101"/>
      <c r="B20" s="204" t="s">
        <v>57</v>
      </c>
      <c r="C20" s="204"/>
      <c r="D20" s="102">
        <v>0.35</v>
      </c>
      <c r="E20" s="102"/>
      <c r="F20" s="134">
        <f>SUM(F21:F25)</f>
        <v>0</v>
      </c>
      <c r="G20" s="104"/>
    </row>
    <row r="21" spans="1:7" ht="27.75" customHeight="1" x14ac:dyDescent="0.2">
      <c r="A21" s="105">
        <v>4.0999999999999996</v>
      </c>
      <c r="B21" s="195" t="s">
        <v>58</v>
      </c>
      <c r="C21" s="206"/>
      <c r="D21" s="83">
        <v>0.1</v>
      </c>
      <c r="E21" s="166"/>
      <c r="F21" s="85">
        <f>D21*E21/5</f>
        <v>0</v>
      </c>
      <c r="G21" s="106"/>
    </row>
    <row r="22" spans="1:7" x14ac:dyDescent="0.2">
      <c r="A22" s="107">
        <v>4.2</v>
      </c>
      <c r="B22" s="195" t="s">
        <v>59</v>
      </c>
      <c r="C22" s="206"/>
      <c r="D22" s="83">
        <v>0.1</v>
      </c>
      <c r="E22" s="166"/>
      <c r="F22" s="85">
        <f>D22*E22/5</f>
        <v>0</v>
      </c>
      <c r="G22" s="106"/>
    </row>
    <row r="23" spans="1:7" x14ac:dyDescent="0.2">
      <c r="A23" s="105">
        <v>4.3</v>
      </c>
      <c r="B23" s="195" t="s">
        <v>60</v>
      </c>
      <c r="C23" s="195"/>
      <c r="D23" s="83">
        <v>0.05</v>
      </c>
      <c r="E23" s="166"/>
      <c r="F23" s="85">
        <f>D23*E23/5</f>
        <v>0</v>
      </c>
      <c r="G23" s="108"/>
    </row>
    <row r="24" spans="1:7" x14ac:dyDescent="0.2">
      <c r="A24" s="105">
        <v>4.4000000000000004</v>
      </c>
      <c r="B24" s="195" t="s">
        <v>61</v>
      </c>
      <c r="C24" s="206"/>
      <c r="D24" s="83">
        <v>0.05</v>
      </c>
      <c r="E24" s="166"/>
      <c r="F24" s="85">
        <f>D24*E24/5</f>
        <v>0</v>
      </c>
      <c r="G24" s="106"/>
    </row>
    <row r="25" spans="1:7" ht="13.5" thickBot="1" x14ac:dyDescent="0.25">
      <c r="A25" s="109">
        <v>4.5</v>
      </c>
      <c r="B25" s="213" t="s">
        <v>62</v>
      </c>
      <c r="C25" s="213"/>
      <c r="D25" s="86">
        <v>0.05</v>
      </c>
      <c r="E25" s="165"/>
      <c r="F25" s="173">
        <f>D25*E25/5</f>
        <v>0</v>
      </c>
      <c r="G25" s="110"/>
    </row>
    <row r="26" spans="1:7" s="55" customFormat="1" ht="13.5" thickBot="1" x14ac:dyDescent="0.25">
      <c r="A26" s="132"/>
      <c r="B26" s="89"/>
      <c r="C26" s="89"/>
      <c r="D26" s="90"/>
      <c r="E26" s="91"/>
      <c r="F26" s="92"/>
      <c r="G26" s="133"/>
    </row>
    <row r="27" spans="1:7" ht="15.75" x14ac:dyDescent="0.2">
      <c r="A27" s="101"/>
      <c r="B27" s="214" t="s">
        <v>63</v>
      </c>
      <c r="C27" s="214"/>
      <c r="D27" s="102">
        <v>0.2</v>
      </c>
      <c r="E27" s="164"/>
      <c r="F27" s="169">
        <f>SUM(F28:F30)</f>
        <v>0</v>
      </c>
      <c r="G27" s="163"/>
    </row>
    <row r="28" spans="1:7" x14ac:dyDescent="0.2">
      <c r="A28" s="105">
        <v>5.0999999999999996</v>
      </c>
      <c r="B28" s="195" t="s">
        <v>64</v>
      </c>
      <c r="C28" s="195"/>
      <c r="D28" s="83">
        <v>7.0000000000000007E-2</v>
      </c>
      <c r="E28" s="161"/>
      <c r="F28" s="85">
        <f>D28*E28/5</f>
        <v>0</v>
      </c>
      <c r="G28" s="108"/>
    </row>
    <row r="29" spans="1:7" ht="52.5" customHeight="1" x14ac:dyDescent="0.2">
      <c r="A29" s="105">
        <v>5.2</v>
      </c>
      <c r="B29" s="195" t="s">
        <v>65</v>
      </c>
      <c r="C29" s="195"/>
      <c r="D29" s="83">
        <v>7.0000000000000007E-2</v>
      </c>
      <c r="E29" s="161"/>
      <c r="F29" s="85">
        <f>D29*E29/5</f>
        <v>0</v>
      </c>
      <c r="G29" s="106"/>
    </row>
    <row r="30" spans="1:7" ht="13.5" thickBot="1" x14ac:dyDescent="0.25">
      <c r="A30" s="136">
        <v>5.3</v>
      </c>
      <c r="B30" s="215" t="s">
        <v>66</v>
      </c>
      <c r="C30" s="215"/>
      <c r="D30" s="137">
        <v>0.06</v>
      </c>
      <c r="E30" s="162"/>
      <c r="F30" s="85">
        <f>D30*E30/5</f>
        <v>0</v>
      </c>
      <c r="G30" s="138"/>
    </row>
    <row r="31" spans="1:7" ht="13.5" thickBot="1" x14ac:dyDescent="0.25">
      <c r="A31" s="111"/>
      <c r="B31" s="96"/>
      <c r="C31" s="96"/>
      <c r="D31" s="112"/>
      <c r="E31" s="113"/>
      <c r="F31" s="140"/>
      <c r="G31" s="141"/>
    </row>
    <row r="32" spans="1:7" ht="15.75" x14ac:dyDescent="0.2">
      <c r="A32" s="101"/>
      <c r="B32" s="214" t="s">
        <v>67</v>
      </c>
      <c r="C32" s="214"/>
      <c r="D32" s="102">
        <v>0.05</v>
      </c>
      <c r="E32" s="103"/>
      <c r="F32" s="169">
        <f>F33</f>
        <v>0</v>
      </c>
      <c r="G32" s="135"/>
    </row>
    <row r="33" spans="1:9" ht="50.25" customHeight="1" thickBot="1" x14ac:dyDescent="0.25">
      <c r="A33" s="109">
        <v>6.1</v>
      </c>
      <c r="B33" s="213" t="s">
        <v>85</v>
      </c>
      <c r="C33" s="216"/>
      <c r="D33" s="86">
        <v>0.05</v>
      </c>
      <c r="E33" s="143"/>
      <c r="F33" s="85">
        <f>D33*E33/5</f>
        <v>0</v>
      </c>
      <c r="G33" s="144"/>
    </row>
    <row r="34" spans="1:9" ht="18" customHeight="1" thickBot="1" x14ac:dyDescent="0.25">
      <c r="A34" s="97"/>
      <c r="B34" s="142"/>
      <c r="C34" s="88"/>
      <c r="D34" s="98"/>
      <c r="E34" s="87"/>
      <c r="F34" s="99"/>
      <c r="G34" s="100"/>
    </row>
    <row r="35" spans="1:9" s="35" customFormat="1" ht="16.5" thickBot="1" x14ac:dyDescent="0.25">
      <c r="A35" s="63"/>
      <c r="B35" s="222" t="s">
        <v>37</v>
      </c>
      <c r="C35" s="223"/>
      <c r="D35" s="61">
        <f>SUM(D15,D18,D21,D22,D23,D24,D25,D28,D29,D30,D33)</f>
        <v>0.70000000000000018</v>
      </c>
      <c r="E35" s="60"/>
      <c r="F35" s="62">
        <f>SUM(F14,F17,F20,F27,F32)</f>
        <v>0</v>
      </c>
      <c r="G35" s="139"/>
    </row>
    <row r="36" spans="1:9" ht="13.5" thickBot="1" x14ac:dyDescent="0.25">
      <c r="A36" s="111"/>
      <c r="B36" s="221"/>
      <c r="C36" s="221"/>
      <c r="D36" s="112"/>
      <c r="E36" s="113"/>
      <c r="F36" s="114"/>
      <c r="G36" s="113"/>
    </row>
    <row r="37" spans="1:9" s="34" customFormat="1" ht="15.75" x14ac:dyDescent="0.2">
      <c r="A37" s="118"/>
      <c r="B37" s="214" t="s">
        <v>68</v>
      </c>
      <c r="C37" s="226"/>
      <c r="D37" s="149"/>
      <c r="E37" s="120"/>
      <c r="F37" s="150"/>
      <c r="G37" s="151"/>
    </row>
    <row r="38" spans="1:9" s="34" customFormat="1" ht="33.75" customHeight="1" x14ac:dyDescent="0.25">
      <c r="A38" s="152"/>
      <c r="B38" s="195" t="s">
        <v>69</v>
      </c>
      <c r="C38" s="206"/>
      <c r="D38" s="145"/>
      <c r="E38" s="117"/>
      <c r="F38" s="146"/>
      <c r="G38" s="153"/>
      <c r="I38" s="56"/>
    </row>
    <row r="39" spans="1:9" s="55" customFormat="1" ht="30" customHeight="1" x14ac:dyDescent="0.2">
      <c r="A39" s="105">
        <v>7.1</v>
      </c>
      <c r="B39" s="195" t="s">
        <v>70</v>
      </c>
      <c r="C39" s="206"/>
      <c r="D39" s="171"/>
      <c r="E39" s="84" t="s">
        <v>16</v>
      </c>
      <c r="F39" s="172"/>
      <c r="G39" s="154"/>
    </row>
    <row r="40" spans="1:9" s="33" customFormat="1" x14ac:dyDescent="0.2">
      <c r="A40" s="105">
        <v>7.2</v>
      </c>
      <c r="B40" s="195" t="s">
        <v>71</v>
      </c>
      <c r="C40" s="195"/>
      <c r="D40" s="148">
        <v>0.03</v>
      </c>
      <c r="E40" s="166"/>
      <c r="F40" s="85">
        <f t="shared" ref="F40:F45" si="0">D40*E40/5</f>
        <v>0</v>
      </c>
      <c r="G40" s="155"/>
    </row>
    <row r="41" spans="1:9" ht="40.5" customHeight="1" x14ac:dyDescent="0.2">
      <c r="A41" s="105">
        <v>7.3</v>
      </c>
      <c r="B41" s="195" t="s">
        <v>72</v>
      </c>
      <c r="C41" s="206"/>
      <c r="D41" s="148">
        <v>0.1</v>
      </c>
      <c r="E41" s="166"/>
      <c r="F41" s="85">
        <f>D41*E41/10</f>
        <v>0</v>
      </c>
      <c r="G41" s="106"/>
    </row>
    <row r="42" spans="1:9" s="33" customFormat="1" ht="12.75" customHeight="1" x14ac:dyDescent="0.2">
      <c r="A42" s="105">
        <v>7.4</v>
      </c>
      <c r="B42" s="195" t="s">
        <v>86</v>
      </c>
      <c r="C42" s="195"/>
      <c r="D42" s="148">
        <v>0.02</v>
      </c>
      <c r="E42" s="166"/>
      <c r="F42" s="85">
        <f t="shared" si="0"/>
        <v>0</v>
      </c>
      <c r="G42" s="155"/>
    </row>
    <row r="43" spans="1:9" s="33" customFormat="1" ht="12.75" customHeight="1" x14ac:dyDescent="0.2">
      <c r="A43" s="105">
        <v>7.5</v>
      </c>
      <c r="B43" s="195" t="s">
        <v>73</v>
      </c>
      <c r="C43" s="206"/>
      <c r="D43" s="148">
        <v>0.03</v>
      </c>
      <c r="E43" s="166"/>
      <c r="F43" s="85">
        <f t="shared" si="0"/>
        <v>0</v>
      </c>
      <c r="G43" s="155"/>
    </row>
    <row r="44" spans="1:9" ht="52.5" customHeight="1" x14ac:dyDescent="0.2">
      <c r="A44" s="105">
        <v>7.6</v>
      </c>
      <c r="B44" s="195" t="s">
        <v>74</v>
      </c>
      <c r="C44" s="195"/>
      <c r="D44" s="148">
        <v>7.0000000000000007E-2</v>
      </c>
      <c r="E44" s="170"/>
      <c r="F44" s="85">
        <f t="shared" si="0"/>
        <v>0</v>
      </c>
      <c r="G44" s="106"/>
    </row>
    <row r="45" spans="1:9" s="33" customFormat="1" ht="12.75" customHeight="1" x14ac:dyDescent="0.2">
      <c r="A45" s="105">
        <v>7.7</v>
      </c>
      <c r="B45" s="195" t="s">
        <v>75</v>
      </c>
      <c r="C45" s="195"/>
      <c r="D45" s="148">
        <v>0.05</v>
      </c>
      <c r="E45" s="166"/>
      <c r="F45" s="85">
        <f t="shared" si="0"/>
        <v>0</v>
      </c>
      <c r="G45" s="155"/>
    </row>
    <row r="46" spans="1:9" s="35" customFormat="1" ht="16.5" thickBot="1" x14ac:dyDescent="0.25">
      <c r="A46" s="156"/>
      <c r="B46" s="224" t="s">
        <v>27</v>
      </c>
      <c r="C46" s="225"/>
      <c r="D46" s="157">
        <f>SUM(D39:D45)</f>
        <v>0.3</v>
      </c>
      <c r="E46" s="158"/>
      <c r="F46" s="159">
        <f>SUM(F40:F45)</f>
        <v>0</v>
      </c>
      <c r="G46" s="160"/>
    </row>
    <row r="47" spans="1:9" ht="13.5" thickBot="1" x14ac:dyDescent="0.25">
      <c r="A47" s="97"/>
      <c r="B47" s="217"/>
      <c r="C47" s="217"/>
      <c r="D47" s="98"/>
      <c r="E47" s="87"/>
      <c r="F47" s="39"/>
      <c r="G47" s="87"/>
    </row>
    <row r="48" spans="1:9" ht="13.5" thickBot="1" x14ac:dyDescent="0.25">
      <c r="A48" s="38"/>
      <c r="B48" s="227"/>
      <c r="C48" s="227"/>
      <c r="D48" s="37"/>
      <c r="E48" s="36"/>
      <c r="F48" s="39"/>
      <c r="G48" s="36"/>
    </row>
    <row r="49" spans="1:7" s="41" customFormat="1" ht="19.5" thickTop="1" thickBot="1" x14ac:dyDescent="0.25">
      <c r="A49" s="66"/>
      <c r="B49" s="218" t="s">
        <v>28</v>
      </c>
      <c r="C49" s="219"/>
      <c r="D49" s="40">
        <f>SUM(D35,D46)</f>
        <v>1.0000000000000002</v>
      </c>
      <c r="E49" s="64"/>
      <c r="F49" s="65">
        <f>SUM(F35,F46)</f>
        <v>0</v>
      </c>
      <c r="G49" s="72"/>
    </row>
    <row r="51" spans="1:7" ht="15" x14ac:dyDescent="0.2">
      <c r="A51" s="220" t="s">
        <v>76</v>
      </c>
      <c r="B51" s="220"/>
      <c r="C51" s="220"/>
      <c r="D51" s="220"/>
      <c r="E51" s="220"/>
      <c r="F51" s="220"/>
      <c r="G51" s="220"/>
    </row>
    <row r="52" spans="1:7" ht="13.5" thickBot="1" x14ac:dyDescent="0.25"/>
    <row r="53" spans="1:7" ht="15.75" thickBot="1" x14ac:dyDescent="0.25">
      <c r="B53" s="53" t="s">
        <v>24</v>
      </c>
      <c r="C53" s="57" t="s">
        <v>32</v>
      </c>
    </row>
    <row r="54" spans="1:7" ht="14.25" x14ac:dyDescent="0.2">
      <c r="B54" s="167">
        <v>0</v>
      </c>
      <c r="C54" s="78" t="s">
        <v>77</v>
      </c>
    </row>
    <row r="55" spans="1:7" ht="14.25" x14ac:dyDescent="0.2">
      <c r="B55" s="168">
        <v>1</v>
      </c>
      <c r="C55" s="79" t="s">
        <v>82</v>
      </c>
    </row>
    <row r="56" spans="1:7" ht="14.25" x14ac:dyDescent="0.2">
      <c r="B56" s="168">
        <v>2</v>
      </c>
      <c r="C56" s="79" t="s">
        <v>80</v>
      </c>
    </row>
    <row r="57" spans="1:7" ht="14.25" x14ac:dyDescent="0.2">
      <c r="B57" s="168">
        <v>3</v>
      </c>
      <c r="C57" s="79" t="s">
        <v>81</v>
      </c>
    </row>
    <row r="58" spans="1:7" ht="14.25" x14ac:dyDescent="0.2">
      <c r="B58" s="168">
        <v>4</v>
      </c>
      <c r="C58" s="79" t="s">
        <v>78</v>
      </c>
    </row>
    <row r="59" spans="1:7" ht="14.25" x14ac:dyDescent="0.2">
      <c r="B59" s="168">
        <v>5</v>
      </c>
      <c r="C59" s="79" t="s">
        <v>79</v>
      </c>
    </row>
  </sheetData>
  <mergeCells count="42">
    <mergeCell ref="B33:C33"/>
    <mergeCell ref="B49:C49"/>
    <mergeCell ref="A51:G51"/>
    <mergeCell ref="B47:C47"/>
    <mergeCell ref="B43:C43"/>
    <mergeCell ref="B36:C36"/>
    <mergeCell ref="B35:C35"/>
    <mergeCell ref="B46:C46"/>
    <mergeCell ref="B41:C41"/>
    <mergeCell ref="B44:C44"/>
    <mergeCell ref="B42:C42"/>
    <mergeCell ref="B39:C39"/>
    <mergeCell ref="B40:C40"/>
    <mergeCell ref="B37:C37"/>
    <mergeCell ref="B38:C38"/>
    <mergeCell ref="B48:C48"/>
    <mergeCell ref="B32:C32"/>
    <mergeCell ref="B30:C30"/>
    <mergeCell ref="B29:C29"/>
    <mergeCell ref="B14:C14"/>
    <mergeCell ref="B15:C15"/>
    <mergeCell ref="B18:C18"/>
    <mergeCell ref="B23:C23"/>
    <mergeCell ref="B24:C24"/>
    <mergeCell ref="B16:C16"/>
    <mergeCell ref="B22:C22"/>
    <mergeCell ref="B45:C45"/>
    <mergeCell ref="C1:G1"/>
    <mergeCell ref="A1:B1"/>
    <mergeCell ref="A3:G3"/>
    <mergeCell ref="B17:C17"/>
    <mergeCell ref="B20:C20"/>
    <mergeCell ref="A12:G12"/>
    <mergeCell ref="B21:C21"/>
    <mergeCell ref="A4:C4"/>
    <mergeCell ref="A5:C5"/>
    <mergeCell ref="A7:C7"/>
    <mergeCell ref="A10:C10"/>
    <mergeCell ref="A6:C6"/>
    <mergeCell ref="B25:C25"/>
    <mergeCell ref="B28:C28"/>
    <mergeCell ref="B27:C27"/>
  </mergeCells>
  <phoneticPr fontId="0" type="noConversion"/>
  <dataValidations count="3">
    <dataValidation type="whole" allowBlank="1" showInputMessage="1" showErrorMessage="1" sqref="E16 E47:E48 E21:E34 E36:E38 E40:E45">
      <formula1>0</formula1>
      <formula2>10</formula2>
    </dataValidation>
    <dataValidation type="list" allowBlank="1" showInputMessage="1" showErrorMessage="1" sqref="E17 D5:D10 E39">
      <formula1>YesNo</formula1>
    </dataValidation>
    <dataValidation type="decimal" allowBlank="1" showInputMessage="1" showErrorMessage="1" sqref="D14:D18 D20:D49 E20">
      <formula1>0</formula1>
      <formula2>100</formula2>
    </dataValidation>
  </dataValidations>
  <pageMargins left="0.31496062992125984" right="0.27559055118110237" top="0.59055118110236227" bottom="0.78740157480314965" header="0.31496062992125984" footer="0.39370078740157483"/>
  <pageSetup paperSize="9" scale="64" fitToHeight="0" orientation="portrait" r:id="rId1"/>
  <headerFooter alignWithMargins="0">
    <oddFooter>&amp;L&amp;"Arial,Bold Italic"Bidder: &amp;A&amp;R&amp;"Arial,Bold Italic"Page &amp;P of &amp;N</oddFooter>
  </headerFooter>
  <ignoredErrors>
    <ignoredError sqref="D4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showGridLines="0" topLeftCell="A32" zoomScale="90" zoomScaleNormal="90" zoomScaleSheetLayoutView="90" workbookViewId="0">
      <selection activeCell="M39" sqref="M39"/>
    </sheetView>
  </sheetViews>
  <sheetFormatPr defaultRowHeight="12.75" x14ac:dyDescent="0.2"/>
  <cols>
    <col min="1" max="1" width="5.5703125" style="24" customWidth="1"/>
    <col min="2" max="2" width="12.42578125" style="24" customWidth="1"/>
    <col min="3" max="3" width="55" style="24" customWidth="1"/>
    <col min="4" max="4" width="10.85546875" style="24" bestFit="1" customWidth="1"/>
    <col min="5" max="5" width="9.42578125" style="24" customWidth="1"/>
    <col min="6" max="6" width="11.42578125" style="24" bestFit="1" customWidth="1"/>
    <col min="7" max="7" width="50.85546875" style="24" customWidth="1"/>
    <col min="8" max="8" width="9.140625" style="24"/>
    <col min="9" max="9" width="9.140625" style="24" customWidth="1"/>
    <col min="10" max="16384" width="9.140625" style="24"/>
  </cols>
  <sheetData>
    <row r="1" spans="1:13" s="25" customFormat="1" ht="16.5" thickBot="1" x14ac:dyDescent="0.25">
      <c r="A1" s="199" t="s">
        <v>12</v>
      </c>
      <c r="B1" s="200"/>
      <c r="C1" s="196" t="s">
        <v>34</v>
      </c>
      <c r="D1" s="197"/>
      <c r="E1" s="197"/>
      <c r="F1" s="197"/>
      <c r="G1" s="198"/>
    </row>
    <row r="2" spans="1:13" ht="13.5" thickBot="1" x14ac:dyDescent="0.25">
      <c r="A2" s="73"/>
      <c r="B2" s="73"/>
      <c r="C2" s="73"/>
      <c r="D2" s="73"/>
      <c r="E2" s="73"/>
      <c r="F2" s="73"/>
      <c r="G2" s="36"/>
      <c r="M2" s="26" t="s">
        <v>16</v>
      </c>
    </row>
    <row r="3" spans="1:13" ht="13.5" thickBot="1" x14ac:dyDescent="0.25">
      <c r="A3" s="201" t="s">
        <v>13</v>
      </c>
      <c r="B3" s="202"/>
      <c r="C3" s="202"/>
      <c r="D3" s="202"/>
      <c r="E3" s="202"/>
      <c r="F3" s="202"/>
      <c r="G3" s="203"/>
      <c r="M3" s="26" t="s">
        <v>14</v>
      </c>
    </row>
    <row r="4" spans="1:13" ht="26.25" thickBot="1" x14ac:dyDescent="0.25">
      <c r="A4" s="201" t="s">
        <v>26</v>
      </c>
      <c r="B4" s="202"/>
      <c r="C4" s="202"/>
      <c r="D4" s="58" t="s">
        <v>20</v>
      </c>
      <c r="E4" s="59" t="s">
        <v>17</v>
      </c>
      <c r="F4" s="59" t="s">
        <v>18</v>
      </c>
      <c r="G4" s="74" t="s">
        <v>19</v>
      </c>
      <c r="M4" s="26" t="s">
        <v>15</v>
      </c>
    </row>
    <row r="5" spans="1:13" x14ac:dyDescent="0.2">
      <c r="A5" s="207" t="s">
        <v>47</v>
      </c>
      <c r="B5" s="208"/>
      <c r="C5" s="208"/>
      <c r="D5" s="27"/>
      <c r="E5" s="28"/>
      <c r="F5" s="28"/>
      <c r="G5" s="75"/>
    </row>
    <row r="6" spans="1:13" x14ac:dyDescent="0.2">
      <c r="A6" s="209" t="s">
        <v>48</v>
      </c>
      <c r="B6" s="210"/>
      <c r="C6" s="210"/>
      <c r="D6" s="29"/>
      <c r="E6" s="54"/>
      <c r="F6" s="54"/>
      <c r="G6" s="76"/>
      <c r="M6" s="26"/>
    </row>
    <row r="7" spans="1:13" x14ac:dyDescent="0.2">
      <c r="A7" s="209" t="s">
        <v>49</v>
      </c>
      <c r="B7" s="210"/>
      <c r="C7" s="210"/>
      <c r="D7" s="29"/>
      <c r="E7" s="30"/>
      <c r="F7" s="30"/>
      <c r="G7" s="76"/>
    </row>
    <row r="8" spans="1:13" x14ac:dyDescent="0.2">
      <c r="A8" s="68" t="s">
        <v>50</v>
      </c>
      <c r="B8" s="82"/>
      <c r="C8" s="82"/>
      <c r="D8" s="29"/>
      <c r="E8" s="30"/>
      <c r="F8" s="30"/>
      <c r="G8" s="76"/>
    </row>
    <row r="9" spans="1:13" x14ac:dyDescent="0.2">
      <c r="A9" s="68" t="s">
        <v>51</v>
      </c>
      <c r="B9" s="82"/>
      <c r="C9" s="82"/>
      <c r="D9" s="29"/>
      <c r="E9" s="30"/>
      <c r="F9" s="30"/>
      <c r="G9" s="76"/>
    </row>
    <row r="10" spans="1:13" ht="13.5" thickBot="1" x14ac:dyDescent="0.25">
      <c r="A10" s="211" t="s">
        <v>52</v>
      </c>
      <c r="B10" s="212"/>
      <c r="C10" s="212"/>
      <c r="D10" s="31"/>
      <c r="E10" s="32"/>
      <c r="F10" s="32"/>
      <c r="G10" s="77"/>
    </row>
    <row r="11" spans="1:13" ht="13.5" thickBot="1" x14ac:dyDescent="0.25">
      <c r="A11" s="73"/>
      <c r="B11" s="73"/>
      <c r="C11" s="73"/>
      <c r="D11" s="73"/>
      <c r="E11" s="73"/>
      <c r="F11" s="73"/>
      <c r="G11" s="87"/>
    </row>
    <row r="12" spans="1:13" ht="13.5" thickBot="1" x14ac:dyDescent="0.25">
      <c r="A12" s="201" t="s">
        <v>21</v>
      </c>
      <c r="B12" s="202"/>
      <c r="C12" s="202"/>
      <c r="D12" s="202"/>
      <c r="E12" s="202"/>
      <c r="F12" s="202"/>
      <c r="G12" s="203"/>
    </row>
    <row r="13" spans="1:13" s="33" customFormat="1" ht="26.25" thickBot="1" x14ac:dyDescent="0.25">
      <c r="A13" s="123" t="s">
        <v>33</v>
      </c>
      <c r="B13" s="124" t="s">
        <v>22</v>
      </c>
      <c r="C13" s="125"/>
      <c r="D13" s="126" t="s">
        <v>23</v>
      </c>
      <c r="E13" s="127" t="s">
        <v>24</v>
      </c>
      <c r="F13" s="126" t="s">
        <v>25</v>
      </c>
      <c r="G13" s="126" t="s">
        <v>19</v>
      </c>
    </row>
    <row r="14" spans="1:13" s="33" customFormat="1" ht="15.75" x14ac:dyDescent="0.2">
      <c r="A14" s="129"/>
      <c r="B14" s="204" t="s">
        <v>54</v>
      </c>
      <c r="C14" s="205"/>
      <c r="D14" s="119">
        <v>0.05</v>
      </c>
      <c r="E14" s="130"/>
      <c r="F14" s="134">
        <f>F15</f>
        <v>0</v>
      </c>
      <c r="G14" s="131"/>
    </row>
    <row r="15" spans="1:13" s="33" customFormat="1" ht="37.5" customHeight="1" thickBot="1" x14ac:dyDescent="0.25">
      <c r="A15" s="109">
        <v>2.1</v>
      </c>
      <c r="B15" s="216" t="s">
        <v>83</v>
      </c>
      <c r="C15" s="216"/>
      <c r="D15" s="86">
        <v>0.05</v>
      </c>
      <c r="E15" s="165"/>
      <c r="F15" s="173">
        <f>D15*E15/5</f>
        <v>0</v>
      </c>
      <c r="G15" s="122"/>
    </row>
    <row r="16" spans="1:13" ht="13.5" thickBot="1" x14ac:dyDescent="0.25">
      <c r="A16" s="97"/>
      <c r="B16" s="217"/>
      <c r="C16" s="217"/>
      <c r="D16" s="98"/>
      <c r="E16" s="87"/>
      <c r="F16" s="39"/>
      <c r="G16" s="128"/>
    </row>
    <row r="17" spans="1:7" ht="39" customHeight="1" x14ac:dyDescent="0.2">
      <c r="A17" s="118"/>
      <c r="B17" s="204" t="s">
        <v>53</v>
      </c>
      <c r="C17" s="205"/>
      <c r="D17" s="119">
        <v>0.05</v>
      </c>
      <c r="E17" s="119"/>
      <c r="F17" s="134">
        <f>F18</f>
        <v>0</v>
      </c>
      <c r="G17" s="121"/>
    </row>
    <row r="18" spans="1:7" ht="46.5" customHeight="1" thickBot="1" x14ac:dyDescent="0.25">
      <c r="A18" s="109">
        <v>3.1</v>
      </c>
      <c r="B18" s="213" t="s">
        <v>56</v>
      </c>
      <c r="C18" s="216"/>
      <c r="D18" s="86">
        <v>0.05</v>
      </c>
      <c r="E18" s="165"/>
      <c r="F18" s="173">
        <f>D18*E18/5</f>
        <v>0</v>
      </c>
      <c r="G18" s="122"/>
    </row>
    <row r="19" spans="1:7" ht="27.75" customHeight="1" thickBot="1" x14ac:dyDescent="0.25">
      <c r="A19" s="115"/>
      <c r="B19" s="89"/>
      <c r="C19" s="93"/>
      <c r="D19" s="94"/>
      <c r="E19" s="95"/>
      <c r="F19" s="94"/>
      <c r="G19" s="116"/>
    </row>
    <row r="20" spans="1:7" ht="15.75" x14ac:dyDescent="0.2">
      <c r="A20" s="101"/>
      <c r="B20" s="204" t="s">
        <v>57</v>
      </c>
      <c r="C20" s="204"/>
      <c r="D20" s="102">
        <v>0.35</v>
      </c>
      <c r="E20" s="102"/>
      <c r="F20" s="134">
        <f>SUM(F21:F25)</f>
        <v>0</v>
      </c>
      <c r="G20" s="104"/>
    </row>
    <row r="21" spans="1:7" ht="12.75" customHeight="1" x14ac:dyDescent="0.2">
      <c r="A21" s="105">
        <v>4.0999999999999996</v>
      </c>
      <c r="B21" s="195" t="s">
        <v>58</v>
      </c>
      <c r="C21" s="206"/>
      <c r="D21" s="83">
        <v>0.1</v>
      </c>
      <c r="E21" s="166"/>
      <c r="F21" s="85">
        <f>D21*E21/5</f>
        <v>0</v>
      </c>
      <c r="G21" s="106"/>
    </row>
    <row r="22" spans="1:7" ht="42.75" customHeight="1" x14ac:dyDescent="0.2">
      <c r="A22" s="107">
        <v>4.2</v>
      </c>
      <c r="B22" s="195" t="s">
        <v>59</v>
      </c>
      <c r="C22" s="206"/>
      <c r="D22" s="83">
        <v>0.1</v>
      </c>
      <c r="E22" s="166"/>
      <c r="F22" s="85">
        <f>D22*E22/5</f>
        <v>0</v>
      </c>
      <c r="G22" s="106"/>
    </row>
    <row r="23" spans="1:7" ht="12.75" customHeight="1" x14ac:dyDescent="0.2">
      <c r="A23" s="105">
        <v>4.3</v>
      </c>
      <c r="B23" s="195" t="s">
        <v>60</v>
      </c>
      <c r="C23" s="195"/>
      <c r="D23" s="83">
        <v>0.05</v>
      </c>
      <c r="E23" s="166"/>
      <c r="F23" s="85">
        <f>D23*E23/5</f>
        <v>0</v>
      </c>
      <c r="G23" s="108"/>
    </row>
    <row r="24" spans="1:7" ht="30" customHeight="1" x14ac:dyDescent="0.2">
      <c r="A24" s="105">
        <v>4.4000000000000004</v>
      </c>
      <c r="B24" s="195" t="s">
        <v>61</v>
      </c>
      <c r="C24" s="206"/>
      <c r="D24" s="83">
        <v>0.05</v>
      </c>
      <c r="E24" s="166"/>
      <c r="F24" s="85">
        <f>D24*E24/5</f>
        <v>0</v>
      </c>
      <c r="G24" s="106"/>
    </row>
    <row r="25" spans="1:7" ht="12.75" customHeight="1" thickBot="1" x14ac:dyDescent="0.25">
      <c r="A25" s="109">
        <v>4.5</v>
      </c>
      <c r="B25" s="213" t="s">
        <v>62</v>
      </c>
      <c r="C25" s="213"/>
      <c r="D25" s="86">
        <v>0.05</v>
      </c>
      <c r="E25" s="165"/>
      <c r="F25" s="173">
        <f>D25*E25/5</f>
        <v>0</v>
      </c>
      <c r="G25" s="110"/>
    </row>
    <row r="26" spans="1:7" s="55" customFormat="1" ht="28.5" customHeight="1" thickBot="1" x14ac:dyDescent="0.25">
      <c r="A26" s="132"/>
      <c r="B26" s="89"/>
      <c r="C26" s="89"/>
      <c r="D26" s="90"/>
      <c r="E26" s="91"/>
      <c r="F26" s="92"/>
      <c r="G26" s="133"/>
    </row>
    <row r="27" spans="1:7" ht="15" customHeight="1" x14ac:dyDescent="0.2">
      <c r="A27" s="101"/>
      <c r="B27" s="214" t="s">
        <v>63</v>
      </c>
      <c r="C27" s="214"/>
      <c r="D27" s="102">
        <v>0.2</v>
      </c>
      <c r="E27" s="164"/>
      <c r="F27" s="169">
        <f>SUM(F28:F30)</f>
        <v>0</v>
      </c>
      <c r="G27" s="163"/>
    </row>
    <row r="28" spans="1:7" ht="52.5" customHeight="1" x14ac:dyDescent="0.2">
      <c r="A28" s="105">
        <v>5.0999999999999996</v>
      </c>
      <c r="B28" s="195" t="s">
        <v>64</v>
      </c>
      <c r="C28" s="195"/>
      <c r="D28" s="83">
        <v>7.0000000000000007E-2</v>
      </c>
      <c r="E28" s="161"/>
      <c r="F28" s="85">
        <f>D28*E28/5</f>
        <v>0</v>
      </c>
      <c r="G28" s="108"/>
    </row>
    <row r="29" spans="1:7" x14ac:dyDescent="0.2">
      <c r="A29" s="105">
        <v>5.2</v>
      </c>
      <c r="B29" s="195" t="s">
        <v>65</v>
      </c>
      <c r="C29" s="195"/>
      <c r="D29" s="83">
        <v>7.0000000000000007E-2</v>
      </c>
      <c r="E29" s="161"/>
      <c r="F29" s="85">
        <f>D29*E29/5</f>
        <v>0</v>
      </c>
      <c r="G29" s="106"/>
    </row>
    <row r="30" spans="1:7" ht="39.75" customHeight="1" thickBot="1" x14ac:dyDescent="0.25">
      <c r="A30" s="136">
        <v>5.3</v>
      </c>
      <c r="B30" s="215" t="s">
        <v>66</v>
      </c>
      <c r="C30" s="215"/>
      <c r="D30" s="137">
        <v>0.06</v>
      </c>
      <c r="E30" s="162"/>
      <c r="F30" s="85">
        <f>D30*E30/5</f>
        <v>0</v>
      </c>
      <c r="G30" s="138"/>
    </row>
    <row r="31" spans="1:7" ht="12.75" customHeight="1" thickBot="1" x14ac:dyDescent="0.25">
      <c r="A31" s="111"/>
      <c r="B31" s="96"/>
      <c r="C31" s="96"/>
      <c r="D31" s="112"/>
      <c r="E31" s="113"/>
      <c r="F31" s="140"/>
      <c r="G31" s="141"/>
    </row>
    <row r="32" spans="1:7" ht="39.75" customHeight="1" x14ac:dyDescent="0.2">
      <c r="A32" s="101"/>
      <c r="B32" s="214" t="s">
        <v>67</v>
      </c>
      <c r="C32" s="214"/>
      <c r="D32" s="102">
        <v>0.05</v>
      </c>
      <c r="E32" s="103"/>
      <c r="F32" s="169">
        <f>F33</f>
        <v>0</v>
      </c>
      <c r="G32" s="135"/>
    </row>
    <row r="33" spans="1:9" ht="51.75" customHeight="1" thickBot="1" x14ac:dyDescent="0.25">
      <c r="A33" s="109">
        <v>6.1</v>
      </c>
      <c r="B33" s="213" t="s">
        <v>85</v>
      </c>
      <c r="C33" s="216"/>
      <c r="D33" s="86">
        <v>0.05</v>
      </c>
      <c r="E33" s="143"/>
      <c r="F33" s="173">
        <f>D33*E33/5</f>
        <v>0</v>
      </c>
      <c r="G33" s="144"/>
    </row>
    <row r="34" spans="1:9" ht="13.5" thickBot="1" x14ac:dyDescent="0.25">
      <c r="A34" s="97"/>
      <c r="B34" s="142"/>
      <c r="C34" s="88"/>
      <c r="D34" s="98"/>
      <c r="E34" s="87"/>
      <c r="F34" s="99"/>
      <c r="G34" s="100"/>
    </row>
    <row r="35" spans="1:9" s="35" customFormat="1" ht="16.5" customHeight="1" thickBot="1" x14ac:dyDescent="0.25">
      <c r="A35" s="81"/>
      <c r="B35" s="222" t="s">
        <v>37</v>
      </c>
      <c r="C35" s="223"/>
      <c r="D35" s="61">
        <f>SUM(D15,D18,D21,D22,D23,D24,D25,D28,D29,D30,D33)</f>
        <v>0.70000000000000018</v>
      </c>
      <c r="E35" s="60"/>
      <c r="F35" s="62">
        <f>SUM(F14,F17,F20,F27,F32)</f>
        <v>0</v>
      </c>
      <c r="G35" s="139"/>
    </row>
    <row r="36" spans="1:9" ht="42.75" customHeight="1" thickBot="1" x14ac:dyDescent="0.25">
      <c r="A36" s="111"/>
      <c r="B36" s="221"/>
      <c r="C36" s="221"/>
      <c r="D36" s="112"/>
      <c r="E36" s="113"/>
      <c r="F36" s="114"/>
      <c r="G36" s="113"/>
    </row>
    <row r="37" spans="1:9" s="34" customFormat="1" ht="12.75" customHeight="1" x14ac:dyDescent="0.2">
      <c r="A37" s="118"/>
      <c r="B37" s="214" t="s">
        <v>68</v>
      </c>
      <c r="C37" s="226"/>
      <c r="D37" s="149"/>
      <c r="E37" s="120"/>
      <c r="F37" s="150"/>
      <c r="G37" s="151"/>
    </row>
    <row r="38" spans="1:9" s="34" customFormat="1" ht="30" customHeight="1" x14ac:dyDescent="0.25">
      <c r="A38" s="152"/>
      <c r="B38" s="195" t="s">
        <v>69</v>
      </c>
      <c r="C38" s="206"/>
      <c r="D38" s="145"/>
      <c r="E38" s="117"/>
      <c r="F38" s="146"/>
      <c r="G38" s="153"/>
      <c r="I38" s="56"/>
    </row>
    <row r="39" spans="1:9" s="55" customFormat="1" ht="12.75" customHeight="1" x14ac:dyDescent="0.2">
      <c r="A39" s="105">
        <v>7.1</v>
      </c>
      <c r="B39" s="195" t="s">
        <v>70</v>
      </c>
      <c r="C39" s="206"/>
      <c r="D39" s="147"/>
      <c r="E39" s="84" t="s">
        <v>16</v>
      </c>
      <c r="F39" s="172"/>
      <c r="G39" s="154"/>
    </row>
    <row r="40" spans="1:9" s="33" customFormat="1" ht="40.5" customHeight="1" x14ac:dyDescent="0.2">
      <c r="A40" s="105">
        <v>7.2</v>
      </c>
      <c r="B40" s="195" t="s">
        <v>71</v>
      </c>
      <c r="C40" s="195"/>
      <c r="D40" s="148">
        <v>0.03</v>
      </c>
      <c r="E40" s="166"/>
      <c r="F40" s="85">
        <f t="shared" ref="F40:F45" si="0">D40*E40/5</f>
        <v>0</v>
      </c>
      <c r="G40" s="155"/>
    </row>
    <row r="41" spans="1:9" ht="12.75" customHeight="1" x14ac:dyDescent="0.2">
      <c r="A41" s="105">
        <v>7.3</v>
      </c>
      <c r="B41" s="195" t="s">
        <v>72</v>
      </c>
      <c r="C41" s="206"/>
      <c r="D41" s="148">
        <v>0.1</v>
      </c>
      <c r="E41" s="166"/>
      <c r="F41" s="85">
        <f>D41*E41/10</f>
        <v>0</v>
      </c>
      <c r="G41" s="106"/>
    </row>
    <row r="42" spans="1:9" s="33" customFormat="1" ht="52.5" customHeight="1" x14ac:dyDescent="0.2">
      <c r="A42" s="105">
        <v>7.4</v>
      </c>
      <c r="B42" s="195" t="s">
        <v>86</v>
      </c>
      <c r="C42" s="195"/>
      <c r="D42" s="148">
        <v>0.02</v>
      </c>
      <c r="E42" s="166"/>
      <c r="F42" s="85">
        <f t="shared" si="0"/>
        <v>0</v>
      </c>
      <c r="G42" s="155"/>
    </row>
    <row r="43" spans="1:9" s="33" customFormat="1" ht="12.75" customHeight="1" x14ac:dyDescent="0.2">
      <c r="A43" s="105">
        <v>7.5</v>
      </c>
      <c r="B43" s="195" t="s">
        <v>73</v>
      </c>
      <c r="C43" s="206"/>
      <c r="D43" s="148">
        <v>0.03</v>
      </c>
      <c r="E43" s="166"/>
      <c r="F43" s="85">
        <f t="shared" si="0"/>
        <v>0</v>
      </c>
      <c r="G43" s="155"/>
    </row>
    <row r="44" spans="1:9" ht="15.75" customHeight="1" x14ac:dyDescent="0.2">
      <c r="A44" s="105">
        <v>7.6</v>
      </c>
      <c r="B44" s="195" t="s">
        <v>74</v>
      </c>
      <c r="C44" s="195"/>
      <c r="D44" s="148">
        <v>7.0000000000000007E-2</v>
      </c>
      <c r="E44" s="170"/>
      <c r="F44" s="85">
        <f t="shared" si="0"/>
        <v>0</v>
      </c>
      <c r="G44" s="106"/>
    </row>
    <row r="45" spans="1:9" s="33" customFormat="1" ht="28.5" customHeight="1" x14ac:dyDescent="0.2">
      <c r="A45" s="105">
        <v>7.7</v>
      </c>
      <c r="B45" s="195" t="s">
        <v>75</v>
      </c>
      <c r="C45" s="195"/>
      <c r="D45" s="148">
        <v>0.05</v>
      </c>
      <c r="E45" s="166"/>
      <c r="F45" s="85">
        <f t="shared" si="0"/>
        <v>0</v>
      </c>
      <c r="G45" s="155"/>
    </row>
    <row r="46" spans="1:9" s="35" customFormat="1" ht="16.5" customHeight="1" thickBot="1" x14ac:dyDescent="0.25">
      <c r="A46" s="156"/>
      <c r="B46" s="224" t="s">
        <v>27</v>
      </c>
      <c r="C46" s="225"/>
      <c r="D46" s="157">
        <f>SUM(D39:D45)</f>
        <v>0.3</v>
      </c>
      <c r="E46" s="158"/>
      <c r="F46" s="159">
        <f>SUM(F40:F45)</f>
        <v>0</v>
      </c>
      <c r="G46" s="160"/>
    </row>
    <row r="47" spans="1:9" ht="13.5" thickBot="1" x14ac:dyDescent="0.25">
      <c r="A47" s="97"/>
      <c r="B47" s="217"/>
      <c r="C47" s="217"/>
      <c r="D47" s="98"/>
      <c r="E47" s="87"/>
      <c r="F47" s="39"/>
      <c r="G47" s="87"/>
    </row>
    <row r="48" spans="1:9" ht="16.5" customHeight="1" thickBot="1" x14ac:dyDescent="0.25">
      <c r="A48" s="38"/>
      <c r="B48" s="227"/>
      <c r="C48" s="227"/>
      <c r="D48" s="37"/>
      <c r="E48" s="36"/>
      <c r="F48" s="39"/>
      <c r="G48" s="36"/>
    </row>
    <row r="49" spans="1:7" s="41" customFormat="1" ht="39.75" customHeight="1" thickTop="1" thickBot="1" x14ac:dyDescent="0.25">
      <c r="A49" s="66"/>
      <c r="B49" s="218" t="s">
        <v>28</v>
      </c>
      <c r="C49" s="219"/>
      <c r="D49" s="40">
        <f>SUM(D35,D46)</f>
        <v>1.0000000000000002</v>
      </c>
      <c r="E49" s="64"/>
      <c r="F49" s="65">
        <f>SUM(F35,F46)</f>
        <v>0</v>
      </c>
      <c r="G49" s="72"/>
    </row>
    <row r="50" spans="1:7" ht="13.5" customHeight="1" x14ac:dyDescent="0.2"/>
    <row r="51" spans="1:7" ht="16.5" customHeight="1" x14ac:dyDescent="0.2">
      <c r="A51" s="220" t="s">
        <v>76</v>
      </c>
      <c r="B51" s="220"/>
      <c r="C51" s="220"/>
      <c r="D51" s="220"/>
      <c r="E51" s="220"/>
      <c r="F51" s="220"/>
      <c r="G51" s="220"/>
    </row>
    <row r="52" spans="1:7" ht="13.5" thickBot="1" x14ac:dyDescent="0.25"/>
    <row r="53" spans="1:7" ht="16.5" customHeight="1" thickBot="1" x14ac:dyDescent="0.25">
      <c r="B53" s="53" t="s">
        <v>24</v>
      </c>
      <c r="C53" s="57" t="s">
        <v>32</v>
      </c>
    </row>
    <row r="54" spans="1:7" ht="14.25" x14ac:dyDescent="0.2">
      <c r="B54" s="167">
        <v>0</v>
      </c>
      <c r="C54" s="78" t="s">
        <v>77</v>
      </c>
    </row>
    <row r="55" spans="1:7" ht="15.75" customHeight="1" x14ac:dyDescent="0.2">
      <c r="B55" s="168">
        <v>1</v>
      </c>
      <c r="C55" s="79" t="s">
        <v>82</v>
      </c>
    </row>
    <row r="56" spans="1:7" ht="14.25" x14ac:dyDescent="0.2">
      <c r="B56" s="168">
        <v>2</v>
      </c>
      <c r="C56" s="79" t="s">
        <v>80</v>
      </c>
    </row>
    <row r="57" spans="1:7" ht="14.25" x14ac:dyDescent="0.2">
      <c r="B57" s="168">
        <v>3</v>
      </c>
      <c r="C57" s="79" t="s">
        <v>81</v>
      </c>
    </row>
    <row r="58" spans="1:7" ht="14.25" x14ac:dyDescent="0.2">
      <c r="B58" s="168">
        <v>4</v>
      </c>
      <c r="C58" s="79" t="s">
        <v>78</v>
      </c>
    </row>
    <row r="59" spans="1:7" ht="15.75" customHeight="1" x14ac:dyDescent="0.2">
      <c r="B59" s="168">
        <v>5</v>
      </c>
      <c r="C59" s="79" t="s">
        <v>79</v>
      </c>
    </row>
    <row r="60" spans="1:7" ht="52.5" customHeight="1" x14ac:dyDescent="0.2"/>
    <row r="61" spans="1:7" ht="16.5" customHeight="1" x14ac:dyDescent="0.2"/>
    <row r="63" spans="1:7" ht="19.5" customHeight="1" x14ac:dyDescent="0.2"/>
    <row r="68" ht="24.75" customHeight="1" x14ac:dyDescent="0.2"/>
    <row r="69" ht="24.75" customHeight="1" x14ac:dyDescent="0.2"/>
    <row r="70" ht="24.75" customHeight="1" x14ac:dyDescent="0.2"/>
    <row r="71" ht="24.75" customHeight="1" x14ac:dyDescent="0.2"/>
    <row r="72" ht="24.75" customHeight="1" x14ac:dyDescent="0.2"/>
    <row r="73" ht="24.75" customHeight="1" x14ac:dyDescent="0.2"/>
    <row r="74" ht="24.75" customHeight="1" x14ac:dyDescent="0.2"/>
    <row r="75" ht="24.75" customHeight="1" x14ac:dyDescent="0.2"/>
    <row r="76" ht="24.75" customHeight="1" x14ac:dyDescent="0.2"/>
    <row r="77" ht="24.75" customHeight="1" x14ac:dyDescent="0.2"/>
    <row r="78" ht="24.75" customHeight="1" x14ac:dyDescent="0.2"/>
  </sheetData>
  <mergeCells count="42">
    <mergeCell ref="B35:C35"/>
    <mergeCell ref="B40:C40"/>
    <mergeCell ref="B42:C42"/>
    <mergeCell ref="B41:C41"/>
    <mergeCell ref="A51:G51"/>
    <mergeCell ref="B44:C44"/>
    <mergeCell ref="B45:C45"/>
    <mergeCell ref="B38:C38"/>
    <mergeCell ref="B39:C39"/>
    <mergeCell ref="B43:C43"/>
    <mergeCell ref="B46:C46"/>
    <mergeCell ref="B49:C49"/>
    <mergeCell ref="B36:C36"/>
    <mergeCell ref="B37:C37"/>
    <mergeCell ref="B47:C47"/>
    <mergeCell ref="B48:C48"/>
    <mergeCell ref="B28:C28"/>
    <mergeCell ref="B29:C29"/>
    <mergeCell ref="B30:C30"/>
    <mergeCell ref="B32:C32"/>
    <mergeCell ref="B33:C33"/>
    <mergeCell ref="B23:C23"/>
    <mergeCell ref="B24:C24"/>
    <mergeCell ref="B25:C25"/>
    <mergeCell ref="B27:C27"/>
    <mergeCell ref="B21:C21"/>
    <mergeCell ref="B20:C20"/>
    <mergeCell ref="B22:C22"/>
    <mergeCell ref="A7:C7"/>
    <mergeCell ref="B14:C14"/>
    <mergeCell ref="B15:C15"/>
    <mergeCell ref="B16:C16"/>
    <mergeCell ref="B17:C17"/>
    <mergeCell ref="B18:C18"/>
    <mergeCell ref="A10:C10"/>
    <mergeCell ref="A12:G12"/>
    <mergeCell ref="A6:C6"/>
    <mergeCell ref="A1:B1"/>
    <mergeCell ref="C1:G1"/>
    <mergeCell ref="A3:G3"/>
    <mergeCell ref="A4:C4"/>
    <mergeCell ref="A5:C5"/>
  </mergeCells>
  <dataValidations count="3">
    <dataValidation type="whole" allowBlank="1" showInputMessage="1" showErrorMessage="1" sqref="E16 E47:E48 E21:E34 E36:E38 E40:E45">
      <formula1>0</formula1>
      <formula2>10</formula2>
    </dataValidation>
    <dataValidation type="list" allowBlank="1" showInputMessage="1" showErrorMessage="1" sqref="D5:D10 E39">
      <formula1>YesNo</formula1>
    </dataValidation>
    <dataValidation type="decimal" allowBlank="1" showInputMessage="1" showErrorMessage="1" sqref="D14:D18 D20:D49 E20 E17">
      <formula1>0</formula1>
      <formula2>100</formula2>
    </dataValidation>
  </dataValidations>
  <pageMargins left="0.27559055118110237" right="0.31496062992125984" top="0.51181102362204722" bottom="0.62992125984251968" header="0.23622047244094491" footer="0.39370078740157483"/>
  <pageSetup paperSize="9" scale="65" fitToHeight="0" orientation="portrait" r:id="rId1"/>
  <headerFooter alignWithMargins="0">
    <oddFooter>&amp;L&amp;"Arial,Bold Italic"Bidder: &amp;A&amp;R&amp;"Arial,Bold Italic"Page &amp;P of &amp;N</oddFooter>
  </headerFooter>
  <rowBreaks count="1" manualBreakCount="1">
    <brk id="5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Title Sheet</vt:lpstr>
      <vt:lpstr>Summary</vt:lpstr>
      <vt:lpstr>Bidder 1</vt:lpstr>
      <vt:lpstr>Bidder 2</vt:lpstr>
      <vt:lpstr>'Bidder 1'!Print_Area</vt:lpstr>
      <vt:lpstr>'Bidder 2'!Print_Area</vt:lpstr>
      <vt:lpstr>'Bidder 1'!Print_Titles</vt:lpstr>
      <vt:lpstr>'Bidder 2'!Print_Titles</vt:lpstr>
      <vt:lpstr>'Bidder 2'!YesNo</vt:lpstr>
      <vt:lpstr>YesNo</vt:lpstr>
      <vt:lpstr>'Bidder 2'!YN</vt:lpstr>
      <vt:lpstr>YN</vt:lpstr>
    </vt:vector>
  </TitlesOfParts>
  <Company>Partnerships for Schools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dc:creator>
  <cp:lastModifiedBy>SWALES, Jill</cp:lastModifiedBy>
  <cp:lastPrinted>2014-04-23T07:14:30Z</cp:lastPrinted>
  <dcterms:created xsi:type="dcterms:W3CDTF">2008-03-04T20:49:24Z</dcterms:created>
  <dcterms:modified xsi:type="dcterms:W3CDTF">2014-04-23T07:34:17Z</dcterms:modified>
</cp:coreProperties>
</file>