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0" windowWidth="15195" windowHeight="7425" tabRatio="883"/>
  </bookViews>
  <sheets>
    <sheet name="List of tables" sheetId="188" r:id="rId1"/>
    <sheet name="Ready reckoner" sheetId="187" r:id="rId2"/>
    <sheet name="Further details" sheetId="186" r:id="rId3"/>
    <sheet name="Table information" sheetId="185" r:id="rId4"/>
    <sheet name="table 2.1" sheetId="177" r:id="rId5"/>
    <sheet name="table 2.2" sheetId="176" r:id="rId6"/>
    <sheet name="table 3.1" sheetId="184" r:id="rId7"/>
    <sheet name="table 3.2" sheetId="183" r:id="rId8"/>
    <sheet name="table 3.3" sheetId="182" r:id="rId9"/>
    <sheet name="table 3.4" sheetId="180" r:id="rId10"/>
    <sheet name="table 3.5" sheetId="179" r:id="rId11"/>
    <sheet name="table 3.6" sheetId="178" r:id="rId12"/>
    <sheet name="table 4.1" sheetId="139" r:id="rId13"/>
    <sheet name="table 4.2" sheetId="140" r:id="rId14"/>
    <sheet name="table 4.3" sheetId="141" r:id="rId15"/>
    <sheet name="table 4.4" sheetId="143" r:id="rId16"/>
    <sheet name="table 5.1" sheetId="175" r:id="rId17"/>
    <sheet name="table 5.2" sheetId="174" r:id="rId18"/>
    <sheet name="table 5.3" sheetId="173" r:id="rId19"/>
    <sheet name="table 5.4" sheetId="172" r:id="rId20"/>
    <sheet name="table 5.5" sheetId="171" r:id="rId21"/>
    <sheet name="table 6.1 " sheetId="130" r:id="rId22"/>
    <sheet name="table 6.2 " sheetId="149" r:id="rId23"/>
    <sheet name="table 6.3" sheetId="133" r:id="rId24"/>
    <sheet name="table 6.4" sheetId="129" r:id="rId25"/>
    <sheet name="table 6.5" sheetId="134" r:id="rId26"/>
    <sheet name="table 6.6" sheetId="135" r:id="rId27"/>
    <sheet name="table 7.1" sheetId="137" r:id="rId28"/>
    <sheet name="table 7.2" sheetId="154" r:id="rId29"/>
    <sheet name="table 7.3" sheetId="155" r:id="rId30"/>
    <sheet name="table 7.4" sheetId="152" r:id="rId31"/>
    <sheet name="table 8.1" sheetId="144" r:id="rId32"/>
    <sheet name="table 8.2" sheetId="145" r:id="rId33"/>
    <sheet name="table 8.3" sheetId="146" r:id="rId34"/>
    <sheet name="table 8.4" sheetId="147" r:id="rId35"/>
    <sheet name="table 8.5" sheetId="150" r:id="rId36"/>
    <sheet name="table 8.6" sheetId="151" r:id="rId37"/>
    <sheet name="table 9.1 " sheetId="148" r:id="rId38"/>
  </sheets>
  <definedNames>
    <definedName name="_xlnm.Print_Area" localSheetId="5">'table 2.2'!$A$1:$M$48</definedName>
    <definedName name="_xlnm.Print_Area" localSheetId="8">'table 3.3'!$A$1:$J$36</definedName>
    <definedName name="_xlnm.Print_Area" localSheetId="9">'table 3.4'!$A$1:$F$31</definedName>
  </definedNames>
  <calcPr calcId="125725"/>
</workbook>
</file>

<file path=xl/calcChain.xml><?xml version="1.0" encoding="utf-8"?>
<calcChain xmlns="http://schemas.openxmlformats.org/spreadsheetml/2006/main">
  <c r="T20" i="187"/>
  <c r="N20"/>
  <c r="N19" s="1"/>
  <c r="T19"/>
  <c r="S19"/>
  <c r="R19"/>
  <c r="M19"/>
  <c r="L19"/>
  <c r="X19" l="1"/>
  <c r="U19"/>
  <c r="V19" s="1"/>
  <c r="O19"/>
  <c r="P19" s="1"/>
  <c r="W19" l="1"/>
  <c r="Y19" s="1"/>
  <c r="Z19" l="1"/>
  <c r="AA19" s="1"/>
  <c r="F16" s="1"/>
</calcChain>
</file>

<file path=xl/sharedStrings.xml><?xml version="1.0" encoding="utf-8"?>
<sst xmlns="http://schemas.openxmlformats.org/spreadsheetml/2006/main" count="953" uniqueCount="538">
  <si>
    <t>All</t>
  </si>
  <si>
    <t>Male</t>
  </si>
  <si>
    <t>Female</t>
  </si>
  <si>
    <t>Respondents</t>
  </si>
  <si>
    <t>Percentages</t>
  </si>
  <si>
    <t xml:space="preserve">Respondents </t>
  </si>
  <si>
    <t>Sex</t>
  </si>
  <si>
    <t>Age</t>
  </si>
  <si>
    <t>Table excludes respondents who answered 'don't know' and those with missing answers.</t>
  </si>
  <si>
    <t>%</t>
  </si>
  <si>
    <r>
      <rPr>
        <vertAlign val="superscript"/>
        <sz val="8"/>
        <color indexed="8"/>
        <rFont val="Arial"/>
        <family val="2"/>
      </rPr>
      <t>2</t>
    </r>
    <r>
      <rPr>
        <sz val="8"/>
        <color indexed="8"/>
        <rFont val="Arial"/>
        <family val="2"/>
      </rPr>
      <t>Question added at Q4</t>
    </r>
  </si>
  <si>
    <t>Proportion of people:</t>
  </si>
  <si>
    <t>50 and over</t>
  </si>
  <si>
    <t>NS-SEC</t>
  </si>
  <si>
    <t>Never worked and long-term unemployed</t>
  </si>
  <si>
    <t>Routine and manual occupations</t>
  </si>
  <si>
    <t>Intermediate occupations</t>
  </si>
  <si>
    <t>Higher managerial, administrative and professional occupations</t>
  </si>
  <si>
    <t>Hard pressed</t>
  </si>
  <si>
    <t>Moderate means</t>
  </si>
  <si>
    <t>Comfortably off</t>
  </si>
  <si>
    <t>Wealthy achievers</t>
  </si>
  <si>
    <t>Urban prosperity</t>
  </si>
  <si>
    <t>Very or fairly satisfied</t>
  </si>
  <si>
    <t>Very or fairly dissatisfied</t>
  </si>
  <si>
    <t>Neither satisfied nor dissatisfied</t>
  </si>
  <si>
    <t>I started up the activity (solely or jointly)</t>
  </si>
  <si>
    <t>I managed the activity (solely or jointly)</t>
  </si>
  <si>
    <t>I participated in a discussion on this issue/event (online or in person)</t>
  </si>
  <si>
    <t>I helped fundraise</t>
  </si>
  <si>
    <t>I donated money</t>
  </si>
  <si>
    <t>I offered non-monetary donations or contributions</t>
  </si>
  <si>
    <t>I helped raise awareness  locally</t>
  </si>
  <si>
    <t>I helped organise  a petition</t>
  </si>
  <si>
    <t>I signed a petition</t>
  </si>
  <si>
    <t>I offered other practical support</t>
  </si>
  <si>
    <t xml:space="preserve">None </t>
  </si>
  <si>
    <t xml:space="preserve">I campaigned </t>
  </si>
  <si>
    <t>How got involved:</t>
  </si>
  <si>
    <t>Number of occasions got involved</t>
  </si>
  <si>
    <t>I contributed specialist skills</t>
  </si>
  <si>
    <r>
      <rPr>
        <sz val="9"/>
        <color indexed="8"/>
        <rFont val="Arial"/>
        <family val="2"/>
      </rPr>
      <t>On one occasion only</t>
    </r>
  </si>
  <si>
    <r>
      <rPr>
        <sz val="9"/>
        <color indexed="8"/>
        <rFont val="Arial"/>
        <family val="2"/>
      </rPr>
      <t>On two or three occasions</t>
    </r>
  </si>
  <si>
    <r>
      <rPr>
        <sz val="9"/>
        <color indexed="8"/>
        <rFont val="Arial"/>
        <family val="2"/>
      </rPr>
      <t>On four or five occasions</t>
    </r>
  </si>
  <si>
    <r>
      <rPr>
        <sz val="9"/>
        <color indexed="8"/>
        <rFont val="Arial"/>
        <family val="2"/>
      </rPr>
      <t>Or more frequently</t>
    </r>
  </si>
  <si>
    <r>
      <t>3</t>
    </r>
    <r>
      <rPr>
        <sz val="8"/>
        <rFont val="Arial"/>
        <family val="2"/>
      </rPr>
      <t xml:space="preserve"> Only includes respondents who had been involved in social action in the 12 months before interview</t>
    </r>
  </si>
  <si>
    <r>
      <t>January 2013- April 2013</t>
    </r>
    <r>
      <rPr>
        <i/>
        <vertAlign val="superscript"/>
        <sz val="9"/>
        <rFont val="Arial"/>
        <family val="2"/>
      </rPr>
      <t>2</t>
    </r>
  </si>
  <si>
    <r>
      <t>1</t>
    </r>
    <r>
      <rPr>
        <sz val="8"/>
        <rFont val="Arial"/>
        <family val="2"/>
      </rPr>
      <t xml:space="preserve"> Percentages sum to more than 100 because respondents could mention more than one activity.</t>
    </r>
  </si>
  <si>
    <r>
      <t xml:space="preserve">2 </t>
    </r>
    <r>
      <rPr>
        <sz val="8"/>
        <rFont val="Arial"/>
        <family val="2"/>
      </rPr>
      <t>Question added at Q4</t>
    </r>
  </si>
  <si>
    <t>I was the person/one of the people who started the action</t>
  </si>
  <si>
    <t xml:space="preserve">I was asked to get involved by someone I already knew </t>
  </si>
  <si>
    <t xml:space="preserve">I was asked to get involved by someone I hadn’t previously known </t>
  </si>
  <si>
    <t>I saw a leaflet/poster /flyer</t>
  </si>
  <si>
    <t>I read about it in the local newspaper</t>
  </si>
  <si>
    <t>Via a local community/ neighbourhood/ residents group</t>
  </si>
  <si>
    <t xml:space="preserve">Via an online forum or social network site </t>
  </si>
  <si>
    <t>I received information in the post (e.g. letter from the council)</t>
  </si>
  <si>
    <t>I wanted to serve my community/felt it was my responsibility</t>
  </si>
  <si>
    <t>I wanted to improve local services or amenities/not happy with existing provision</t>
  </si>
  <si>
    <t>I wanted to resolve an issue</t>
  </si>
  <si>
    <t>My political beliefs</t>
  </si>
  <si>
    <t>An earlier positive experience of getting involved</t>
  </si>
  <si>
    <t>I was asked to get involved</t>
  </si>
  <si>
    <t>I wanted to have my say</t>
  </si>
  <si>
    <t>I wanted to meet people / make friends</t>
  </si>
  <si>
    <t>It was connected with the needs of my family / friends</t>
  </si>
  <si>
    <t>I thought it would give me a chance to learn new skills / use my existing skills</t>
  </si>
  <si>
    <t>I thought it would help my career</t>
  </si>
  <si>
    <t>I had spare time to do it</t>
  </si>
  <si>
    <t>Because I wanted an interest outside of work</t>
  </si>
  <si>
    <t xml:space="preserve">I don't have time </t>
  </si>
  <si>
    <t>I do other voluntary activities</t>
  </si>
  <si>
    <t>Was not asked to get involved</t>
  </si>
  <si>
    <t>Have never thought about it</t>
  </si>
  <si>
    <t>Did not know how to get involved</t>
  </si>
  <si>
    <t xml:space="preserve">Due to  illness or disability </t>
  </si>
  <si>
    <t>Don’t feel its my responsibility</t>
  </si>
  <si>
    <t>Did not feel I could make a difference</t>
  </si>
  <si>
    <t>Don’t have the right skills</t>
  </si>
  <si>
    <t>Not confident enough</t>
  </si>
  <si>
    <t>Don’t know people in my area well enough</t>
  </si>
  <si>
    <t>Didn’t agree with the issue or feel strongly enough about it</t>
  </si>
  <si>
    <t>Red tape/ bureaucracy/legal barriers</t>
  </si>
  <si>
    <t>Just not interested</t>
  </si>
  <si>
    <r>
      <t>Aware of social action</t>
    </r>
    <r>
      <rPr>
        <vertAlign val="superscript"/>
        <sz val="9"/>
        <rFont val="Arial"/>
        <family val="2"/>
      </rPr>
      <t>2</t>
    </r>
  </si>
  <si>
    <r>
      <t>Involved in social action</t>
    </r>
    <r>
      <rPr>
        <vertAlign val="superscript"/>
        <sz val="9"/>
        <rFont val="Arial"/>
        <family val="2"/>
      </rPr>
      <t>3</t>
    </r>
  </si>
  <si>
    <t>Worthwhile</t>
  </si>
  <si>
    <t>Life satisfaction</t>
  </si>
  <si>
    <t>Happy yesterday</t>
  </si>
  <si>
    <t>Anxious yesterday</t>
  </si>
  <si>
    <t>Mean</t>
  </si>
  <si>
    <t>All respondents</t>
  </si>
  <si>
    <t>Given to charity in the past 4 weeks</t>
  </si>
  <si>
    <t>Have been involved in social action in past 12 months</t>
  </si>
  <si>
    <r>
      <t>Regular</t>
    </r>
    <r>
      <rPr>
        <vertAlign val="superscript"/>
        <sz val="9"/>
        <rFont val="Arial"/>
        <family val="2"/>
      </rPr>
      <t>2</t>
    </r>
    <r>
      <rPr>
        <sz val="9"/>
        <rFont val="Arial"/>
        <family val="2"/>
      </rPr>
      <t xml:space="preserve"> formal volunteering in the last 12 months</t>
    </r>
  </si>
  <si>
    <r>
      <t>Regular</t>
    </r>
    <r>
      <rPr>
        <vertAlign val="superscript"/>
        <sz val="9"/>
        <rFont val="Arial"/>
        <family val="2"/>
      </rPr>
      <t>2</t>
    </r>
    <r>
      <rPr>
        <sz val="9"/>
        <rFont val="Arial"/>
        <family val="2"/>
      </rPr>
      <t xml:space="preserve"> informal volunteering in the last 12 months</t>
    </r>
  </si>
  <si>
    <t>Means and standard deviations</t>
  </si>
  <si>
    <t>Quintile 1 (Least deprived)</t>
  </si>
  <si>
    <t>Quintiles 2-4</t>
  </si>
  <si>
    <t>Have given to charity</t>
  </si>
  <si>
    <t>Have not given to charity</t>
  </si>
  <si>
    <t>Whether been a regular formal volunteer</t>
  </si>
  <si>
    <t>Yes</t>
  </si>
  <si>
    <t>No</t>
  </si>
  <si>
    <t>Whether been a regular informal volunteer</t>
  </si>
  <si>
    <t>TOTAL</t>
  </si>
  <si>
    <t>Regular formal volunteering in past 12 months and given to charity in past 4 weeks</t>
  </si>
  <si>
    <t>Regular informal volunteering in past 12 months and given to charity in past 4 weeks</t>
  </si>
  <si>
    <t>No formal or informal volunteering in the past 12 months</t>
  </si>
  <si>
    <t>No giving in the past 4 weeks</t>
  </si>
  <si>
    <r>
      <t>All regular informal volunteers</t>
    </r>
    <r>
      <rPr>
        <i/>
        <vertAlign val="superscript"/>
        <sz val="9"/>
        <rFont val="Arial"/>
        <family val="2"/>
      </rPr>
      <t>2</t>
    </r>
  </si>
  <si>
    <t>Doing shopping, collecting pension or paying bills</t>
  </si>
  <si>
    <t>Cooking, cleaning, laundry, gardening or other routine household jobs</t>
  </si>
  <si>
    <t>Decorating, or doing any kind of home or car repairs</t>
  </si>
  <si>
    <t xml:space="preserve">Baby sitting or caring for children </t>
  </si>
  <si>
    <t xml:space="preserve">Sitting with or providing personal care (e.g. washing, dressing) for someone who is sick or frail </t>
  </si>
  <si>
    <t xml:space="preserve">Looking after a property or a pet for someone who is away </t>
  </si>
  <si>
    <t>Giving advice</t>
  </si>
  <si>
    <t>Writing letters or filling in forms</t>
  </si>
  <si>
    <t>Representing someone (for example talking to a council department or to a doctor)</t>
  </si>
  <si>
    <t xml:space="preserve">Keeping in touch with someone who has difficulty getting out and about (visiting in person, telephoning or e-mailing) </t>
  </si>
  <si>
    <t>Transporting or escorting someone (for example to a hospital or on an outing)</t>
  </si>
  <si>
    <t>Anything else</t>
  </si>
  <si>
    <t>Up to half an hour</t>
  </si>
  <si>
    <t>Over half, up to 1 hour</t>
  </si>
  <si>
    <t>Over 1, up to 2 hours</t>
  </si>
  <si>
    <t>Over 2 hours</t>
  </si>
  <si>
    <t>Formal volunteering at least once a month</t>
  </si>
  <si>
    <t>Regular informal volunteers and do not formally volunteer on a regular basis</t>
  </si>
  <si>
    <t>Regular formal volunteers and do not informally volunteer on a regular basis</t>
  </si>
  <si>
    <t>16 to 29</t>
  </si>
  <si>
    <t>30 to 49</t>
  </si>
  <si>
    <t>Degree or equivalent</t>
  </si>
  <si>
    <t>Higher Education below degree level</t>
  </si>
  <si>
    <t>A level or equivalent</t>
  </si>
  <si>
    <t>GCSE grades A-C or equivalent</t>
  </si>
  <si>
    <t>GCSE grades D-E or equivalent</t>
  </si>
  <si>
    <t>Foreign and other qualifications</t>
  </si>
  <si>
    <t>No qualifications</t>
  </si>
  <si>
    <t>Respondent's (aged 16-69) highest qualification</t>
  </si>
  <si>
    <t>Whether practising religion</t>
  </si>
  <si>
    <t>Practising</t>
  </si>
  <si>
    <t>Not practising</t>
  </si>
  <si>
    <t>No religion</t>
  </si>
  <si>
    <t>Whether given money to charity in the past 4 weeks</t>
  </si>
  <si>
    <r>
      <t>IMD</t>
    </r>
    <r>
      <rPr>
        <vertAlign val="superscript"/>
        <sz val="9"/>
        <color indexed="8"/>
        <rFont val="Arial"/>
        <family val="2"/>
      </rPr>
      <t xml:space="preserve">2 </t>
    </r>
    <r>
      <rPr>
        <sz val="9"/>
        <color indexed="8"/>
        <rFont val="Arial"/>
        <family val="2"/>
      </rPr>
      <t>quintile</t>
    </r>
  </si>
  <si>
    <r>
      <t>ACORN type:</t>
    </r>
    <r>
      <rPr>
        <vertAlign val="superscript"/>
        <sz val="9"/>
        <color indexed="8"/>
        <rFont val="Arial"/>
        <family val="2"/>
      </rPr>
      <t>1</t>
    </r>
  </si>
  <si>
    <t>Definitely agree</t>
  </si>
  <si>
    <t>Tend to agree</t>
  </si>
  <si>
    <t>Tend to disagree</t>
  </si>
  <si>
    <t>Definitely disagree</t>
  </si>
  <si>
    <t>Informal help at least once a month</t>
  </si>
  <si>
    <t>Given money to charity in the past 4 weeks</t>
  </si>
  <si>
    <t>Regular volunteer only</t>
  </si>
  <si>
    <t>Give only</t>
  </si>
  <si>
    <t>Do no regular volunteering or giving</t>
  </si>
  <si>
    <t>Proportion of friends from different ethnic groups to themselves</t>
  </si>
  <si>
    <t>All the same</t>
  </si>
  <si>
    <t>More than half the same</t>
  </si>
  <si>
    <t>Half or less the same</t>
  </si>
  <si>
    <t>Formal or informal volunteering in the last month</t>
  </si>
  <si>
    <t>Given money to charity in past 4 weeks</t>
  </si>
  <si>
    <t>Proportion of friends from different age groups to themselves</t>
  </si>
  <si>
    <t>Region</t>
  </si>
  <si>
    <t>North East</t>
  </si>
  <si>
    <t>North West</t>
  </si>
  <si>
    <t>Yorkshire and the Humber</t>
  </si>
  <si>
    <t>East Midlands</t>
  </si>
  <si>
    <t>West Midlands</t>
  </si>
  <si>
    <t>East of England</t>
  </si>
  <si>
    <t>London</t>
  </si>
  <si>
    <t>South East</t>
  </si>
  <si>
    <t>South West</t>
  </si>
  <si>
    <t>Population density</t>
  </si>
  <si>
    <t>Rural</t>
  </si>
  <si>
    <t>Urban</t>
  </si>
  <si>
    <t xml:space="preserve">Percentages </t>
  </si>
  <si>
    <r>
      <t>January 2013- April 2013</t>
    </r>
    <r>
      <rPr>
        <i/>
        <vertAlign val="superscript"/>
        <sz val="9"/>
        <rFont val="Arial"/>
        <family val="2"/>
      </rPr>
      <t>1</t>
    </r>
  </si>
  <si>
    <t>Proportion of people who are:</t>
  </si>
  <si>
    <t>Aware of local people..</t>
  </si>
  <si>
    <t>Personally been involved in..</t>
  </si>
  <si>
    <r>
      <t>Combined volunteering</t>
    </r>
    <r>
      <rPr>
        <vertAlign val="superscript"/>
        <sz val="9"/>
        <color indexed="8"/>
        <rFont val="Arial"/>
        <family val="2"/>
      </rPr>
      <t>1</t>
    </r>
    <r>
      <rPr>
        <sz val="9"/>
        <color indexed="8"/>
        <rFont val="Arial"/>
        <family val="2"/>
      </rPr>
      <t xml:space="preserve"> and giving status</t>
    </r>
  </si>
  <si>
    <t>Both regular volunteer and give</t>
  </si>
  <si>
    <t>16 to 34</t>
  </si>
  <si>
    <t>35+</t>
  </si>
  <si>
    <t>Other</t>
  </si>
  <si>
    <r>
      <t>1</t>
    </r>
    <r>
      <rPr>
        <sz val="8"/>
        <rFont val="Arial"/>
        <family val="2"/>
      </rPr>
      <t xml:space="preserve"> Percentages sum to more than 100 because respondents could mention more than one response</t>
    </r>
  </si>
  <si>
    <t xml:space="preserve">Other </t>
  </si>
  <si>
    <t xml:space="preserve">Other reason </t>
  </si>
  <si>
    <t>I’m not the right age</t>
  </si>
  <si>
    <t>Involved in social action</t>
  </si>
  <si>
    <t>…</t>
  </si>
  <si>
    <t>..</t>
  </si>
  <si>
    <t>"I borrow things and exchange favours with neighbours"</t>
  </si>
  <si>
    <t>Many people in neighbourhood can be trusted</t>
  </si>
  <si>
    <t>Some can be trusted</t>
  </si>
  <si>
    <t>Few or none can be trusted</t>
  </si>
  <si>
    <t>Nothing</t>
  </si>
  <si>
    <t>Less than £10</t>
  </si>
  <si>
    <t>£10 or over</t>
  </si>
  <si>
    <t>Overall trust in people</t>
  </si>
  <si>
    <r>
      <t>It depends</t>
    </r>
    <r>
      <rPr>
        <vertAlign val="superscript"/>
        <sz val="9"/>
        <rFont val="Arial"/>
        <family val="2"/>
      </rPr>
      <t>1</t>
    </r>
  </si>
  <si>
    <t>Opinion on how much people in the neighbourhood can be trusted</t>
  </si>
  <si>
    <t>Generally speaking, would you say that:</t>
  </si>
  <si>
    <t>People can be trusted</t>
  </si>
  <si>
    <t>You can't be too careful</t>
  </si>
  <si>
    <t>Table 8.6: Amount given to charity in the four weeks before interview by how much people in general are trusted</t>
  </si>
  <si>
    <t>Table 8.4: Proportion of people who do volunteer regularly and give to charity: by proportion of friends from different age groups to themselves</t>
  </si>
  <si>
    <t>Table 8.3: Proportion of people who volunteer regularly and give to charity by proportion of friends from different ethnic groups to themselves</t>
  </si>
  <si>
    <t>Table 8.2: Proportion of people who do different combinations of volunteering and giving: by whether borrow things and exchange favours with neighbours</t>
  </si>
  <si>
    <t>Table 4.4: Demographic profile of people who only volunteer informally on a regular basis, and who only volunteer formally on a regular basis</t>
  </si>
  <si>
    <t>Table 4.3: Proportion of regular informal volunteers who give time in other ways</t>
  </si>
  <si>
    <r>
      <t>Table 4.1: Types of informal volunteering activities</t>
    </r>
    <r>
      <rPr>
        <b/>
        <vertAlign val="superscript"/>
        <sz val="9"/>
        <rFont val="Arial"/>
        <family val="2"/>
      </rPr>
      <t>1</t>
    </r>
    <r>
      <rPr>
        <b/>
        <sz val="9"/>
        <rFont val="Arial"/>
        <family val="2"/>
      </rPr>
      <t xml:space="preserve"> </t>
    </r>
  </si>
  <si>
    <r>
      <t>Table 6.6: Barriers to social action among those who were aware of social action but did not get involved</t>
    </r>
    <r>
      <rPr>
        <b/>
        <vertAlign val="superscript"/>
        <sz val="9"/>
        <rFont val="Arial"/>
        <family val="2"/>
      </rPr>
      <t>1</t>
    </r>
    <r>
      <rPr>
        <b/>
        <sz val="9"/>
        <rFont val="Arial"/>
        <family val="2"/>
      </rPr>
      <t xml:space="preserve"> </t>
    </r>
  </si>
  <si>
    <r>
      <t>Table 6.5: Reasons for getting involved in social action</t>
    </r>
    <r>
      <rPr>
        <b/>
        <vertAlign val="superscript"/>
        <sz val="9"/>
        <rFont val="Arial"/>
        <family val="2"/>
      </rPr>
      <t>1</t>
    </r>
    <r>
      <rPr>
        <b/>
        <sz val="9"/>
        <rFont val="Arial"/>
        <family val="2"/>
      </rPr>
      <t xml:space="preserve"> </t>
    </r>
  </si>
  <si>
    <r>
      <t>Table 6.4: How people found out how to get involved  in social action</t>
    </r>
    <r>
      <rPr>
        <b/>
        <vertAlign val="superscript"/>
        <sz val="9"/>
        <rFont val="Arial"/>
        <family val="2"/>
      </rPr>
      <t>1</t>
    </r>
    <r>
      <rPr>
        <b/>
        <sz val="9"/>
        <rFont val="Arial"/>
        <family val="2"/>
      </rPr>
      <t xml:space="preserve"> </t>
    </r>
  </si>
  <si>
    <r>
      <t>Table 6.3: How people got involved in social action</t>
    </r>
    <r>
      <rPr>
        <b/>
        <vertAlign val="superscript"/>
        <sz val="9"/>
        <rFont val="Arial"/>
        <family val="2"/>
      </rPr>
      <t>1</t>
    </r>
    <r>
      <rPr>
        <b/>
        <sz val="9"/>
        <rFont val="Arial"/>
        <family val="2"/>
      </rPr>
      <t xml:space="preserve"> and number of occasions involved</t>
    </r>
  </si>
  <si>
    <t>Table 7.1: Overlap between regular formal volunteering, regular informal volunteering and giving money to charity in the past four weeks</t>
  </si>
  <si>
    <t>No regular volunteering or charitable giving</t>
  </si>
  <si>
    <t>Number of activities involved in</t>
  </si>
  <si>
    <t>Table 7.2: Proportion of people who volunteer formally on a regular basis by whether also give to charity and/or volunteer informally on a regular basis</t>
  </si>
  <si>
    <r>
      <t>Proportion of people involved in social action</t>
    </r>
    <r>
      <rPr>
        <vertAlign val="superscript"/>
        <sz val="9"/>
        <rFont val="Arial"/>
        <family val="2"/>
      </rPr>
      <t>1</t>
    </r>
    <r>
      <rPr>
        <sz val="9"/>
        <rFont val="Arial"/>
        <family val="2"/>
      </rPr>
      <t xml:space="preserve"> who have also…</t>
    </r>
  </si>
  <si>
    <r>
      <t>IMD</t>
    </r>
    <r>
      <rPr>
        <vertAlign val="superscript"/>
        <sz val="9"/>
        <color indexed="8"/>
        <rFont val="Arial"/>
        <family val="2"/>
      </rPr>
      <t xml:space="preserve">5 </t>
    </r>
    <r>
      <rPr>
        <sz val="9"/>
        <color indexed="8"/>
        <rFont val="Arial"/>
        <family val="2"/>
      </rPr>
      <t>quintile</t>
    </r>
  </si>
  <si>
    <r>
      <t>ACORN type</t>
    </r>
    <r>
      <rPr>
        <vertAlign val="superscript"/>
        <sz val="9"/>
        <color indexed="8"/>
        <rFont val="Arial"/>
        <family val="2"/>
      </rPr>
      <t>4</t>
    </r>
    <r>
      <rPr>
        <sz val="9"/>
        <color indexed="8"/>
        <rFont val="Arial"/>
        <family val="2"/>
      </rPr>
      <t>:</t>
    </r>
  </si>
  <si>
    <t xml:space="preserve">Table 5.1: Charitable giving by sex, age, ethnicity and region, 2005 to 2012- 2013 </t>
  </si>
  <si>
    <t>Given to charity in the 4 weeks prior to interview</t>
  </si>
  <si>
    <t>2012-2013</t>
  </si>
  <si>
    <t>16 to 24</t>
  </si>
  <si>
    <t>25 to 34</t>
  </si>
  <si>
    <t>35 to 49</t>
  </si>
  <si>
    <t>50 to 64</t>
  </si>
  <si>
    <t>65 to 74</t>
  </si>
  <si>
    <t>75 and over</t>
  </si>
  <si>
    <t>Ethnic Minority Groups</t>
  </si>
  <si>
    <t>White</t>
  </si>
  <si>
    <t>...</t>
  </si>
  <si>
    <t xml:space="preserve">Table 5.2: Amount given to charity in the 4 weeks prior to interview, 2005 to 2012-2013 </t>
  </si>
  <si>
    <t>Table includes only respondents where amount given to charity is known</t>
  </si>
  <si>
    <r>
      <t>Average (mean) amounts given</t>
    </r>
    <r>
      <rPr>
        <i/>
        <vertAlign val="superscript"/>
        <sz val="9"/>
        <color indexed="8"/>
        <rFont val="Arial"/>
        <family val="2"/>
      </rPr>
      <t>1</t>
    </r>
  </si>
  <si>
    <r>
      <t>Respondents</t>
    </r>
    <r>
      <rPr>
        <i/>
        <vertAlign val="superscript"/>
        <sz val="9"/>
        <color indexed="8"/>
        <rFont val="Arial"/>
        <family val="2"/>
      </rPr>
      <t>2</t>
    </r>
  </si>
  <si>
    <r>
      <t>Personal income</t>
    </r>
    <r>
      <rPr>
        <vertAlign val="superscript"/>
        <sz val="9"/>
        <color indexed="8"/>
        <rFont val="Arial"/>
        <family val="2"/>
      </rPr>
      <t>3</t>
    </r>
  </si>
  <si>
    <t>Less than £10,000</t>
  </si>
  <si>
    <t>£10,000-£19,999</t>
  </si>
  <si>
    <t>£20,000-£49,999</t>
  </si>
  <si>
    <t>£50,000 plus</t>
  </si>
  <si>
    <r>
      <t>ACORN</t>
    </r>
    <r>
      <rPr>
        <vertAlign val="superscript"/>
        <sz val="9"/>
        <color indexed="8"/>
        <rFont val="Arial"/>
        <family val="2"/>
      </rPr>
      <t>4</t>
    </r>
  </si>
  <si>
    <t>Hard Pressed</t>
  </si>
  <si>
    <t xml:space="preserve">Index of Multiple deprivation </t>
  </si>
  <si>
    <t>1 [least deprived]</t>
  </si>
  <si>
    <t xml:space="preserve"> 10 [most deprived]</t>
  </si>
  <si>
    <r>
      <rPr>
        <vertAlign val="superscript"/>
        <sz val="8"/>
        <color indexed="8"/>
        <rFont val="Arial"/>
        <family val="2"/>
      </rPr>
      <t xml:space="preserve">1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</si>
  <si>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rPr>
        <vertAlign val="superscript"/>
        <sz val="8"/>
        <rFont val="Arial"/>
        <family val="2"/>
      </rPr>
      <t>2</t>
    </r>
    <r>
      <rPr>
        <sz val="8"/>
        <rFont val="Arial"/>
        <family val="2"/>
      </rPr>
      <t xml:space="preserve">Respondents who have given to charity in the last 4 weeks </t>
    </r>
  </si>
  <si>
    <r>
      <rPr>
        <vertAlign val="superscript"/>
        <sz val="8"/>
        <rFont val="Arial"/>
        <family val="2"/>
      </rPr>
      <t>3</t>
    </r>
    <r>
      <rPr>
        <sz val="8"/>
        <rFont val="Arial"/>
        <family val="2"/>
      </rPr>
      <t>Respondents who said they had no income are not included</t>
    </r>
  </si>
  <si>
    <r>
      <rPr>
        <vertAlign val="superscript"/>
        <sz val="8"/>
        <rFont val="Arial"/>
        <family val="2"/>
      </rPr>
      <t>4</t>
    </r>
    <r>
      <rPr>
        <sz val="8"/>
        <rFont val="Arial"/>
        <family val="2"/>
      </rPr>
      <t xml:space="preserve"> Acorn type categories - "unclassified" are not included</t>
    </r>
  </si>
  <si>
    <r>
      <t>October 2012- April 2013</t>
    </r>
    <r>
      <rPr>
        <i/>
        <vertAlign val="superscript"/>
        <sz val="9"/>
        <rFont val="Arial"/>
        <family val="2"/>
      </rPr>
      <t>1</t>
    </r>
  </si>
  <si>
    <t>Men</t>
  </si>
  <si>
    <t>Women</t>
  </si>
  <si>
    <t>Medical Research</t>
  </si>
  <si>
    <t>Hospitals and Hospices</t>
  </si>
  <si>
    <t>Children or young people (outside school)</t>
  </si>
  <si>
    <t>Religion/Place of Worship</t>
  </si>
  <si>
    <t>Animal Welfare</t>
  </si>
  <si>
    <t>Overseas Aid / Disaster Relief</t>
  </si>
  <si>
    <t>The elderly</t>
  </si>
  <si>
    <t>Sports/exercise</t>
  </si>
  <si>
    <t xml:space="preserve">Social Welfare </t>
  </si>
  <si>
    <t>Hobbies / Recreation/ Social clubs</t>
  </si>
  <si>
    <t>Conservation, the environment and heritage</t>
  </si>
  <si>
    <t>The arts and museums</t>
  </si>
  <si>
    <t>None of the above</t>
  </si>
  <si>
    <r>
      <t>1</t>
    </r>
    <r>
      <rPr>
        <sz val="8"/>
        <color indexed="8"/>
        <rFont val="Arial"/>
        <family val="2"/>
      </rPr>
      <t>Question added in Q3</t>
    </r>
  </si>
  <si>
    <t>Percentages may sum to more than 100 due to respondent being able to select more than one answer</t>
  </si>
  <si>
    <r>
      <t>Table 4.2: Estimated</t>
    </r>
    <r>
      <rPr>
        <b/>
        <vertAlign val="superscript"/>
        <sz val="9"/>
        <rFont val="Arial"/>
        <family val="2"/>
      </rPr>
      <t>1</t>
    </r>
    <r>
      <rPr>
        <b/>
        <sz val="9"/>
        <rFont val="Arial"/>
        <family val="2"/>
      </rPr>
      <t xml:space="preserve"> number of hours per week spent on informal volunteering and formal volunteering amongst regular volunteers</t>
    </r>
  </si>
  <si>
    <r>
      <t>Table 7.3: Proportion of people involved in social action</t>
    </r>
    <r>
      <rPr>
        <b/>
        <vertAlign val="superscript"/>
        <sz val="9"/>
        <rFont val="Arial"/>
        <family val="2"/>
      </rPr>
      <t>1</t>
    </r>
    <r>
      <rPr>
        <b/>
        <sz val="9"/>
        <rFont val="Arial"/>
        <family val="2"/>
      </rPr>
      <t xml:space="preserve"> who also a) give to charity and b) volunteer informally on a regular basis</t>
    </r>
  </si>
  <si>
    <r>
      <t>Table 5.3: Amount given to charity in the 4 weeks prior to interview by personal income, region, ACORN</t>
    </r>
    <r>
      <rPr>
        <b/>
        <vertAlign val="superscript"/>
        <sz val="9"/>
        <rFont val="Arial"/>
        <family val="2"/>
      </rPr>
      <t>3</t>
    </r>
    <r>
      <rPr>
        <b/>
        <sz val="9"/>
        <rFont val="Arial"/>
        <family val="2"/>
      </rPr>
      <t xml:space="preserve"> and Index of Multiple Deprivation</t>
    </r>
  </si>
  <si>
    <t>2005</t>
  </si>
  <si>
    <t>2007-08</t>
  </si>
  <si>
    <t>2008-09</t>
  </si>
  <si>
    <t>2009-10</t>
  </si>
  <si>
    <t>2010-11</t>
  </si>
  <si>
    <r>
      <t>Ethnicity</t>
    </r>
    <r>
      <rPr>
        <vertAlign val="superscript"/>
        <sz val="9"/>
        <color indexed="8"/>
        <rFont val="Arial"/>
        <family val="2"/>
      </rPr>
      <t>1</t>
    </r>
  </si>
  <si>
    <r>
      <t>1</t>
    </r>
    <r>
      <rPr>
        <sz val="8"/>
        <color indexed="8"/>
        <rFont val="Arial"/>
        <family val="2"/>
      </rPr>
      <t>Data collected through the Citizenship Survey for ethnicity will differ from previously published Citizenship Survey tables, as the figures have been recalculated based on the core sample only</t>
    </r>
  </si>
  <si>
    <t xml:space="preserve">2005 to 2012-2013  </t>
  </si>
  <si>
    <t xml:space="preserve"> 2005 to 2012-2013</t>
  </si>
  <si>
    <t>Physical/ Mental Healthcare/Disabled people (including blind or deaf people)</t>
  </si>
  <si>
    <t>Schools, colleges, universities or other education</t>
  </si>
  <si>
    <r>
      <t>Average amount given</t>
    </r>
    <r>
      <rPr>
        <vertAlign val="superscript"/>
        <sz val="9"/>
        <rFont val="Arial"/>
        <family val="2"/>
      </rPr>
      <t>1</t>
    </r>
  </si>
  <si>
    <t>Figures for years prior to 2012-13 have been adjusted using RPI</t>
  </si>
  <si>
    <r>
      <t>Percentages</t>
    </r>
    <r>
      <rPr>
        <i/>
        <vertAlign val="superscript"/>
        <sz val="10"/>
        <rFont val="Arial"/>
        <family val="2"/>
      </rPr>
      <t>1</t>
    </r>
  </si>
  <si>
    <r>
      <t>1</t>
    </r>
    <r>
      <rPr>
        <sz val="8"/>
        <rFont val="Arial"/>
        <family val="2"/>
      </rPr>
      <t xml:space="preserve"> Percentages sum to more than 100 because respondents were asked about each activity on a separate question</t>
    </r>
  </si>
  <si>
    <r>
      <t>Any social action</t>
    </r>
    <r>
      <rPr>
        <vertAlign val="superscript"/>
        <sz val="9"/>
        <rFont val="Arial"/>
        <family val="2"/>
      </rPr>
      <t>3</t>
    </r>
  </si>
  <si>
    <r>
      <rPr>
        <vertAlign val="superscript"/>
        <sz val="8"/>
        <color indexed="8"/>
        <rFont val="Arial"/>
        <family val="2"/>
      </rPr>
      <t>3</t>
    </r>
    <r>
      <rPr>
        <sz val="8"/>
        <color indexed="8"/>
        <rFont val="Arial"/>
        <family val="2"/>
      </rPr>
      <t>At least one of the above</t>
    </r>
  </si>
  <si>
    <t xml:space="preserve">Table 5.4: Methods of giving to charity in the four weeks prior to interview, 2012-2013 </t>
  </si>
  <si>
    <t>Method</t>
  </si>
  <si>
    <t>Money to collecting tins</t>
  </si>
  <si>
    <t>Buying raffle tickets</t>
  </si>
  <si>
    <t>Buying goods from a charity shop or catalogue</t>
  </si>
  <si>
    <t>Collection at a place of worship</t>
  </si>
  <si>
    <t>Fundraising events</t>
  </si>
  <si>
    <t>Sponsorship (not online)</t>
  </si>
  <si>
    <t>Giving to people begging on the street</t>
  </si>
  <si>
    <t>Sponsorship (online)</t>
  </si>
  <si>
    <t>Donation in person or on the phone</t>
  </si>
  <si>
    <t>Donation online or via text message</t>
  </si>
  <si>
    <t xml:space="preserve">Table 3.1: Types of organisations helped through formal volunteering undertaken in the 12 months before interview, by frequency of volunteering   </t>
  </si>
  <si>
    <t>Frequency of volunteering</t>
  </si>
  <si>
    <t>At least once a month</t>
  </si>
  <si>
    <t>At least once in the last 12 months but less than once a month</t>
  </si>
  <si>
    <t>Sport/exercise (taking part, coaching or going to watch)</t>
  </si>
  <si>
    <t>Hobbies, recreation/arts/social clubs</t>
  </si>
  <si>
    <t>Religion</t>
  </si>
  <si>
    <t>Children’s education/schools</t>
  </si>
  <si>
    <t>Youth/children’s activities (outside school)</t>
  </si>
  <si>
    <t>Local community or neighbourhood groups</t>
  </si>
  <si>
    <t>Health, disability and social welfare</t>
  </si>
  <si>
    <t>Education for adults</t>
  </si>
  <si>
    <t>The environment, animals</t>
  </si>
  <si>
    <t>Safety, first aid</t>
  </si>
  <si>
    <t>Trade union activity</t>
  </si>
  <si>
    <t>Citizens’ groups</t>
  </si>
  <si>
    <t>Justice and human rights</t>
  </si>
  <si>
    <t>Politics</t>
  </si>
  <si>
    <t xml:space="preserve">Table 3.2: Types of formal volunteering activities undertaken in the 12 months before interview, by frequency of volunteering  </t>
  </si>
  <si>
    <t>Organising or helping to run an activity or event</t>
  </si>
  <si>
    <t>Raising or handling money/taking part in sponsored events</t>
  </si>
  <si>
    <t>Leading the group/member of committee</t>
  </si>
  <si>
    <t>Other practical help</t>
  </si>
  <si>
    <t>Giving information/advice/counselling</t>
  </si>
  <si>
    <t>Providing transport/driving</t>
  </si>
  <si>
    <t>Visiting people</t>
  </si>
  <si>
    <t>Befriending or mentoring people</t>
  </si>
  <si>
    <t>Secretarial, clerical or admin work</t>
  </si>
  <si>
    <t>Representing</t>
  </si>
  <si>
    <t>Campaigning</t>
  </si>
  <si>
    <t>Any other activities</t>
  </si>
  <si>
    <t>16 to 25</t>
  </si>
  <si>
    <t>26 to 34</t>
  </si>
  <si>
    <t>Actively practicing</t>
  </si>
  <si>
    <t xml:space="preserve">Not actively practicing </t>
  </si>
  <si>
    <t xml:space="preserve">Qualifications </t>
  </si>
  <si>
    <t>GCSE grades A*-C or equivalent</t>
  </si>
  <si>
    <t xml:space="preserve">No qualifications </t>
  </si>
  <si>
    <t>Economic status</t>
  </si>
  <si>
    <t>In Employment</t>
  </si>
  <si>
    <t>Unemployed</t>
  </si>
  <si>
    <t>Economically Inactive</t>
  </si>
  <si>
    <t>Socio-economic group</t>
  </si>
  <si>
    <t>Never worked/ long-term unemployed</t>
  </si>
  <si>
    <t>Full time students</t>
  </si>
  <si>
    <t>Rural/urban</t>
  </si>
  <si>
    <t xml:space="preserve">Has not volunteered in the last 12 months </t>
  </si>
  <si>
    <t>Infrequently volunteer (all those who volunteered  in the last 12 months but less than once a month)</t>
  </si>
  <si>
    <t>All those who did not volunteer or volunteered less than once a month</t>
  </si>
  <si>
    <t>I have work commitments</t>
  </si>
  <si>
    <t>I have to look after children/ the home</t>
  </si>
  <si>
    <t>I do other things with my spare time</t>
  </si>
  <si>
    <t>I haven't heard about opportunities to help</t>
  </si>
  <si>
    <t>I have to study</t>
  </si>
  <si>
    <t>I don't know any groups that need help</t>
  </si>
  <si>
    <t>I have an illness or disability that prevents me</t>
  </si>
  <si>
    <t>I have to look after someone elderly or ill</t>
  </si>
  <si>
    <t>I've never thought about it</t>
  </si>
  <si>
    <t>I'm new to the area</t>
  </si>
  <si>
    <t>I'm not the right age</t>
  </si>
  <si>
    <r>
      <rPr>
        <vertAlign val="superscript"/>
        <sz val="8"/>
        <rFont val="Arial"/>
        <family val="2"/>
      </rPr>
      <t xml:space="preserve">1 </t>
    </r>
    <r>
      <rPr>
        <sz val="8"/>
        <rFont val="Arial"/>
        <family val="2"/>
      </rPr>
      <t xml:space="preserve">Top 11 barriers stated </t>
    </r>
  </si>
  <si>
    <r>
      <t>2</t>
    </r>
    <r>
      <rPr>
        <sz val="8"/>
        <rFont val="Arial"/>
        <family val="2"/>
      </rPr>
      <t xml:space="preserve"> Only includes respondents who have not volunteered/ volunteered less than once a month in the last 12 months and stated that they would like to volunteer/volunteer more frequently  </t>
    </r>
  </si>
  <si>
    <t>16-25</t>
  </si>
  <si>
    <t>26-34</t>
  </si>
  <si>
    <t>35-49</t>
  </si>
  <si>
    <t>50-64</t>
  </si>
  <si>
    <t>65-74</t>
  </si>
  <si>
    <t>75+</t>
  </si>
  <si>
    <t>*</t>
  </si>
  <si>
    <r>
      <t>1</t>
    </r>
    <r>
      <rPr>
        <sz val="8"/>
        <rFont val="Arial"/>
        <family val="2"/>
      </rPr>
      <t xml:space="preserve"> Top 11 barriers stated </t>
    </r>
  </si>
  <si>
    <t xml:space="preserve">Table 2.1: Participation in voluntary activities, 2001 to 2012-2013  </t>
  </si>
  <si>
    <r>
      <t>2001</t>
    </r>
    <r>
      <rPr>
        <vertAlign val="superscript"/>
        <sz val="9"/>
        <rFont val="Arial"/>
        <family val="2"/>
      </rPr>
      <t>1</t>
    </r>
  </si>
  <si>
    <r>
      <t>2003</t>
    </r>
    <r>
      <rPr>
        <vertAlign val="superscript"/>
        <sz val="9"/>
        <rFont val="Arial"/>
        <family val="2"/>
      </rPr>
      <t>1</t>
    </r>
  </si>
  <si>
    <r>
      <t>2005</t>
    </r>
    <r>
      <rPr>
        <vertAlign val="superscript"/>
        <sz val="9"/>
        <rFont val="Arial"/>
        <family val="2"/>
      </rPr>
      <t>1</t>
    </r>
  </si>
  <si>
    <r>
      <t>2007-08</t>
    </r>
    <r>
      <rPr>
        <vertAlign val="superscript"/>
        <sz val="9"/>
        <rFont val="Arial"/>
        <family val="2"/>
      </rPr>
      <t>1</t>
    </r>
  </si>
  <si>
    <r>
      <t>2008-09</t>
    </r>
    <r>
      <rPr>
        <vertAlign val="superscript"/>
        <sz val="9"/>
        <rFont val="Arial"/>
        <family val="2"/>
      </rPr>
      <t>1</t>
    </r>
  </si>
  <si>
    <r>
      <t>2009-10</t>
    </r>
    <r>
      <rPr>
        <vertAlign val="superscript"/>
        <sz val="9"/>
        <rFont val="Arial"/>
        <family val="2"/>
      </rPr>
      <t>1</t>
    </r>
  </si>
  <si>
    <r>
      <t>2010-11</t>
    </r>
    <r>
      <rPr>
        <vertAlign val="superscript"/>
        <sz val="9"/>
        <rFont val="Arial"/>
        <family val="2"/>
      </rPr>
      <t>1</t>
    </r>
  </si>
  <si>
    <t xml:space="preserve">2012-2013 </t>
  </si>
  <si>
    <t>Informal volunteering</t>
  </si>
  <si>
    <t>Formal volunteering</t>
  </si>
  <si>
    <r>
      <t>Any volunteering</t>
    </r>
    <r>
      <rPr>
        <vertAlign val="superscript"/>
        <sz val="9"/>
        <rFont val="Arial"/>
        <family val="2"/>
      </rPr>
      <t>2</t>
    </r>
  </si>
  <si>
    <t>At least once in last year</t>
  </si>
  <si>
    <t xml:space="preserve">Informal volunteering </t>
  </si>
  <si>
    <t xml:space="preserve">Formal volunteering </t>
  </si>
  <si>
    <r>
      <rPr>
        <vertAlign val="superscript"/>
        <sz val="8"/>
        <color indexed="8"/>
        <rFont val="Arial"/>
        <family val="2"/>
      </rPr>
      <t>1</t>
    </r>
    <r>
      <rPr>
        <sz val="8"/>
        <color indexed="8"/>
        <rFont val="Arial"/>
        <family val="2"/>
      </rPr>
      <t>Data collected through the Citizenship Survey</t>
    </r>
  </si>
  <si>
    <r>
      <t xml:space="preserve">2 </t>
    </r>
    <r>
      <rPr>
        <sz val="8"/>
        <rFont val="Arial"/>
        <family val="2"/>
      </rPr>
      <t>Participated in either formal or informal volunteering</t>
    </r>
  </si>
  <si>
    <t xml:space="preserve">2012  - 2013 </t>
  </si>
  <si>
    <t>2012-2013 Respondents</t>
  </si>
  <si>
    <t>16 to 19</t>
  </si>
  <si>
    <t>20 to 25</t>
  </si>
  <si>
    <r>
      <t>Ethnicity</t>
    </r>
    <r>
      <rPr>
        <vertAlign val="superscript"/>
        <sz val="9"/>
        <color indexed="8"/>
        <rFont val="Arial"/>
        <family val="2"/>
      </rPr>
      <t>2</t>
    </r>
  </si>
  <si>
    <t>Employment status</t>
  </si>
  <si>
    <t>In employment</t>
  </si>
  <si>
    <t>Economically inactive</t>
  </si>
  <si>
    <t>Working status</t>
  </si>
  <si>
    <t>Full time worker</t>
  </si>
  <si>
    <t>Part time worker</t>
  </si>
  <si>
    <t>Student</t>
  </si>
  <si>
    <t>Full time student</t>
  </si>
  <si>
    <t>Not a student/full-time student</t>
  </si>
  <si>
    <t>Retired</t>
  </si>
  <si>
    <t>Not retired</t>
  </si>
  <si>
    <t xml:space="preserve">All </t>
  </si>
  <si>
    <r>
      <rPr>
        <vertAlign val="superscript"/>
        <sz val="8"/>
        <color indexed="8"/>
        <rFont val="Arial"/>
        <family val="2"/>
      </rPr>
      <t>1</t>
    </r>
    <r>
      <rPr>
        <sz val="8"/>
        <color indexed="8"/>
        <rFont val="Arial"/>
        <family val="2"/>
      </rPr>
      <t>Data collected through the  Citizenship Survey</t>
    </r>
  </si>
  <si>
    <r>
      <t>2</t>
    </r>
    <r>
      <rPr>
        <sz val="8"/>
        <color indexed="8"/>
        <rFont val="Arial"/>
        <family val="2"/>
      </rPr>
      <t>Data collected through the Citizenship Survey for ethnicity will differ from previously published Citizenship Survey tables, as the figures have been recalculated based on the core sample only</t>
    </r>
  </si>
  <si>
    <t>Ready Reckoner</t>
  </si>
  <si>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</si>
  <si>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To hide</t>
  </si>
  <si>
    <t>Figure A</t>
  </si>
  <si>
    <t>Figure B</t>
  </si>
  <si>
    <t>Percentage</t>
  </si>
  <si>
    <t>Survey Year</t>
  </si>
  <si>
    <t>2012-13</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</si>
  <si>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</si>
  <si>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</si>
  <si>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</si>
  <si>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</si>
  <si>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</si>
  <si>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</si>
  <si>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</si>
  <si>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</si>
  <si>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</si>
  <si>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</si>
  <si>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</si>
  <si>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</si>
  <si>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r>
      <t>Statistical Significance</t>
    </r>
    <r>
      <rPr>
        <sz val="10"/>
        <rFont val="Arial"/>
        <family val="2"/>
      </rPr>
      <t>:</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 and any design effects due to sampling.</t>
    </r>
  </si>
  <si>
    <t>Examples</t>
  </si>
  <si>
    <t>% agreeing</t>
  </si>
  <si>
    <t>Ethnic minority groups</t>
  </si>
  <si>
    <t>For further information please contact:</t>
  </si>
  <si>
    <t>CommunityLife@cabinet-office.gsi.gov.uk</t>
  </si>
  <si>
    <t>The Community Life Survey is a major national survey, capturing views on a range of issues critical for supporting stronger communities. The data presented in these tables is based on headline findings from 6,915 face to face interviews conducted between August 2012 and April 2013. The findings are representative of adults aged 16 and over in England.</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</si>
  <si>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</si>
  <si>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http://webarchive.nationalarchives.gov.uk/20120919132719/http://www.communities.gov.uk/communities/research/citizenshipsurvey/</t>
  </si>
  <si>
    <t xml:space="preserve">Neither given money to charity nor volunteered informally </t>
  </si>
  <si>
    <r>
      <rPr>
        <vertAlign val="superscript"/>
        <sz val="8"/>
        <color indexed="8"/>
        <rFont val="Arial"/>
        <family val="2"/>
      </rPr>
      <t>4</t>
    </r>
    <r>
      <rPr>
        <sz val="8"/>
        <color indexed="8"/>
        <rFont val="Arial"/>
        <family val="2"/>
      </rPr>
      <t>Question added at Q4</t>
    </r>
  </si>
  <si>
    <r>
      <t>Respondents</t>
    </r>
    <r>
      <rPr>
        <i/>
        <vertAlign val="superscript"/>
        <sz val="9"/>
        <rFont val="Arial"/>
        <family val="2"/>
      </rPr>
      <t>5</t>
    </r>
  </si>
  <si>
    <r>
      <t>January 2013- April 2013</t>
    </r>
    <r>
      <rPr>
        <i/>
        <vertAlign val="superscript"/>
        <sz val="9"/>
        <rFont val="Arial"/>
        <family val="2"/>
      </rPr>
      <t>4</t>
    </r>
  </si>
  <si>
    <r>
      <rPr>
        <vertAlign val="superscript"/>
        <sz val="8"/>
        <color indexed="8"/>
        <rFont val="Arial"/>
        <family val="2"/>
      </rPr>
      <t>1</t>
    </r>
    <r>
      <rPr>
        <sz val="8"/>
        <color indexed="8"/>
        <rFont val="Arial"/>
        <family val="2"/>
      </rPr>
      <t xml:space="preserve"> Involved in any social action listed in Table 6.1</t>
    </r>
  </si>
  <si>
    <t xml:space="preserve">2001 to 2012-2013  </t>
  </si>
  <si>
    <t xml:space="preserve">2010-11 to 2012-2013   </t>
  </si>
  <si>
    <t xml:space="preserve">Table 2.2: Participation in voluntary activities, by age, ethnicity, employment status, working status and region, 2010-11 to 2012-2013  </t>
  </si>
  <si>
    <t>*Represents an answer selected by none of the respondents</t>
  </si>
  <si>
    <t>2012 - 2013</t>
  </si>
  <si>
    <t xml:space="preserve"> 2012 - 2013</t>
  </si>
  <si>
    <t>2012- 2013</t>
  </si>
  <si>
    <t>2012 -  2013</t>
  </si>
  <si>
    <r>
      <rPr>
        <vertAlign val="superscript"/>
        <sz val="8"/>
        <color indexed="8"/>
        <rFont val="Arial"/>
        <family val="2"/>
      </rPr>
      <t>1</t>
    </r>
    <r>
      <rPr>
        <sz val="8"/>
        <color indexed="8"/>
        <rFont val="Arial"/>
        <family val="2"/>
      </rPr>
      <t xml:space="preserve"> Respondents were asked 'Overall, how satisfied are you with your life nowadays?', 'Overall, how happy did you feel yesterday?', 'Overall, how anxious did you feel yesterday?' and 'Overall, to what extent do you feel the things you do in your life are worthwhile?' where zero is 'not at all' and 10 is 'completely'.</t>
    </r>
  </si>
  <si>
    <r>
      <rPr>
        <vertAlign val="superscript"/>
        <sz val="8"/>
        <rFont val="Arial"/>
        <family val="2"/>
      </rPr>
      <t xml:space="preserve">2 </t>
    </r>
    <r>
      <rPr>
        <sz val="8"/>
        <rFont val="Arial"/>
        <family val="2"/>
      </rPr>
      <t>At least once a month</t>
    </r>
  </si>
  <si>
    <r>
      <rPr>
        <vertAlign val="superscript"/>
        <sz val="8"/>
        <rFont val="Arial"/>
        <family val="2"/>
      </rPr>
      <t xml:space="preserve">1 </t>
    </r>
    <r>
      <rPr>
        <sz val="8"/>
        <rFont val="Arial"/>
        <family val="2"/>
      </rPr>
      <t xml:space="preserve">"It depends" category is a spontaneous response option </t>
    </r>
  </si>
  <si>
    <r>
      <rPr>
        <vertAlign val="superscript"/>
        <sz val="8"/>
        <rFont val="Arial"/>
        <family val="2"/>
      </rPr>
      <t>1</t>
    </r>
    <r>
      <rPr>
        <sz val="8"/>
        <rFont val="Arial"/>
        <family val="2"/>
      </rPr>
      <t xml:space="preserve"> Informal or formal regular volunteer</t>
    </r>
  </si>
  <si>
    <r>
      <rPr>
        <vertAlign val="superscript"/>
        <sz val="8"/>
        <rFont val="Arial"/>
        <family val="2"/>
      </rPr>
      <t>1</t>
    </r>
    <r>
      <rPr>
        <sz val="8"/>
        <rFont val="Arial"/>
        <family val="2"/>
      </rPr>
      <t xml:space="preserve"> Acorn type categories - "unclassified" are not included</t>
    </r>
  </si>
  <si>
    <r>
      <rPr>
        <vertAlign val="superscript"/>
        <sz val="8"/>
        <rFont val="Arial"/>
        <family val="2"/>
      </rPr>
      <t>2</t>
    </r>
    <r>
      <rPr>
        <sz val="8"/>
        <rFont val="Arial"/>
        <family val="2"/>
      </rPr>
      <t xml:space="preserve"> Index of Multiple Deprivation</t>
    </r>
  </si>
  <si>
    <r>
      <rPr>
        <vertAlign val="superscript"/>
        <sz val="8"/>
        <rFont val="Arial"/>
        <family val="2"/>
      </rPr>
      <t>2</t>
    </r>
    <r>
      <rPr>
        <sz val="8"/>
        <rFont val="Arial"/>
        <family val="2"/>
      </rPr>
      <t xml:space="preserve"> at least once per month over the previous 12 months</t>
    </r>
  </si>
  <si>
    <r>
      <rPr>
        <vertAlign val="superscript"/>
        <sz val="8"/>
        <rFont val="Arial"/>
        <family val="2"/>
      </rPr>
      <t>3</t>
    </r>
    <r>
      <rPr>
        <sz val="8"/>
        <rFont val="Arial"/>
        <family val="2"/>
      </rPr>
      <t xml:space="preserve">  at least once per month over the previous 12 months</t>
    </r>
  </si>
  <si>
    <r>
      <rPr>
        <vertAlign val="superscript"/>
        <sz val="8"/>
        <rFont val="Arial"/>
        <family val="2"/>
      </rPr>
      <t>5</t>
    </r>
    <r>
      <rPr>
        <sz val="8"/>
        <rFont val="Arial"/>
        <family val="2"/>
      </rPr>
      <t xml:space="preserve"> All respondents involved in social action</t>
    </r>
  </si>
  <si>
    <r>
      <rPr>
        <vertAlign val="superscript"/>
        <sz val="8"/>
        <rFont val="Arial"/>
        <family val="2"/>
      </rPr>
      <t>1</t>
    </r>
    <r>
      <rPr>
        <sz val="8"/>
        <rFont val="Arial"/>
        <family val="2"/>
      </rPr>
      <t xml:space="preserve"> Whether respondent had volunteered formally at least once per month over the previous 12 months</t>
    </r>
  </si>
  <si>
    <r>
      <rPr>
        <vertAlign val="superscript"/>
        <sz val="8"/>
        <rFont val="Arial"/>
        <family val="2"/>
      </rPr>
      <t>2</t>
    </r>
    <r>
      <rPr>
        <sz val="8"/>
        <rFont val="Arial"/>
        <family val="2"/>
      </rPr>
      <t xml:space="preserve"> Whether respondent has given money to charity in the 4 weeks prior to being interviewed</t>
    </r>
  </si>
  <si>
    <r>
      <rPr>
        <vertAlign val="superscript"/>
        <sz val="8"/>
        <rFont val="Arial"/>
        <family val="2"/>
      </rPr>
      <t>3</t>
    </r>
    <r>
      <rPr>
        <sz val="8"/>
        <rFont val="Arial"/>
        <family val="2"/>
      </rPr>
      <t xml:space="preserve"> Whether respondent has given informal help at least once per month over the previous 12 months</t>
    </r>
  </si>
  <si>
    <r>
      <t>1</t>
    </r>
    <r>
      <rPr>
        <sz val="8"/>
        <rFont val="Arial"/>
        <family val="2"/>
      </rPr>
      <t xml:space="preserve"> Percentages sum to more than 100 because respondents could mention more than one response.</t>
    </r>
  </si>
  <si>
    <r>
      <t>3</t>
    </r>
    <r>
      <rPr>
        <sz val="8"/>
        <rFont val="Arial"/>
        <family val="2"/>
      </rPr>
      <t xml:space="preserve"> Only includes respondents who had been aware of social action in the 12 months before interview but did not get involved</t>
    </r>
  </si>
  <si>
    <r>
      <rPr>
        <vertAlign val="superscript"/>
        <sz val="8"/>
        <color indexed="8"/>
        <rFont val="Arial"/>
        <family val="2"/>
      </rPr>
      <t>1</t>
    </r>
    <r>
      <rPr>
        <sz val="8"/>
        <color indexed="8"/>
        <rFont val="Arial"/>
        <family val="2"/>
      </rPr>
      <t xml:space="preserve"> Question added at Q4 </t>
    </r>
  </si>
  <si>
    <r>
      <rPr>
        <vertAlign val="superscript"/>
        <sz val="8"/>
        <rFont val="Arial"/>
        <family val="2"/>
      </rPr>
      <t>2</t>
    </r>
    <r>
      <rPr>
        <sz val="8"/>
        <rFont val="Arial"/>
        <family val="2"/>
      </rPr>
      <t xml:space="preserve"> Aware of any social action listed in Table 6.1</t>
    </r>
  </si>
  <si>
    <r>
      <rPr>
        <vertAlign val="superscript"/>
        <sz val="8"/>
        <rFont val="Arial"/>
        <family val="2"/>
      </rPr>
      <t>3</t>
    </r>
    <r>
      <rPr>
        <sz val="8"/>
        <rFont val="Arial"/>
        <family val="2"/>
      </rPr>
      <t xml:space="preserve"> Involved in any social action listed in Table 6.1</t>
    </r>
  </si>
  <si>
    <r>
      <rPr>
        <vertAlign val="superscript"/>
        <sz val="8"/>
        <rFont val="Arial"/>
        <family val="2"/>
      </rPr>
      <t>5</t>
    </r>
    <r>
      <rPr>
        <sz val="8"/>
        <rFont val="Arial"/>
        <family val="2"/>
      </rPr>
      <t xml:space="preserve"> Index of Multiple Deprivation</t>
    </r>
  </si>
  <si>
    <r>
      <rPr>
        <vertAlign val="superscript"/>
        <sz val="8"/>
        <rFont val="Arial"/>
        <family val="2"/>
      </rPr>
      <t xml:space="preserve">1 </t>
    </r>
    <r>
      <rPr>
        <sz val="8"/>
        <rFont val="Arial"/>
        <family val="2"/>
      </rPr>
      <t>Data available for all quarters (Q2 to Q4)</t>
    </r>
  </si>
  <si>
    <r>
      <rPr>
        <vertAlign val="superscript"/>
        <sz val="8"/>
        <rFont val="Arial"/>
        <family val="2"/>
      </rPr>
      <t>2</t>
    </r>
    <r>
      <rPr>
        <sz val="8"/>
        <rFont val="Arial"/>
        <family val="2"/>
      </rPr>
      <t xml:space="preserve"> Data available for Q4 only</t>
    </r>
  </si>
  <si>
    <r>
      <t>3</t>
    </r>
    <r>
      <rPr>
        <sz val="8"/>
        <rFont val="Arial"/>
        <family val="2"/>
      </rPr>
      <t xml:space="preserve"> Only includes respondents who had been involved in informal volunteering at least once per month in the 12 months before interview</t>
    </r>
  </si>
  <si>
    <r>
      <t>1</t>
    </r>
    <r>
      <rPr>
        <sz val="8"/>
        <rFont val="Arial"/>
        <family val="2"/>
      </rPr>
      <t xml:space="preserve"> Estimate is based on the number of hours given for a 4 week period divided by 4</t>
    </r>
  </si>
  <si>
    <r>
      <t>2</t>
    </r>
    <r>
      <rPr>
        <sz val="8"/>
        <rFont val="Arial"/>
        <family val="2"/>
      </rPr>
      <t xml:space="preserve"> Only includes respondents who had been involved in informal volunteering at least once per month in the 12 months before interview</t>
    </r>
  </si>
  <si>
    <r>
      <t>3</t>
    </r>
    <r>
      <rPr>
        <sz val="8"/>
        <rFont val="Arial"/>
        <family val="2"/>
      </rPr>
      <t xml:space="preserve"> Only includes respondents who had been involved in formal volunteering at least once per month in the 12 months before interview</t>
    </r>
  </si>
  <si>
    <r>
      <t>2012- 2013</t>
    </r>
    <r>
      <rPr>
        <vertAlign val="superscript"/>
        <sz val="9"/>
        <rFont val="Arial"/>
        <family val="2"/>
      </rPr>
      <t>1</t>
    </r>
    <r>
      <rPr>
        <sz val="9"/>
        <rFont val="Arial"/>
        <family val="2"/>
      </rPr>
      <t xml:space="preserve"> </t>
    </r>
  </si>
  <si>
    <r>
      <t>January 2013  - April 2013</t>
    </r>
    <r>
      <rPr>
        <vertAlign val="superscript"/>
        <sz val="9"/>
        <rFont val="Arial"/>
        <family val="2"/>
      </rPr>
      <t>2</t>
    </r>
  </si>
  <si>
    <r>
      <rPr>
        <vertAlign val="superscript"/>
        <sz val="9"/>
        <rFont val="Arial"/>
        <family val="2"/>
      </rPr>
      <t>2</t>
    </r>
    <r>
      <rPr>
        <sz val="9"/>
        <rFont val="Arial"/>
        <family val="2"/>
      </rPr>
      <t xml:space="preserve"> </t>
    </r>
    <r>
      <rPr>
        <sz val="8"/>
        <rFont val="Arial"/>
        <family val="2"/>
      </rPr>
      <t>Index of Multiple Deprivation</t>
    </r>
  </si>
  <si>
    <r>
      <rPr>
        <vertAlign val="superscript"/>
        <sz val="8"/>
        <rFont val="Arial"/>
        <family val="2"/>
      </rPr>
      <t>2</t>
    </r>
    <r>
      <rPr>
        <sz val="8"/>
        <rFont val="Arial"/>
        <family val="2"/>
      </rPr>
      <t>Respondents where the amount given to charity in the last 4 weeks is known</t>
    </r>
  </si>
  <si>
    <r>
      <t>January 2013-April 2013</t>
    </r>
    <r>
      <rPr>
        <i/>
        <vertAlign val="superscript"/>
        <sz val="10"/>
        <rFont val="Arial"/>
        <family val="2"/>
      </rPr>
      <t>2</t>
    </r>
  </si>
  <si>
    <t>Organising a community event such as street party</t>
  </si>
  <si>
    <t>Trying to stop something happening in local area</t>
  </si>
  <si>
    <t>Trying to stop closure of local service or amenity</t>
  </si>
  <si>
    <t xml:space="preserve">Getting involved in running local services (e.g. childcare, libraries) on a voluntary basis </t>
  </si>
  <si>
    <t>Setting up a new service or amenity</t>
  </si>
  <si>
    <t>Taking part in decisions about how the council spends its money</t>
  </si>
  <si>
    <t>Getting involved in another issue affecting local area</t>
  </si>
  <si>
    <t>Satisfaction with local area as a place to live</t>
  </si>
  <si>
    <r>
      <t>All respondents</t>
    </r>
    <r>
      <rPr>
        <b/>
        <i/>
        <vertAlign val="superscript"/>
        <sz val="9"/>
        <rFont val="Arial"/>
        <family val="2"/>
      </rPr>
      <t>3</t>
    </r>
  </si>
  <si>
    <t>…given money to charity in the past 4 weeks</t>
  </si>
  <si>
    <r>
      <t xml:space="preserve">…volunteered formally on a regular basis </t>
    </r>
    <r>
      <rPr>
        <vertAlign val="superscript"/>
        <sz val="9"/>
        <rFont val="Arial"/>
        <family val="2"/>
      </rPr>
      <t>2</t>
    </r>
  </si>
  <si>
    <r>
      <t>…volunteered informally on a regular basis</t>
    </r>
    <r>
      <rPr>
        <vertAlign val="superscript"/>
        <sz val="9"/>
        <rFont val="Arial"/>
        <family val="2"/>
      </rPr>
      <t>3</t>
    </r>
  </si>
  <si>
    <t>Amount given to charity:</t>
  </si>
  <si>
    <t>Table List</t>
  </si>
  <si>
    <t>Further Details for ready reckoner</t>
  </si>
  <si>
    <t xml:space="preserve">Table 3.1: Types of organisations helped through formal volunteering undertaken in the 12 months before interview, by frequency of volunteering </t>
  </si>
  <si>
    <t>Table 6.1: Proportion of people  a) who are aware of social action projects in their local area in past 12 months  b) who have been involved in social action in the past 12 months</t>
  </si>
  <si>
    <t>Table 4.1: Types of informal volunteering activities</t>
  </si>
  <si>
    <t>Table 4.2: Estimated number of hours per week spent on informal volunteering and formal volunteering amongst regular volunteers</t>
  </si>
  <si>
    <t>Table 6.4: How people found out how to get involved  in social action</t>
  </si>
  <si>
    <t>Table 6.5: Reasons for getting involved in social action</t>
  </si>
  <si>
    <t>Table 6.6: Barriers to social action among those who were aware of social action but did not get involved</t>
  </si>
  <si>
    <t>Table 7.3: Proportion of people involved in social action who also a) give to charity and b) volunteer informally on a regular basis</t>
  </si>
  <si>
    <t>Table 9.1: Average (mean) subjective well-being ratings 1 out of 10: by participation in volunteering and giving</t>
  </si>
  <si>
    <r>
      <t xml:space="preserve">Table 9.1: Average (mean) subjective well-being ratings </t>
    </r>
    <r>
      <rPr>
        <b/>
        <vertAlign val="superscript"/>
        <sz val="9"/>
        <color indexed="8"/>
        <rFont val="Arial"/>
        <family val="2"/>
      </rPr>
      <t xml:space="preserve">1 </t>
    </r>
    <r>
      <rPr>
        <b/>
        <sz val="9"/>
        <color indexed="8"/>
        <rFont val="Arial"/>
        <family val="2"/>
      </rPr>
      <t>out of 10: by participation in volunteering and giving</t>
    </r>
  </si>
  <si>
    <t>Table 6.3: How people got involved in social action and number of occasions involved</t>
  </si>
  <si>
    <r>
      <t>All regular informal volunteers</t>
    </r>
    <r>
      <rPr>
        <b/>
        <i/>
        <vertAlign val="superscript"/>
        <sz val="9"/>
        <rFont val="Arial"/>
        <family val="2"/>
      </rPr>
      <t>2</t>
    </r>
  </si>
  <si>
    <r>
      <t>All regular formal volunteers</t>
    </r>
    <r>
      <rPr>
        <b/>
        <i/>
        <vertAlign val="superscript"/>
        <sz val="9"/>
        <rFont val="Arial"/>
        <family val="2"/>
      </rPr>
      <t>3</t>
    </r>
  </si>
  <si>
    <r>
      <t>All regular informal volunteers</t>
    </r>
    <r>
      <rPr>
        <b/>
        <i/>
        <vertAlign val="superscript"/>
        <sz val="9"/>
        <rFont val="Arial"/>
        <family val="2"/>
      </rPr>
      <t>3</t>
    </r>
  </si>
  <si>
    <r>
      <t>Respondents</t>
    </r>
    <r>
      <rPr>
        <b/>
        <i/>
        <vertAlign val="superscript"/>
        <sz val="9"/>
        <color indexed="8"/>
        <rFont val="Arial"/>
        <family val="2"/>
      </rPr>
      <t>2</t>
    </r>
  </si>
  <si>
    <r>
      <t>Respondents</t>
    </r>
    <r>
      <rPr>
        <b/>
        <i/>
        <vertAlign val="superscript"/>
        <sz val="9"/>
        <color indexed="8"/>
        <rFont val="Arial"/>
        <family val="2"/>
      </rPr>
      <t>1</t>
    </r>
  </si>
  <si>
    <t>Table information</t>
  </si>
  <si>
    <t xml:space="preserve">Table 3.4: Participation in formal volunteering regularly, by type of area, region and index of multiple deprivation </t>
  </si>
  <si>
    <t>Table 3.5: Barriers to regular formal volunteering in the 12 months before interview, by frequency of volunteering</t>
  </si>
  <si>
    <t>Table 3.6: Barriers to regular formal volunteering in the 12 months before interview, by age and gender</t>
  </si>
  <si>
    <r>
      <t>Table 3.5: Barriers</t>
    </r>
    <r>
      <rPr>
        <b/>
        <vertAlign val="superscript"/>
        <sz val="9"/>
        <rFont val="Arial"/>
        <family val="2"/>
      </rPr>
      <t>1</t>
    </r>
    <r>
      <rPr>
        <b/>
        <sz val="9"/>
        <rFont val="Arial"/>
        <family val="2"/>
      </rPr>
      <t xml:space="preserve"> to regular formal volunteering in the 12 months before interview, by frequency of volunteering</t>
    </r>
    <r>
      <rPr>
        <b/>
        <vertAlign val="superscript"/>
        <sz val="9"/>
        <rFont val="Arial"/>
        <family val="2"/>
      </rPr>
      <t>2</t>
    </r>
  </si>
  <si>
    <r>
      <t>Table 3.6: Barriers</t>
    </r>
    <r>
      <rPr>
        <b/>
        <vertAlign val="superscript"/>
        <sz val="9"/>
        <rFont val="Arial"/>
        <family val="2"/>
      </rPr>
      <t>1</t>
    </r>
    <r>
      <rPr>
        <b/>
        <sz val="9"/>
        <rFont val="Arial"/>
        <family val="2"/>
      </rPr>
      <t xml:space="preserve"> to regular formal volunteering in the 12 months before interview, by age and gender</t>
    </r>
    <r>
      <rPr>
        <b/>
        <vertAlign val="superscript"/>
        <sz val="9"/>
        <rFont val="Arial"/>
        <family val="2"/>
      </rPr>
      <t>2</t>
    </r>
    <r>
      <rPr>
        <b/>
        <sz val="9"/>
        <rFont val="Arial"/>
        <family val="2"/>
      </rPr>
      <t xml:space="preserve"> </t>
    </r>
  </si>
  <si>
    <t>Table 5.3: Amount given to charity in the 4 weeks prior to interview by personal income, region, ACORN and Index of Multiple Deprivation</t>
  </si>
  <si>
    <t>Table 3.3: Participation in formal volunteering regularly, by age, whether actively practicing a religion, highest qualification level, economic status and socio economic group</t>
  </si>
  <si>
    <r>
      <t>Whether given money to charity in the past 4 weeks</t>
    </r>
    <r>
      <rPr>
        <vertAlign val="superscript"/>
        <sz val="9"/>
        <rFont val="Arial"/>
        <family val="2"/>
      </rPr>
      <t>2</t>
    </r>
  </si>
  <si>
    <r>
      <t xml:space="preserve">Whether regularly  volunteered informally </t>
    </r>
    <r>
      <rPr>
        <vertAlign val="superscript"/>
        <sz val="9"/>
        <rFont val="Arial"/>
        <family val="2"/>
      </rPr>
      <t>3</t>
    </r>
  </si>
  <si>
    <r>
      <t>Given money to charity and volunteered informally</t>
    </r>
    <r>
      <rPr>
        <vertAlign val="superscript"/>
        <sz val="9"/>
        <rFont val="Arial"/>
        <family val="2"/>
      </rPr>
      <t>2,3</t>
    </r>
  </si>
  <si>
    <t>Standard deviation</t>
  </si>
  <si>
    <r>
      <t>Whether regularly volunteered formally</t>
    </r>
    <r>
      <rPr>
        <vertAlign val="superscript"/>
        <sz val="9"/>
        <rFont val="Arial"/>
        <family val="2"/>
      </rPr>
      <t>1</t>
    </r>
  </si>
  <si>
    <t>Table 5.5: Causes of charitable giving in the four weeks prior to interview</t>
  </si>
  <si>
    <t>Table 7.4: Demographic profile of people who participate in all three activities of regular formal volunteering, regular informal volunteering and charitable giving; people who participate in one or two of these activities; and people who participate in none of these</t>
  </si>
  <si>
    <t>Table 8.1: Proportion of people who regularly volunteer and who give money to charity: by whether borrow things and exchange favours with neighbours</t>
  </si>
  <si>
    <t>Table 8.5: Amount given to charity in the four weeks before interview by how much people in neighbourhood are trusted</t>
  </si>
  <si>
    <t>Quintile 5 (Most deprived)</t>
  </si>
  <si>
    <r>
      <t>Average amount given</t>
    </r>
    <r>
      <rPr>
        <vertAlign val="superscript"/>
        <sz val="9"/>
        <color indexed="8"/>
        <rFont val="Arial"/>
        <family val="2"/>
      </rPr>
      <t>1</t>
    </r>
  </si>
  <si>
    <t>Direct debit, standing order, covenant or debit from salary</t>
  </si>
  <si>
    <t>Collections using a charity envelope</t>
  </si>
  <si>
    <r>
      <rPr>
        <vertAlign val="superscript"/>
        <sz val="8"/>
        <rFont val="Arial"/>
        <family val="2"/>
      </rPr>
      <t>1</t>
    </r>
    <r>
      <rPr>
        <sz val="8"/>
        <rFont val="Arial"/>
        <family val="2"/>
      </rPr>
      <t>Only includes respondents who gave to charity</t>
    </r>
  </si>
  <si>
    <t>Military/military charities</t>
  </si>
  <si>
    <t>Participate in all three ("central core")</t>
  </si>
  <si>
    <t>Participate in one or two activities</t>
  </si>
  <si>
    <t>Table 6.2: Demographic profile of people aware of and involved in social action in the last 12 months</t>
  </si>
</sst>
</file>

<file path=xl/styles.xml><?xml version="1.0" encoding="utf-8"?>
<styleSheet xmlns="http://schemas.openxmlformats.org/spreadsheetml/2006/main">
  <numFmts count="8">
    <numFmt numFmtId="43" formatCode="_-* #,##0.00_-;\-* #,##0.00_-;_-* &quot;-&quot;??_-;_-@_-"/>
    <numFmt numFmtId="164" formatCode="###0"/>
    <numFmt numFmtId="165" formatCode="0.0"/>
    <numFmt numFmtId="166" formatCode="####.00"/>
    <numFmt numFmtId="167" formatCode="####.000"/>
    <numFmt numFmtId="168" formatCode="####.0%"/>
    <numFmt numFmtId="169" formatCode="####.0"/>
    <numFmt numFmtId="170" formatCode="&quot;£&quot;#,##0.00"/>
  </numFmts>
  <fonts count="61">
    <font>
      <sz val="10"/>
      <name val="Arial"/>
    </font>
    <font>
      <sz val="11"/>
      <color theme="1"/>
      <name val="Calibri"/>
      <family val="2"/>
      <scheme val="minor"/>
    </font>
    <font>
      <sz val="8"/>
      <name val="Arial"/>
      <family val="2"/>
    </font>
    <font>
      <i/>
      <sz val="10"/>
      <name val="Arial"/>
      <family val="2"/>
    </font>
    <font>
      <sz val="11"/>
      <name val="Arial"/>
      <family val="2"/>
    </font>
    <font>
      <i/>
      <vertAlign val="superscript"/>
      <sz val="10"/>
      <name val="Arial"/>
      <family val="2"/>
    </font>
    <font>
      <sz val="9"/>
      <name val="Arial"/>
      <family val="2"/>
    </font>
    <font>
      <i/>
      <sz val="9"/>
      <name val="Arial"/>
      <family val="2"/>
    </font>
    <font>
      <sz val="10"/>
      <name val="Arial"/>
      <family val="2"/>
    </font>
    <font>
      <sz val="9"/>
      <color indexed="8"/>
      <name val="Arial"/>
      <family val="2"/>
    </font>
    <font>
      <i/>
      <vertAlign val="superscript"/>
      <sz val="9"/>
      <name val="Arial"/>
      <family val="2"/>
    </font>
    <font>
      <vertAlign val="superscript"/>
      <sz val="9"/>
      <name val="Arial"/>
      <family val="2"/>
    </font>
    <font>
      <i/>
      <sz val="9"/>
      <color indexed="8"/>
      <name val="Arial"/>
      <family val="2"/>
    </font>
    <font>
      <sz val="8"/>
      <color indexed="8"/>
      <name val="Arial"/>
      <family val="2"/>
    </font>
    <font>
      <vertAlign val="superscript"/>
      <sz val="8"/>
      <color indexed="8"/>
      <name val="Arial"/>
      <family val="2"/>
    </font>
    <font>
      <vertAlign val="superscript"/>
      <sz val="8"/>
      <name val="Arial"/>
      <family val="2"/>
    </font>
    <font>
      <b/>
      <sz val="9"/>
      <name val="Arial"/>
      <family val="2"/>
    </font>
    <font>
      <i/>
      <sz val="8"/>
      <name val="Arial"/>
      <family val="2"/>
    </font>
    <font>
      <sz val="9"/>
      <color indexed="10"/>
      <name val="Arial"/>
      <family val="2"/>
    </font>
    <font>
      <sz val="11"/>
      <name val="Calibri"/>
      <family val="2"/>
    </font>
    <font>
      <b/>
      <vertAlign val="superscript"/>
      <sz val="9"/>
      <name val="Arial"/>
      <family val="2"/>
    </font>
    <font>
      <b/>
      <sz val="9"/>
      <color indexed="8"/>
      <name val="Arial"/>
      <family val="2"/>
    </font>
    <font>
      <vertAlign val="superscript"/>
      <sz val="9"/>
      <color indexed="8"/>
      <name val="Arial"/>
      <family val="2"/>
    </font>
    <font>
      <b/>
      <vertAlign val="superscript"/>
      <sz val="9"/>
      <color indexed="8"/>
      <name val="Arial"/>
      <family val="2"/>
    </font>
    <font>
      <sz val="9"/>
      <color indexed="8"/>
      <name val="Arial"/>
      <family val="2"/>
    </font>
    <font>
      <b/>
      <sz val="10"/>
      <name val="Arial"/>
      <family val="2"/>
    </font>
    <font>
      <i/>
      <sz val="8"/>
      <color indexed="8"/>
      <name val="Arial"/>
      <family val="2"/>
    </font>
    <font>
      <b/>
      <sz val="8"/>
      <name val="Arial"/>
      <family val="2"/>
    </font>
    <font>
      <i/>
      <vertAlign val="superscript"/>
      <sz val="9"/>
      <color indexed="8"/>
      <name val="Arial"/>
      <family val="2"/>
    </font>
    <font>
      <sz val="11"/>
      <color theme="1"/>
      <name val="Calibri"/>
      <family val="2"/>
      <scheme val="minor"/>
    </font>
    <font>
      <sz val="10"/>
      <color theme="1"/>
      <name val="Arial"/>
      <family val="2"/>
    </font>
    <font>
      <b/>
      <sz val="9"/>
      <color theme="1"/>
      <name val="Arial"/>
      <family val="2"/>
    </font>
    <font>
      <sz val="9"/>
      <color theme="1"/>
      <name val="Arial"/>
      <family val="2"/>
    </font>
    <font>
      <i/>
      <sz val="9"/>
      <color theme="1"/>
      <name val="Arial"/>
      <family val="2"/>
    </font>
    <font>
      <i/>
      <sz val="9"/>
      <color rgb="FFFF0000"/>
      <name val="Arial"/>
      <family val="2"/>
    </font>
    <font>
      <sz val="8"/>
      <color rgb="FFFF0000"/>
      <name val="Arial"/>
      <family val="2"/>
    </font>
    <font>
      <sz val="10"/>
      <name val="Arial"/>
      <family val="2"/>
    </font>
    <font>
      <sz val="10"/>
      <color indexed="8"/>
      <name val="Arial"/>
      <family val="2"/>
    </font>
    <font>
      <i/>
      <sz val="10"/>
      <color indexed="8"/>
      <name val="Arial"/>
      <family val="2"/>
    </font>
    <font>
      <sz val="10"/>
      <color indexed="9"/>
      <name val="Arial"/>
      <family val="2"/>
    </font>
    <font>
      <b/>
      <i/>
      <sz val="9"/>
      <name val="Arial"/>
      <family val="2"/>
    </font>
    <font>
      <i/>
      <sz val="8"/>
      <color indexed="9"/>
      <name val="Arial"/>
      <family val="2"/>
    </font>
    <font>
      <sz val="9"/>
      <color indexed="9"/>
      <name val="Arial"/>
      <family val="2"/>
    </font>
    <font>
      <i/>
      <sz val="9"/>
      <color indexed="9"/>
      <name val="Arial"/>
      <family val="2"/>
    </font>
    <font>
      <sz val="8"/>
      <color indexed="9"/>
      <name val="Arial"/>
      <family val="2"/>
    </font>
    <font>
      <b/>
      <sz val="10"/>
      <color indexed="8"/>
      <name val="Arial"/>
      <family val="2"/>
    </font>
    <font>
      <b/>
      <u/>
      <sz val="14"/>
      <name val="Arial"/>
      <family val="2"/>
    </font>
    <font>
      <b/>
      <u/>
      <sz val="12"/>
      <name val="Arial"/>
      <family val="2"/>
    </font>
    <font>
      <b/>
      <u/>
      <sz val="16"/>
      <name val="Arial"/>
      <family val="2"/>
    </font>
    <font>
      <u/>
      <sz val="11"/>
      <name val="Arial"/>
      <family val="2"/>
    </font>
    <font>
      <sz val="12"/>
      <name val="Arial"/>
      <family val="2"/>
    </font>
    <font>
      <u/>
      <sz val="10"/>
      <color indexed="12"/>
      <name val="Arial"/>
      <family val="2"/>
    </font>
    <font>
      <u/>
      <sz val="10"/>
      <name val="Arial"/>
      <family val="2"/>
    </font>
    <font>
      <b/>
      <u/>
      <sz val="10"/>
      <name val="Arial"/>
      <family val="2"/>
    </font>
    <font>
      <sz val="10"/>
      <color theme="1"/>
      <name val="Verdana"/>
      <family val="2"/>
    </font>
    <font>
      <b/>
      <u/>
      <sz val="10"/>
      <color theme="1"/>
      <name val="Verdana"/>
      <family val="2"/>
    </font>
    <font>
      <sz val="10"/>
      <color rgb="FFFF0000"/>
      <name val="Verdana"/>
      <family val="2"/>
    </font>
    <font>
      <sz val="8"/>
      <color theme="1"/>
      <name val="Arial"/>
      <family val="2"/>
    </font>
    <font>
      <b/>
      <i/>
      <vertAlign val="superscript"/>
      <sz val="9"/>
      <name val="Arial"/>
      <family val="2"/>
    </font>
    <font>
      <b/>
      <i/>
      <sz val="9"/>
      <color indexed="8"/>
      <name val="Arial"/>
      <family val="2"/>
    </font>
    <font>
      <b/>
      <i/>
      <vertAlign val="superscript"/>
      <sz val="9"/>
      <color indexed="8"/>
      <name val="Arial"/>
      <family val="2"/>
    </font>
  </fonts>
  <fills count="12">
    <fill>
      <patternFill patternType="none"/>
    </fill>
    <fill>
      <patternFill patternType="gray125"/>
    </fill>
    <fill>
      <patternFill patternType="solid">
        <fgColor theme="4" tint="0.79998168889431442"/>
        <bgColor indexed="65"/>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9">
    <xf numFmtId="0" fontId="0" fillId="0" borderId="0"/>
    <xf numFmtId="0" fontId="29" fillId="0" borderId="0"/>
    <xf numFmtId="0" fontId="8" fillId="0" borderId="0"/>
    <xf numFmtId="0" fontId="30" fillId="0" borderId="0"/>
    <xf numFmtId="0" fontId="29"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43" fontId="36" fillId="0" borderId="0" applyFont="0" applyFill="0" applyBorder="0" applyAlignment="0" applyProtection="0"/>
    <xf numFmtId="9" fontId="36" fillId="0" borderId="0" applyFont="0" applyFill="0" applyBorder="0" applyAlignment="0" applyProtection="0"/>
    <xf numFmtId="0" fontId="1" fillId="2" borderId="0" applyNumberFormat="0" applyBorder="0" applyAlignment="0" applyProtection="0"/>
    <xf numFmtId="0" fontId="8" fillId="0" borderId="0"/>
    <xf numFmtId="0" fontId="8" fillId="0" borderId="0"/>
    <xf numFmtId="0" fontId="8" fillId="0" borderId="0"/>
    <xf numFmtId="0" fontId="8" fillId="0" borderId="0"/>
    <xf numFmtId="0" fontId="51" fillId="0" borderId="0" applyNumberFormat="0" applyFill="0" applyBorder="0" applyAlignment="0" applyProtection="0">
      <alignment vertical="top"/>
      <protection locked="0"/>
    </xf>
  </cellStyleXfs>
  <cellXfs count="560">
    <xf numFmtId="0" fontId="0" fillId="0" borderId="0" xfId="0"/>
    <xf numFmtId="0" fontId="6" fillId="0" borderId="0" xfId="0" applyFont="1" applyAlignment="1">
      <alignment horizontal="center"/>
    </xf>
    <xf numFmtId="1" fontId="6" fillId="0" borderId="0" xfId="0" applyNumberFormat="1" applyFont="1" applyAlignment="1">
      <alignment horizontal="center"/>
    </xf>
    <xf numFmtId="3" fontId="7" fillId="0" borderId="0" xfId="0" applyNumberFormat="1" applyFont="1" applyAlignment="1">
      <alignment horizontal="center"/>
    </xf>
    <xf numFmtId="0" fontId="6" fillId="0" borderId="0" xfId="0" applyFont="1"/>
    <xf numFmtId="1" fontId="6" fillId="0" borderId="0" xfId="0" applyNumberFormat="1"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xf numFmtId="1" fontId="9" fillId="0" borderId="0" xfId="0" applyNumberFormat="1" applyFont="1" applyFill="1" applyAlignment="1">
      <alignment horizontal="center"/>
    </xf>
    <xf numFmtId="0" fontId="13" fillId="0" borderId="0" xfId="0" applyFont="1" applyFill="1"/>
    <xf numFmtId="0" fontId="2" fillId="0" borderId="0" xfId="0" applyFont="1" applyFill="1" applyBorder="1" applyAlignment="1">
      <alignment horizontal="left"/>
    </xf>
    <xf numFmtId="0" fontId="6" fillId="0" borderId="0" xfId="0" applyFont="1" applyBorder="1" applyAlignment="1">
      <alignment wrapText="1"/>
    </xf>
    <xf numFmtId="0" fontId="2" fillId="0" borderId="0" xfId="0" applyFont="1"/>
    <xf numFmtId="0" fontId="16" fillId="0" borderId="0" xfId="0" applyFont="1"/>
    <xf numFmtId="1" fontId="6" fillId="0" borderId="3" xfId="0" applyNumberFormat="1" applyFont="1" applyBorder="1" applyAlignment="1">
      <alignment horizontal="center"/>
    </xf>
    <xf numFmtId="164" fontId="9" fillId="0" borderId="0" xfId="6" applyNumberFormat="1" applyFont="1" applyBorder="1" applyAlignment="1">
      <alignment horizontal="right" vertical="top"/>
    </xf>
    <xf numFmtId="0" fontId="6" fillId="0" borderId="0" xfId="0" applyFont="1" applyAlignment="1">
      <alignment wrapText="1"/>
    </xf>
    <xf numFmtId="0" fontId="6" fillId="0" borderId="0" xfId="0" applyFont="1" applyAlignment="1"/>
    <xf numFmtId="0" fontId="7" fillId="0" borderId="0" xfId="0" applyFont="1"/>
    <xf numFmtId="0" fontId="7" fillId="0" borderId="0" xfId="0" applyFont="1" applyBorder="1" applyAlignment="1"/>
    <xf numFmtId="0" fontId="11" fillId="0" borderId="0" xfId="0" applyFont="1" applyFill="1" applyAlignment="1"/>
    <xf numFmtId="0" fontId="18" fillId="0" borderId="0" xfId="0" applyFont="1" applyFill="1" applyAlignment="1"/>
    <xf numFmtId="0" fontId="18" fillId="0" borderId="0" xfId="0" applyFont="1" applyFill="1" applyAlignment="1">
      <alignment horizontal="center"/>
    </xf>
    <xf numFmtId="0" fontId="6" fillId="0" borderId="0" xfId="0" applyFont="1" applyAlignment="1">
      <alignment horizontal="left" vertical="center"/>
    </xf>
    <xf numFmtId="0" fontId="17" fillId="0" borderId="0" xfId="0" applyFont="1" applyBorder="1" applyAlignment="1">
      <alignment horizontal="center" wrapText="1"/>
    </xf>
    <xf numFmtId="0" fontId="7" fillId="0" borderId="0" xfId="0" applyFont="1" applyBorder="1"/>
    <xf numFmtId="0" fontId="16" fillId="0" borderId="0" xfId="0" applyFont="1" applyAlignment="1">
      <alignment wrapText="1"/>
    </xf>
    <xf numFmtId="0" fontId="9" fillId="0" borderId="0" xfId="7" applyFont="1" applyBorder="1" applyAlignment="1">
      <alignment horizontal="left" vertical="top" wrapText="1"/>
    </xf>
    <xf numFmtId="0" fontId="2" fillId="0" borderId="0" xfId="0" applyFont="1" applyAlignment="1">
      <alignment horizontal="center"/>
    </xf>
    <xf numFmtId="0" fontId="15" fillId="0" borderId="0" xfId="0" applyFont="1" applyAlignment="1"/>
    <xf numFmtId="0" fontId="15" fillId="0" borderId="0" xfId="0" applyFont="1" applyFill="1" applyAlignment="1"/>
    <xf numFmtId="0" fontId="16" fillId="0" borderId="0" xfId="0" applyFont="1" applyAlignment="1"/>
    <xf numFmtId="0" fontId="7" fillId="0" borderId="0" xfId="0" applyFont="1" applyBorder="1" applyAlignment="1">
      <alignment horizontal="center" wrapText="1"/>
    </xf>
    <xf numFmtId="0" fontId="6" fillId="0" borderId="0" xfId="0" applyFont="1" applyFill="1" applyBorder="1" applyAlignment="1">
      <alignment horizontal="left"/>
    </xf>
    <xf numFmtId="0" fontId="21" fillId="0" borderId="0" xfId="0" applyFont="1" applyBorder="1" applyAlignment="1">
      <alignment vertical="center"/>
    </xf>
    <xf numFmtId="0" fontId="6" fillId="0" borderId="0" xfId="0" applyFont="1" applyAlignment="1">
      <alignment vertical="center"/>
    </xf>
    <xf numFmtId="0" fontId="9" fillId="0" borderId="0" xfId="0" applyFont="1" applyFill="1" applyBorder="1"/>
    <xf numFmtId="0" fontId="9" fillId="0" borderId="0" xfId="0" applyFont="1" applyBorder="1" applyAlignment="1">
      <alignment horizontal="left" vertical="center" wrapText="1"/>
    </xf>
    <xf numFmtId="0" fontId="7" fillId="0" borderId="0" xfId="0" applyFont="1" applyBorder="1" applyAlignment="1">
      <alignment horizontal="left" wrapText="1"/>
    </xf>
    <xf numFmtId="0" fontId="6" fillId="0" borderId="5" xfId="0" applyFont="1" applyBorder="1"/>
    <xf numFmtId="0" fontId="6" fillId="0" borderId="3" xfId="0" applyFont="1" applyBorder="1" applyAlignment="1">
      <alignment wrapText="1"/>
    </xf>
    <xf numFmtId="0" fontId="6" fillId="0" borderId="6" xfId="0" applyFont="1" applyBorder="1" applyAlignment="1">
      <alignment horizontal="center" wrapText="1"/>
    </xf>
    <xf numFmtId="0" fontId="9" fillId="0" borderId="3" xfId="0" applyFont="1" applyFill="1" applyBorder="1"/>
    <xf numFmtId="0" fontId="9" fillId="0" borderId="3" xfId="0" applyFont="1" applyFill="1" applyBorder="1" applyAlignment="1">
      <alignment horizontal="center"/>
    </xf>
    <xf numFmtId="3" fontId="12" fillId="0" borderId="6" xfId="0" applyNumberFormat="1" applyFont="1" applyFill="1" applyBorder="1" applyAlignment="1">
      <alignment horizontal="center"/>
    </xf>
    <xf numFmtId="0" fontId="6" fillId="0" borderId="0" xfId="0" applyFont="1" applyBorder="1" applyAlignment="1">
      <alignment horizontal="left"/>
    </xf>
    <xf numFmtId="0" fontId="9" fillId="0" borderId="0" xfId="2" applyFont="1" applyFill="1"/>
    <xf numFmtId="3" fontId="7" fillId="0" borderId="0" xfId="2" applyNumberFormat="1" applyFont="1" applyFill="1" applyBorder="1" applyAlignment="1">
      <alignment horizontal="center"/>
    </xf>
    <xf numFmtId="0" fontId="6" fillId="0" borderId="0" xfId="6" applyFont="1" applyBorder="1"/>
    <xf numFmtId="0" fontId="9" fillId="0" borderId="0" xfId="0" applyFont="1" applyFill="1"/>
    <xf numFmtId="0" fontId="22" fillId="0" borderId="0" xfId="0" applyFont="1" applyFill="1"/>
    <xf numFmtId="0" fontId="21" fillId="0" borderId="3" xfId="2" applyFont="1" applyFill="1" applyBorder="1"/>
    <xf numFmtId="3" fontId="7" fillId="0" borderId="3" xfId="2" applyNumberFormat="1" applyFont="1" applyFill="1" applyBorder="1" applyAlignment="1">
      <alignment horizontal="center"/>
    </xf>
    <xf numFmtId="0" fontId="31" fillId="0" borderId="0" xfId="4" applyFont="1" applyBorder="1"/>
    <xf numFmtId="0" fontId="31" fillId="0" borderId="0" xfId="4" applyFont="1" applyBorder="1" applyAlignment="1">
      <alignment horizontal="right"/>
    </xf>
    <xf numFmtId="0" fontId="32" fillId="0" borderId="0" xfId="4" applyFont="1" applyBorder="1"/>
    <xf numFmtId="165" fontId="32" fillId="0" borderId="0" xfId="4" applyNumberFormat="1" applyFont="1" applyFill="1" applyBorder="1"/>
    <xf numFmtId="165" fontId="32" fillId="0" borderId="0" xfId="4" applyNumberFormat="1" applyFont="1" applyBorder="1" applyAlignment="1">
      <alignment horizontal="right"/>
    </xf>
    <xf numFmtId="165" fontId="32" fillId="0" borderId="0" xfId="4" applyNumberFormat="1" applyFont="1" applyBorder="1"/>
    <xf numFmtId="2" fontId="32" fillId="0" borderId="0" xfId="4" applyNumberFormat="1" applyFont="1" applyBorder="1"/>
    <xf numFmtId="0" fontId="6" fillId="0" borderId="0" xfId="4" applyFont="1" applyBorder="1" applyAlignment="1">
      <alignment horizontal="left"/>
    </xf>
    <xf numFmtId="0" fontId="32" fillId="0" borderId="0" xfId="4" applyFont="1"/>
    <xf numFmtId="0" fontId="8" fillId="0" borderId="0" xfId="10"/>
    <xf numFmtId="164" fontId="9" fillId="0" borderId="0" xfId="10" applyNumberFormat="1" applyFont="1" applyBorder="1" applyAlignment="1">
      <alignment horizontal="right" vertical="top"/>
    </xf>
    <xf numFmtId="0" fontId="8" fillId="0" borderId="0" xfId="10" applyBorder="1"/>
    <xf numFmtId="167" fontId="9" fillId="0" borderId="0" xfId="10" applyNumberFormat="1" applyFont="1" applyBorder="1" applyAlignment="1">
      <alignment horizontal="right" vertical="top"/>
    </xf>
    <xf numFmtId="167" fontId="9" fillId="0" borderId="3" xfId="10" applyNumberFormat="1" applyFont="1" applyBorder="1" applyAlignment="1">
      <alignment horizontal="right" vertical="top"/>
    </xf>
    <xf numFmtId="0" fontId="6" fillId="0" borderId="0" xfId="0" applyFont="1" applyBorder="1" applyAlignment="1">
      <alignment horizontal="center" vertical="top"/>
    </xf>
    <xf numFmtId="0" fontId="16" fillId="0" borderId="0" xfId="0" applyFont="1" applyBorder="1" applyAlignment="1">
      <alignment wrapText="1"/>
    </xf>
    <xf numFmtId="3" fontId="6" fillId="0" borderId="0" xfId="5" applyNumberFormat="1" applyFont="1" applyBorder="1" applyAlignment="1">
      <alignment horizontal="center" vertical="center" wrapText="1"/>
    </xf>
    <xf numFmtId="0" fontId="6" fillId="0" borderId="0" xfId="0" applyFont="1" applyAlignment="1">
      <alignment horizontal="left" indent="2"/>
    </xf>
    <xf numFmtId="0" fontId="16" fillId="0" borderId="0" xfId="0" applyFont="1" applyBorder="1" applyAlignment="1">
      <alignment horizontal="center" vertical="top" wrapText="1"/>
    </xf>
    <xf numFmtId="0" fontId="33" fillId="0" borderId="0" xfId="4" applyFont="1" applyBorder="1" applyAlignment="1">
      <alignment wrapText="1"/>
    </xf>
    <xf numFmtId="0" fontId="32" fillId="0" borderId="0" xfId="4" applyFont="1" applyBorder="1" applyAlignment="1">
      <alignment wrapText="1"/>
    </xf>
    <xf numFmtId="0" fontId="6" fillId="0" borderId="0" xfId="4" applyFont="1" applyBorder="1" applyAlignment="1">
      <alignment horizontal="left" wrapText="1"/>
    </xf>
    <xf numFmtId="0" fontId="32" fillId="0" borderId="0" xfId="4" applyFont="1" applyAlignment="1">
      <alignment wrapText="1"/>
    </xf>
    <xf numFmtId="0" fontId="19" fillId="0" borderId="0" xfId="0" applyFont="1" applyAlignment="1">
      <alignment wrapText="1"/>
    </xf>
    <xf numFmtId="166" fontId="9" fillId="0" borderId="0" xfId="10" applyNumberFormat="1" applyFont="1" applyBorder="1" applyAlignment="1">
      <alignment horizontal="right" vertical="top"/>
    </xf>
    <xf numFmtId="167" fontId="9" fillId="0" borderId="0" xfId="10" applyNumberFormat="1" applyFont="1" applyBorder="1" applyAlignment="1">
      <alignment horizontal="right"/>
    </xf>
    <xf numFmtId="0" fontId="6" fillId="0" borderId="0" xfId="0" applyFont="1" applyAlignment="1">
      <alignment horizontal="left" vertical="center" wrapText="1"/>
    </xf>
    <xf numFmtId="0" fontId="9" fillId="0" borderId="0" xfId="2" applyFont="1" applyFill="1" applyAlignment="1">
      <alignment wrapText="1"/>
    </xf>
    <xf numFmtId="0" fontId="21" fillId="0" borderId="0" xfId="0" applyFont="1" applyFill="1"/>
    <xf numFmtId="0" fontId="9" fillId="0" borderId="0" xfId="0" applyFont="1" applyFill="1" applyAlignment="1">
      <alignment wrapText="1"/>
    </xf>
    <xf numFmtId="0" fontId="6" fillId="0" borderId="0" xfId="0" applyFont="1" applyFill="1"/>
    <xf numFmtId="1" fontId="6" fillId="0" borderId="0" xfId="0" applyNumberFormat="1" applyFont="1" applyFill="1" applyBorder="1" applyAlignment="1">
      <alignment horizontal="center"/>
    </xf>
    <xf numFmtId="0" fontId="6" fillId="0" borderId="3" xfId="0" applyFont="1" applyBorder="1" applyAlignment="1">
      <alignment horizontal="center" wrapText="1"/>
    </xf>
    <xf numFmtId="0" fontId="16" fillId="0" borderId="0" xfId="0" applyFont="1" applyAlignment="1">
      <alignment vertical="center"/>
    </xf>
    <xf numFmtId="0" fontId="16" fillId="0" borderId="0" xfId="0" applyFont="1" applyBorder="1"/>
    <xf numFmtId="0" fontId="31" fillId="0" borderId="0" xfId="4" applyFont="1" applyBorder="1" applyAlignment="1">
      <alignment wrapText="1"/>
    </xf>
    <xf numFmtId="0" fontId="0" fillId="0" borderId="0" xfId="0" applyBorder="1"/>
    <xf numFmtId="164" fontId="24" fillId="0" borderId="0" xfId="0" applyNumberFormat="1" applyFont="1" applyBorder="1" applyAlignment="1">
      <alignment horizontal="right" vertical="top"/>
    </xf>
    <xf numFmtId="0" fontId="14" fillId="0" borderId="0" xfId="0" applyFont="1" applyFill="1"/>
    <xf numFmtId="0" fontId="12" fillId="0" borderId="0" xfId="0" applyFont="1" applyBorder="1" applyAlignment="1">
      <alignment horizontal="left" vertical="center" wrapText="1"/>
    </xf>
    <xf numFmtId="0" fontId="7" fillId="0" borderId="0" xfId="0" applyFont="1" applyFill="1" applyBorder="1" applyAlignment="1">
      <alignment wrapText="1"/>
    </xf>
    <xf numFmtId="165" fontId="6" fillId="0" borderId="0" xfId="0" applyNumberFormat="1" applyFont="1" applyAlignment="1">
      <alignment horizontal="center"/>
    </xf>
    <xf numFmtId="0" fontId="7" fillId="0" borderId="3" xfId="0" applyFont="1" applyBorder="1" applyAlignment="1">
      <alignment wrapText="1"/>
    </xf>
    <xf numFmtId="0" fontId="7" fillId="0" borderId="0" xfId="0" applyFont="1" applyFill="1" applyBorder="1"/>
    <xf numFmtId="0" fontId="6" fillId="0" borderId="0" xfId="0" applyFont="1" applyFill="1" applyBorder="1"/>
    <xf numFmtId="164" fontId="9" fillId="0" borderId="0" xfId="6" applyNumberFormat="1" applyFont="1" applyFill="1" applyBorder="1" applyAlignment="1">
      <alignment horizontal="right" vertical="top"/>
    </xf>
    <xf numFmtId="1" fontId="6" fillId="0" borderId="0" xfId="0" applyNumberFormat="1" applyFont="1" applyFill="1" applyAlignment="1">
      <alignment horizontal="center"/>
    </xf>
    <xf numFmtId="3" fontId="7" fillId="0" borderId="0" xfId="0" applyNumberFormat="1" applyFont="1" applyFill="1" applyAlignment="1">
      <alignment horizontal="center"/>
    </xf>
    <xf numFmtId="0" fontId="16" fillId="0" borderId="0" xfId="0" applyFont="1" applyBorder="1" applyAlignment="1">
      <alignment horizontal="right"/>
    </xf>
    <xf numFmtId="3" fontId="12" fillId="0" borderId="0" xfId="0" applyNumberFormat="1" applyFont="1" applyFill="1" applyBorder="1" applyAlignment="1">
      <alignment horizontal="center"/>
    </xf>
    <xf numFmtId="3" fontId="12" fillId="0" borderId="0" xfId="0" applyNumberFormat="1" applyFont="1" applyFill="1" applyBorder="1" applyAlignment="1">
      <alignment horizontal="right"/>
    </xf>
    <xf numFmtId="0" fontId="12" fillId="0" borderId="0" xfId="2" applyFont="1" applyFill="1" applyAlignment="1">
      <alignment wrapText="1"/>
    </xf>
    <xf numFmtId="0" fontId="16" fillId="0" borderId="5" xfId="0" applyFont="1" applyBorder="1" applyAlignment="1">
      <alignment horizontal="right"/>
    </xf>
    <xf numFmtId="0" fontId="9" fillId="0" borderId="3" xfId="2" applyFont="1" applyFill="1" applyBorder="1"/>
    <xf numFmtId="3" fontId="12" fillId="0" borderId="3" xfId="0" applyNumberFormat="1" applyFont="1" applyFill="1" applyBorder="1" applyAlignment="1">
      <alignment horizontal="center"/>
    </xf>
    <xf numFmtId="0" fontId="9" fillId="0" borderId="0" xfId="0" applyFont="1" applyFill="1" applyBorder="1" applyAlignment="1">
      <alignment horizontal="left" wrapText="1"/>
    </xf>
    <xf numFmtId="3" fontId="6" fillId="0" borderId="0" xfId="5" applyNumberFormat="1" applyFont="1" applyFill="1" applyBorder="1" applyAlignment="1">
      <alignment horizontal="center" vertical="center" wrapText="1"/>
    </xf>
    <xf numFmtId="0" fontId="6" fillId="0" borderId="0" xfId="0" applyFont="1" applyFill="1" applyAlignment="1"/>
    <xf numFmtId="168" fontId="24" fillId="0" borderId="0" xfId="0" applyNumberFormat="1" applyFont="1" applyBorder="1" applyAlignment="1">
      <alignment horizontal="right" vertical="top"/>
    </xf>
    <xf numFmtId="0" fontId="21" fillId="0" borderId="0" xfId="2" applyFont="1" applyFill="1" applyBorder="1"/>
    <xf numFmtId="0" fontId="6" fillId="0" borderId="3" xfId="0" applyFont="1" applyFill="1" applyBorder="1" applyAlignment="1">
      <alignment horizontal="left"/>
    </xf>
    <xf numFmtId="169" fontId="9" fillId="0" borderId="0" xfId="8" applyNumberFormat="1" applyFont="1" applyBorder="1" applyAlignment="1">
      <alignment horizontal="right" vertical="top"/>
    </xf>
    <xf numFmtId="168" fontId="9" fillId="0" borderId="0" xfId="9" applyNumberFormat="1" applyFont="1" applyBorder="1" applyAlignment="1">
      <alignment horizontal="right" vertical="top"/>
    </xf>
    <xf numFmtId="164" fontId="9" fillId="0" borderId="0" xfId="9" applyNumberFormat="1" applyFont="1" applyBorder="1" applyAlignment="1">
      <alignment horizontal="right" vertical="top"/>
    </xf>
    <xf numFmtId="0" fontId="8" fillId="0" borderId="0" xfId="9" applyBorder="1"/>
    <xf numFmtId="0" fontId="19" fillId="0" borderId="0" xfId="0" applyFont="1" applyAlignment="1">
      <alignment vertical="center"/>
    </xf>
    <xf numFmtId="0" fontId="19" fillId="0" borderId="0" xfId="0" applyFont="1" applyAlignment="1">
      <alignment horizontal="left" vertical="center" indent="6"/>
    </xf>
    <xf numFmtId="0" fontId="7" fillId="0" borderId="0" xfId="0" applyFont="1" applyBorder="1" applyAlignment="1">
      <alignment horizontal="right" wrapText="1"/>
    </xf>
    <xf numFmtId="0" fontId="6" fillId="0" borderId="0" xfId="0" applyFont="1" applyBorder="1" applyAlignment="1"/>
    <xf numFmtId="3" fontId="6" fillId="0" borderId="0" xfId="5" applyNumberFormat="1" applyFont="1" applyBorder="1" applyAlignment="1">
      <alignment horizontal="center" wrapText="1"/>
    </xf>
    <xf numFmtId="3" fontId="6" fillId="0" borderId="0" xfId="0" applyNumberFormat="1" applyFont="1" applyBorder="1" applyAlignment="1">
      <alignment horizontal="center"/>
    </xf>
    <xf numFmtId="0" fontId="6" fillId="0" borderId="0" xfId="0" applyFont="1" applyBorder="1" applyAlignment="1">
      <alignment horizontal="left" vertical="top" wrapText="1"/>
    </xf>
    <xf numFmtId="0" fontId="6" fillId="0" borderId="6" xfId="0" applyFont="1" applyBorder="1" applyAlignment="1">
      <alignment vertical="top" wrapText="1"/>
    </xf>
    <xf numFmtId="167" fontId="9" fillId="0" borderId="0" xfId="9" applyNumberFormat="1" applyFont="1" applyBorder="1" applyAlignment="1">
      <alignment horizontal="right" vertical="top"/>
    </xf>
    <xf numFmtId="168" fontId="9" fillId="0" borderId="0" xfId="8" applyNumberFormat="1" applyFont="1" applyBorder="1" applyAlignment="1">
      <alignment horizontal="right" vertical="top"/>
    </xf>
    <xf numFmtId="164" fontId="9" fillId="0" borderId="0" xfId="8" applyNumberFormat="1" applyFont="1" applyBorder="1" applyAlignment="1">
      <alignment horizontal="right" vertical="top"/>
    </xf>
    <xf numFmtId="0" fontId="16" fillId="0" borderId="0" xfId="3" applyFont="1" applyAlignment="1"/>
    <xf numFmtId="0" fontId="21" fillId="0" borderId="0" xfId="3" applyFont="1" applyFill="1"/>
    <xf numFmtId="0" fontId="16" fillId="0" borderId="0" xfId="3" applyFont="1" applyFill="1" applyAlignment="1"/>
    <xf numFmtId="0" fontId="30" fillId="0" borderId="0" xfId="3"/>
    <xf numFmtId="0" fontId="6" fillId="0" borderId="0" xfId="3" applyFont="1"/>
    <xf numFmtId="0" fontId="9" fillId="0" borderId="0" xfId="3" applyFont="1" applyFill="1"/>
    <xf numFmtId="0" fontId="6" fillId="0" borderId="0" xfId="3" applyFont="1" applyFill="1"/>
    <xf numFmtId="0" fontId="9" fillId="0" borderId="3" xfId="3" applyFont="1" applyFill="1" applyBorder="1"/>
    <xf numFmtId="0" fontId="9" fillId="0" borderId="0" xfId="3" applyFont="1" applyFill="1" applyBorder="1"/>
    <xf numFmtId="0" fontId="12" fillId="0" borderId="0" xfId="3" applyFont="1" applyFill="1" applyBorder="1" applyAlignment="1">
      <alignment horizontal="right"/>
    </xf>
    <xf numFmtId="0" fontId="9" fillId="0" borderId="5" xfId="3" applyFont="1" applyFill="1" applyBorder="1"/>
    <xf numFmtId="0" fontId="6" fillId="0" borderId="0" xfId="3" applyFont="1" applyBorder="1" applyAlignment="1"/>
    <xf numFmtId="0" fontId="6" fillId="0" borderId="0" xfId="3" applyFont="1" applyBorder="1" applyAlignment="1">
      <alignment horizontal="center"/>
    </xf>
    <xf numFmtId="49" fontId="9" fillId="0" borderId="6" xfId="3" applyNumberFormat="1" applyFont="1" applyFill="1" applyBorder="1" applyAlignment="1">
      <alignment horizontal="center"/>
    </xf>
    <xf numFmtId="0" fontId="9" fillId="0" borderId="6" xfId="3" applyFont="1" applyFill="1" applyBorder="1" applyAlignment="1">
      <alignment horizontal="center" wrapText="1"/>
    </xf>
    <xf numFmtId="0" fontId="12" fillId="0" borderId="3" xfId="3" applyFont="1" applyFill="1" applyBorder="1" applyAlignment="1">
      <alignment horizontal="center"/>
    </xf>
    <xf numFmtId="0" fontId="9" fillId="0" borderId="0" xfId="3" applyFont="1" applyFill="1" applyBorder="1" applyAlignment="1">
      <alignment horizontal="center" wrapText="1"/>
    </xf>
    <xf numFmtId="3" fontId="7" fillId="0" borderId="0" xfId="3" applyNumberFormat="1" applyFont="1" applyFill="1" applyBorder="1" applyAlignment="1">
      <alignment horizontal="center"/>
    </xf>
    <xf numFmtId="3" fontId="6" fillId="0" borderId="0" xfId="3" applyNumberFormat="1" applyFont="1" applyFill="1" applyAlignment="1">
      <alignment horizontal="center"/>
    </xf>
    <xf numFmtId="1" fontId="6" fillId="0" borderId="0" xfId="3" applyNumberFormat="1" applyFont="1" applyFill="1" applyAlignment="1">
      <alignment horizontal="center"/>
    </xf>
    <xf numFmtId="0" fontId="2" fillId="0" borderId="0" xfId="3" applyFont="1"/>
    <xf numFmtId="0" fontId="8" fillId="0" borderId="0" xfId="3" applyFont="1"/>
    <xf numFmtId="3" fontId="34" fillId="0" borderId="0" xfId="3" applyNumberFormat="1" applyFont="1" applyFill="1" applyBorder="1" applyAlignment="1">
      <alignment horizontal="center"/>
    </xf>
    <xf numFmtId="0" fontId="9" fillId="0" borderId="0" xfId="3" applyFont="1" applyFill="1" applyBorder="1" applyAlignment="1">
      <alignment horizontal="left" wrapText="1"/>
    </xf>
    <xf numFmtId="0" fontId="22" fillId="0" borderId="0" xfId="3" applyFont="1" applyFill="1"/>
    <xf numFmtId="0" fontId="21" fillId="0" borderId="0" xfId="3" applyFont="1" applyFill="1" applyBorder="1" applyAlignment="1">
      <alignment horizontal="left" wrapText="1"/>
    </xf>
    <xf numFmtId="0" fontId="21" fillId="0" borderId="0" xfId="3" applyFont="1" applyFill="1" applyBorder="1" applyAlignment="1">
      <alignment horizontal="center" wrapText="1"/>
    </xf>
    <xf numFmtId="3" fontId="6" fillId="0" borderId="0" xfId="3" applyNumberFormat="1" applyFont="1" applyFill="1" applyBorder="1" applyAlignment="1">
      <alignment horizontal="center"/>
    </xf>
    <xf numFmtId="1" fontId="6" fillId="0" borderId="0" xfId="3" applyNumberFormat="1" applyFont="1" applyFill="1" applyBorder="1" applyAlignment="1">
      <alignment horizontal="center"/>
    </xf>
    <xf numFmtId="0" fontId="12" fillId="0" borderId="3" xfId="3" applyFont="1" applyFill="1" applyBorder="1" applyAlignment="1">
      <alignment horizontal="left" wrapText="1"/>
    </xf>
    <xf numFmtId="0" fontId="16" fillId="0" borderId="3" xfId="3" applyFont="1" applyBorder="1"/>
    <xf numFmtId="0" fontId="16" fillId="0" borderId="0" xfId="3" applyFont="1"/>
    <xf numFmtId="3" fontId="7" fillId="0" borderId="3" xfId="3" applyNumberFormat="1" applyFont="1" applyFill="1" applyBorder="1" applyAlignment="1">
      <alignment horizontal="center"/>
    </xf>
    <xf numFmtId="0" fontId="25" fillId="0" borderId="0" xfId="3" applyFont="1"/>
    <xf numFmtId="0" fontId="2" fillId="0" borderId="0" xfId="3" applyFont="1" applyFill="1" applyBorder="1" applyAlignment="1">
      <alignment horizontal="left"/>
    </xf>
    <xf numFmtId="0" fontId="26" fillId="0" borderId="0" xfId="3" applyFont="1" applyFill="1" applyBorder="1" applyAlignment="1">
      <alignment horizontal="center" wrapText="1"/>
    </xf>
    <xf numFmtId="3" fontId="2" fillId="0" borderId="0" xfId="3" applyNumberFormat="1" applyFont="1" applyFill="1" applyAlignment="1">
      <alignment horizontal="center"/>
    </xf>
    <xf numFmtId="0" fontId="8" fillId="0" borderId="0" xfId="3" applyFont="1" applyFill="1"/>
    <xf numFmtId="0" fontId="30" fillId="0" borderId="0" xfId="3" applyFill="1"/>
    <xf numFmtId="0" fontId="13" fillId="0" borderId="0" xfId="3" applyFont="1" applyFill="1"/>
    <xf numFmtId="1" fontId="13" fillId="0" borderId="0" xfId="3" applyNumberFormat="1" applyFont="1" applyFill="1" applyBorder="1" applyAlignment="1">
      <alignment horizontal="center"/>
    </xf>
    <xf numFmtId="1" fontId="13" fillId="0" borderId="0" xfId="3" applyNumberFormat="1" applyFont="1" applyFill="1" applyAlignment="1">
      <alignment horizontal="center"/>
    </xf>
    <xf numFmtId="0" fontId="14" fillId="0" borderId="0" xfId="1" applyFont="1" applyFill="1" applyAlignment="1">
      <alignment horizontal="left"/>
    </xf>
    <xf numFmtId="0" fontId="14" fillId="0" borderId="0" xfId="3" applyFont="1"/>
    <xf numFmtId="3" fontId="13" fillId="0" borderId="0" xfId="3" applyNumberFormat="1" applyFont="1" applyFill="1" applyAlignment="1">
      <alignment horizontal="center"/>
    </xf>
    <xf numFmtId="3" fontId="27" fillId="0" borderId="0" xfId="3" applyNumberFormat="1" applyFont="1" applyFill="1" applyAlignment="1">
      <alignment horizontal="center"/>
    </xf>
    <xf numFmtId="3" fontId="17" fillId="0" borderId="0" xfId="3" applyNumberFormat="1" applyFont="1" applyFill="1" applyBorder="1" applyAlignment="1">
      <alignment horizontal="center"/>
    </xf>
    <xf numFmtId="0" fontId="30" fillId="0" borderId="0" xfId="3" applyBorder="1"/>
    <xf numFmtId="0" fontId="30" fillId="0" borderId="0" xfId="3" applyFill="1" applyBorder="1"/>
    <xf numFmtId="0" fontId="27" fillId="0" borderId="0" xfId="3" applyFont="1" applyAlignment="1"/>
    <xf numFmtId="0" fontId="7" fillId="0" borderId="0" xfId="3" applyFont="1" applyFill="1" applyAlignment="1">
      <alignment horizontal="right"/>
    </xf>
    <xf numFmtId="0" fontId="9" fillId="0" borderId="6" xfId="3" applyFont="1" applyFill="1" applyBorder="1"/>
    <xf numFmtId="170" fontId="6" fillId="0" borderId="0" xfId="3" applyNumberFormat="1" applyFont="1" applyFill="1" applyBorder="1" applyAlignment="1">
      <alignment horizontal="center" wrapText="1"/>
    </xf>
    <xf numFmtId="0" fontId="12" fillId="0" borderId="0" xfId="3" applyFont="1" applyFill="1" applyBorder="1" applyAlignment="1">
      <alignment horizontal="left" wrapText="1"/>
    </xf>
    <xf numFmtId="3" fontId="13" fillId="0" borderId="0" xfId="3" applyNumberFormat="1" applyFont="1" applyFill="1" applyAlignment="1">
      <alignment horizontal="center" vertical="center"/>
    </xf>
    <xf numFmtId="0" fontId="2" fillId="0" borderId="0" xfId="3" applyFont="1" applyFill="1"/>
    <xf numFmtId="0" fontId="12" fillId="0" borderId="3" xfId="3" applyFont="1" applyFill="1" applyBorder="1"/>
    <xf numFmtId="0" fontId="13" fillId="0" borderId="0" xfId="3" applyFont="1" applyFill="1" applyBorder="1"/>
    <xf numFmtId="0" fontId="17" fillId="0" borderId="0" xfId="3" applyFont="1" applyFill="1" applyBorder="1" applyAlignment="1">
      <alignment horizontal="right"/>
    </xf>
    <xf numFmtId="0" fontId="12" fillId="0" borderId="6" xfId="3" applyFont="1" applyFill="1" applyBorder="1" applyAlignment="1">
      <alignment horizontal="center" wrapText="1"/>
    </xf>
    <xf numFmtId="49" fontId="35" fillId="0" borderId="0" xfId="3" applyNumberFormat="1" applyFont="1" applyFill="1" applyBorder="1" applyAlignment="1">
      <alignment horizontal="center"/>
    </xf>
    <xf numFmtId="49" fontId="13" fillId="0" borderId="0" xfId="3" applyNumberFormat="1" applyFont="1" applyFill="1" applyBorder="1"/>
    <xf numFmtId="49" fontId="13" fillId="0" borderId="0" xfId="3" applyNumberFormat="1" applyFont="1" applyFill="1" applyBorder="1" applyAlignment="1">
      <alignment horizontal="center"/>
    </xf>
    <xf numFmtId="3" fontId="2" fillId="0" borderId="0" xfId="3" applyNumberFormat="1" applyFont="1" applyFill="1" applyBorder="1" applyAlignment="1">
      <alignment horizontal="center"/>
    </xf>
    <xf numFmtId="2" fontId="30" fillId="0" borderId="0" xfId="3" applyNumberFormat="1"/>
    <xf numFmtId="1" fontId="7" fillId="0" borderId="0" xfId="3" applyNumberFormat="1" applyFont="1" applyFill="1" applyBorder="1" applyAlignment="1">
      <alignment horizontal="center"/>
    </xf>
    <xf numFmtId="0" fontId="9" fillId="0" borderId="0" xfId="3" applyFont="1" applyFill="1" applyAlignment="1">
      <alignment wrapText="1"/>
    </xf>
    <xf numFmtId="3" fontId="6" fillId="0" borderId="0" xfId="0" applyNumberFormat="1" applyFont="1" applyFill="1" applyAlignment="1">
      <alignment horizontal="left"/>
    </xf>
    <xf numFmtId="170" fontId="7" fillId="0" borderId="0" xfId="3" applyNumberFormat="1" applyFont="1" applyFill="1" applyBorder="1" applyAlignment="1">
      <alignment horizontal="center" wrapText="1"/>
    </xf>
    <xf numFmtId="0" fontId="26" fillId="0" borderId="0" xfId="3" applyFont="1" applyFill="1" applyBorder="1" applyAlignment="1">
      <alignment horizontal="left" wrapText="1"/>
    </xf>
    <xf numFmtId="0" fontId="13" fillId="0" borderId="0" xfId="3" applyFont="1" applyFill="1" applyBorder="1" applyAlignment="1">
      <alignment horizontal="center" wrapText="1"/>
    </xf>
    <xf numFmtId="0" fontId="27" fillId="0" borderId="0" xfId="0" applyFont="1" applyFill="1"/>
    <xf numFmtId="1" fontId="2" fillId="0" borderId="0" xfId="3" applyNumberFormat="1" applyFont="1" applyFill="1" applyBorder="1" applyAlignment="1">
      <alignment horizontal="center"/>
    </xf>
    <xf numFmtId="0" fontId="12" fillId="0" borderId="0" xfId="3" applyFont="1" applyFill="1" applyBorder="1"/>
    <xf numFmtId="0" fontId="14" fillId="0" borderId="0" xfId="3" applyFont="1" applyFill="1"/>
    <xf numFmtId="0" fontId="22" fillId="0" borderId="0" xfId="0" applyFont="1" applyFill="1" applyBorder="1"/>
    <xf numFmtId="1" fontId="6" fillId="0" borderId="0" xfId="0" applyNumberFormat="1" applyFont="1"/>
    <xf numFmtId="0" fontId="27" fillId="0" borderId="0" xfId="3" applyFont="1" applyFill="1" applyAlignment="1"/>
    <xf numFmtId="0" fontId="6" fillId="0" borderId="6" xfId="0" applyFont="1" applyBorder="1" applyAlignment="1">
      <alignment horizontal="center" wrapText="1"/>
    </xf>
    <xf numFmtId="3" fontId="6" fillId="0" borderId="0" xfId="0" applyNumberFormat="1" applyFont="1"/>
    <xf numFmtId="3" fontId="6" fillId="0" borderId="0" xfId="0" applyNumberFormat="1" applyFont="1" applyFill="1" applyAlignment="1">
      <alignment horizontal="left" wrapText="1"/>
    </xf>
    <xf numFmtId="0" fontId="21" fillId="0" borderId="0" xfId="0" applyFont="1" applyFill="1" applyAlignment="1">
      <alignment vertical="top"/>
    </xf>
    <xf numFmtId="0" fontId="37" fillId="0" borderId="0" xfId="0" applyFont="1" applyFill="1"/>
    <xf numFmtId="0" fontId="12" fillId="0" borderId="3" xfId="0" applyFont="1" applyFill="1" applyBorder="1"/>
    <xf numFmtId="0" fontId="12" fillId="0" borderId="0" xfId="0" applyFont="1" applyFill="1" applyBorder="1"/>
    <xf numFmtId="0" fontId="12" fillId="0" borderId="0" xfId="0" applyFont="1" applyFill="1" applyAlignment="1">
      <alignment horizontal="right"/>
    </xf>
    <xf numFmtId="0" fontId="38" fillId="0" borderId="0" xfId="0" applyFont="1" applyFill="1"/>
    <xf numFmtId="0" fontId="9" fillId="0" borderId="0" xfId="0" applyFont="1" applyFill="1" applyBorder="1" applyAlignment="1">
      <alignment horizontal="center" wrapText="1"/>
    </xf>
    <xf numFmtId="1" fontId="9" fillId="0" borderId="6" xfId="0" applyNumberFormat="1" applyFont="1" applyFill="1" applyBorder="1" applyAlignment="1">
      <alignment horizontal="center" vertical="center"/>
    </xf>
    <xf numFmtId="0" fontId="9" fillId="0" borderId="6" xfId="0" applyFont="1" applyFill="1" applyBorder="1" applyAlignment="1">
      <alignment horizontal="center" wrapText="1"/>
    </xf>
    <xf numFmtId="1" fontId="9" fillId="0" borderId="6" xfId="0" applyNumberFormat="1" applyFont="1" applyFill="1" applyBorder="1" applyAlignment="1">
      <alignment horizontal="center" vertical="center" wrapText="1"/>
    </xf>
    <xf numFmtId="3" fontId="6" fillId="0" borderId="0" xfId="0" applyNumberFormat="1" applyFont="1" applyFill="1" applyAlignment="1">
      <alignment horizontal="center"/>
    </xf>
    <xf numFmtId="1" fontId="6" fillId="0" borderId="0" xfId="14" applyNumberFormat="1" applyFont="1" applyFill="1" applyAlignment="1">
      <alignment horizontal="center"/>
    </xf>
    <xf numFmtId="1" fontId="6" fillId="0" borderId="0" xfId="12" applyNumberFormat="1" applyFont="1" applyFill="1" applyAlignment="1">
      <alignment horizontal="center"/>
    </xf>
    <xf numFmtId="0" fontId="39" fillId="0" borderId="0" xfId="0" applyFont="1" applyFill="1"/>
    <xf numFmtId="0" fontId="8" fillId="0" borderId="0" xfId="0" applyFont="1" applyFill="1"/>
    <xf numFmtId="3" fontId="7" fillId="0" borderId="3" xfId="0" applyNumberFormat="1" applyFont="1" applyFill="1" applyBorder="1"/>
    <xf numFmtId="3" fontId="7" fillId="0" borderId="3" xfId="0" applyNumberFormat="1" applyFont="1" applyFill="1" applyBorder="1" applyAlignment="1">
      <alignment horizontal="center"/>
    </xf>
    <xf numFmtId="3" fontId="2" fillId="0" borderId="0" xfId="0" applyNumberFormat="1" applyFont="1" applyFill="1" applyAlignment="1">
      <alignment horizontal="center"/>
    </xf>
    <xf numFmtId="1" fontId="2" fillId="0" borderId="0" xfId="0" applyNumberFormat="1" applyFont="1" applyFill="1" applyAlignment="1">
      <alignment horizontal="center"/>
    </xf>
    <xf numFmtId="0" fontId="37" fillId="0" borderId="0" xfId="0" applyFont="1" applyFill="1" applyBorder="1"/>
    <xf numFmtId="3" fontId="13" fillId="0" borderId="0" xfId="0" applyNumberFormat="1" applyFont="1" applyFill="1" applyAlignment="1">
      <alignment horizontal="center"/>
    </xf>
    <xf numFmtId="3" fontId="26"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0" fontId="6" fillId="0" borderId="0" xfId="15" applyFont="1" applyAlignment="1">
      <alignment wrapText="1"/>
    </xf>
    <xf numFmtId="1" fontId="6" fillId="0" borderId="0" xfId="16" applyNumberFormat="1" applyFont="1" applyFill="1" applyAlignment="1">
      <alignment horizontal="center"/>
    </xf>
    <xf numFmtId="0" fontId="16" fillId="0" borderId="0" xfId="0" applyFont="1" applyFill="1" applyBorder="1" applyAlignment="1">
      <alignment vertical="top"/>
    </xf>
    <xf numFmtId="0" fontId="16" fillId="0" borderId="0" xfId="0" applyFont="1" applyFill="1"/>
    <xf numFmtId="0" fontId="7" fillId="0" borderId="3" xfId="0" applyFont="1" applyFill="1" applyBorder="1"/>
    <xf numFmtId="0" fontId="7" fillId="0" borderId="0" xfId="0" applyFont="1" applyFill="1"/>
    <xf numFmtId="0" fontId="3" fillId="0" borderId="0" xfId="0" applyFont="1" applyFill="1"/>
    <xf numFmtId="0" fontId="6" fillId="0" borderId="0" xfId="0" applyFont="1" applyFill="1" applyBorder="1" applyAlignment="1">
      <alignment horizontal="center" wrapText="1"/>
    </xf>
    <xf numFmtId="0" fontId="6" fillId="0" borderId="3" xfId="0" applyFont="1" applyFill="1" applyBorder="1"/>
    <xf numFmtId="3" fontId="6" fillId="0" borderId="0" xfId="0" applyNumberFormat="1" applyFont="1" applyFill="1"/>
    <xf numFmtId="3" fontId="6"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1" fontId="6" fillId="0" borderId="0" xfId="0" applyNumberFormat="1" applyFont="1" applyFill="1" applyBorder="1" applyAlignment="1">
      <alignment horizontal="center" wrapText="1"/>
    </xf>
    <xf numFmtId="0" fontId="16" fillId="0" borderId="3" xfId="0" applyFont="1" applyFill="1" applyBorder="1"/>
    <xf numFmtId="3" fontId="16" fillId="0" borderId="0" xfId="0" applyNumberFormat="1" applyFont="1" applyFill="1" applyBorder="1"/>
    <xf numFmtId="0" fontId="25" fillId="0" borderId="0" xfId="0" applyFont="1" applyFill="1"/>
    <xf numFmtId="0" fontId="2" fillId="0" borderId="0" xfId="0" applyFont="1" applyFill="1"/>
    <xf numFmtId="0" fontId="0" fillId="0" borderId="0" xfId="0" applyFont="1" applyFill="1"/>
    <xf numFmtId="3" fontId="7" fillId="0" borderId="0" xfId="0" applyNumberFormat="1" applyFont="1" applyFill="1" applyBorder="1" applyAlignment="1">
      <alignment horizontal="center"/>
    </xf>
    <xf numFmtId="0" fontId="16" fillId="0" borderId="0" xfId="0" applyFont="1" applyFill="1" applyAlignment="1">
      <alignment vertical="top"/>
    </xf>
    <xf numFmtId="3" fontId="6" fillId="0" borderId="0" xfId="0" applyNumberFormat="1" applyFont="1" applyFill="1" applyAlignment="1">
      <alignment wrapText="1"/>
    </xf>
    <xf numFmtId="0" fontId="8" fillId="0" borderId="0" xfId="0" applyFont="1" applyFill="1" applyBorder="1"/>
    <xf numFmtId="164" fontId="9" fillId="0" borderId="0" xfId="17" applyNumberFormat="1" applyFont="1" applyBorder="1" applyAlignment="1">
      <alignment horizontal="right" vertical="top"/>
    </xf>
    <xf numFmtId="0" fontId="8" fillId="0" borderId="0" xfId="17" applyBorder="1"/>
    <xf numFmtId="0" fontId="6" fillId="0" borderId="6" xfId="0" applyFont="1" applyFill="1" applyBorder="1" applyAlignment="1">
      <alignment horizontal="center" wrapText="1"/>
    </xf>
    <xf numFmtId="0" fontId="6" fillId="0" borderId="0" xfId="0" applyFont="1" applyFill="1" applyAlignment="1">
      <alignment wrapText="1"/>
    </xf>
    <xf numFmtId="0" fontId="6" fillId="0" borderId="6" xfId="0" applyFont="1" applyFill="1" applyBorder="1"/>
    <xf numFmtId="0" fontId="6" fillId="0" borderId="0" xfId="0" applyFont="1" applyBorder="1" applyAlignment="1">
      <alignment horizontal="center" wrapText="1"/>
    </xf>
    <xf numFmtId="0" fontId="2" fillId="0" borderId="0" xfId="0" applyFont="1" applyFill="1" applyAlignment="1">
      <alignment wrapText="1"/>
    </xf>
    <xf numFmtId="0" fontId="0" fillId="0" borderId="0" xfId="0" applyFill="1"/>
    <xf numFmtId="0" fontId="7" fillId="0" borderId="0" xfId="0" applyFont="1" applyFill="1" applyBorder="1" applyAlignment="1">
      <alignment horizontal="right"/>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3" fontId="6" fillId="0" borderId="0" xfId="0" applyNumberFormat="1" applyFont="1" applyFill="1" applyAlignment="1">
      <alignment horizontal="center" vertical="center"/>
    </xf>
    <xf numFmtId="3" fontId="41" fillId="0" borderId="0" xfId="0" applyNumberFormat="1" applyFont="1" applyFill="1" applyAlignment="1">
      <alignment horizontal="center"/>
    </xf>
    <xf numFmtId="3" fontId="39" fillId="0" borderId="0" xfId="0" applyNumberFormat="1" applyFont="1" applyFill="1" applyAlignment="1">
      <alignment horizontal="center"/>
    </xf>
    <xf numFmtId="3" fontId="9" fillId="0" borderId="0" xfId="0" applyNumberFormat="1" applyFont="1" applyFill="1" applyAlignment="1">
      <alignment horizontal="center"/>
    </xf>
    <xf numFmtId="0" fontId="42" fillId="0" borderId="0" xfId="0" applyFont="1" applyFill="1"/>
    <xf numFmtId="3" fontId="42" fillId="0" borderId="0" xfId="0" applyNumberFormat="1" applyFont="1" applyFill="1" applyAlignment="1">
      <alignment horizontal="center"/>
    </xf>
    <xf numFmtId="3" fontId="43" fillId="0" borderId="0" xfId="0" applyNumberFormat="1" applyFont="1" applyFill="1" applyAlignment="1">
      <alignment horizontal="center"/>
    </xf>
    <xf numFmtId="1" fontId="42" fillId="0" borderId="0" xfId="0" applyNumberFormat="1" applyFont="1" applyFill="1"/>
    <xf numFmtId="3" fontId="6" fillId="0" borderId="0" xfId="0" applyNumberFormat="1" applyFont="1" applyFill="1" applyBorder="1" applyAlignment="1">
      <alignment horizontal="center" wrapText="1"/>
    </xf>
    <xf numFmtId="0" fontId="6" fillId="0" borderId="0" xfId="0" applyFont="1" applyFill="1" applyBorder="1" applyAlignment="1"/>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xf>
    <xf numFmtId="0" fontId="25" fillId="0" borderId="0" xfId="1" applyFont="1" applyFill="1" applyBorder="1"/>
    <xf numFmtId="0" fontId="8" fillId="0" borderId="0" xfId="1" applyFont="1" applyFill="1" applyBorder="1"/>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1" fontId="6" fillId="0" borderId="0" xfId="0" applyNumberFormat="1" applyFont="1" applyFill="1"/>
    <xf numFmtId="3" fontId="7" fillId="0" borderId="3"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1" fontId="13" fillId="0" borderId="0" xfId="0" applyNumberFormat="1" applyFont="1" applyFill="1" applyBorder="1" applyAlignment="1">
      <alignment horizontal="center"/>
    </xf>
    <xf numFmtId="3" fontId="13" fillId="0" borderId="0" xfId="0" applyNumberFormat="1" applyFont="1" applyFill="1" applyAlignment="1">
      <alignment horizontal="center" vertical="center"/>
    </xf>
    <xf numFmtId="1" fontId="13" fillId="0" borderId="0" xfId="0" applyNumberFormat="1" applyFont="1" applyFill="1" applyAlignment="1">
      <alignment horizontal="center"/>
    </xf>
    <xf numFmtId="0" fontId="15" fillId="0" borderId="0" xfId="0" applyFont="1" applyFill="1"/>
    <xf numFmtId="3" fontId="2" fillId="0" borderId="0" xfId="0" applyNumberFormat="1" applyFont="1" applyFill="1" applyBorder="1" applyAlignment="1">
      <alignment horizontal="center" vertical="center"/>
    </xf>
    <xf numFmtId="3" fontId="44" fillId="0" borderId="0" xfId="0" applyNumberFormat="1" applyFont="1" applyFill="1" applyBorder="1" applyAlignment="1">
      <alignment horizontal="center"/>
    </xf>
    <xf numFmtId="3" fontId="44" fillId="0" borderId="0" xfId="0" applyNumberFormat="1" applyFont="1" applyFill="1" applyBorder="1" applyAlignment="1">
      <alignment horizontal="center" vertical="center"/>
    </xf>
    <xf numFmtId="3" fontId="39"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0" borderId="0" xfId="0" applyFont="1" applyFill="1" applyBorder="1"/>
    <xf numFmtId="3" fontId="17"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 fontId="9" fillId="0" borderId="0" xfId="0" applyNumberFormat="1" applyFont="1" applyFill="1"/>
    <xf numFmtId="0" fontId="9" fillId="0" borderId="0" xfId="0" applyNumberFormat="1" applyFont="1" applyFill="1" applyBorder="1" applyAlignment="1">
      <alignment horizontal="center" vertical="center"/>
    </xf>
    <xf numFmtId="1" fontId="12" fillId="0" borderId="6" xfId="0" applyNumberFormat="1" applyFont="1" applyFill="1" applyBorder="1" applyAlignment="1">
      <alignment horizontal="center" wrapText="1"/>
    </xf>
    <xf numFmtId="1" fontId="12" fillId="0" borderId="0" xfId="0" applyNumberFormat="1" applyFont="1" applyFill="1"/>
    <xf numFmtId="0" fontId="45" fillId="0" borderId="0" xfId="0" applyFont="1" applyFill="1"/>
    <xf numFmtId="3" fontId="16" fillId="0" borderId="0" xfId="0" applyNumberFormat="1" applyFont="1" applyFill="1" applyAlignment="1">
      <alignment horizontal="center"/>
    </xf>
    <xf numFmtId="1" fontId="16" fillId="0" borderId="0" xfId="0" applyNumberFormat="1" applyFont="1" applyFill="1" applyAlignment="1">
      <alignment horizontal="center"/>
    </xf>
    <xf numFmtId="1" fontId="37" fillId="0" borderId="0" xfId="11" applyNumberFormat="1" applyFont="1" applyFill="1"/>
    <xf numFmtId="3" fontId="17" fillId="0" borderId="0" xfId="0" applyNumberFormat="1" applyFont="1" applyFill="1" applyAlignment="1">
      <alignment horizontal="center"/>
    </xf>
    <xf numFmtId="1" fontId="37" fillId="0" borderId="0" xfId="0" applyNumberFormat="1" applyFont="1" applyFill="1"/>
    <xf numFmtId="3" fontId="26" fillId="0" borderId="0" xfId="0" applyNumberFormat="1" applyFont="1" applyFill="1" applyAlignment="1">
      <alignment horizontal="center"/>
    </xf>
    <xf numFmtId="0" fontId="46" fillId="0" borderId="0" xfId="0" applyFont="1" applyProtection="1"/>
    <xf numFmtId="0" fontId="8" fillId="0" borderId="0" xfId="0" applyFont="1" applyProtection="1"/>
    <xf numFmtId="0" fontId="8" fillId="3" borderId="0" xfId="0" applyFont="1" applyFill="1" applyProtection="1"/>
    <xf numFmtId="0" fontId="8" fillId="4" borderId="11" xfId="0" applyFont="1" applyFill="1" applyBorder="1" applyProtection="1"/>
    <xf numFmtId="0" fontId="8" fillId="4" borderId="4" xfId="0" applyFont="1" applyFill="1" applyBorder="1" applyProtection="1"/>
    <xf numFmtId="0" fontId="8" fillId="4" borderId="12" xfId="0" applyFont="1" applyFill="1" applyBorder="1" applyProtection="1"/>
    <xf numFmtId="0" fontId="8" fillId="4" borderId="13" xfId="0" applyFont="1" applyFill="1" applyBorder="1" applyProtection="1"/>
    <xf numFmtId="0" fontId="50" fillId="4" borderId="14" xfId="0" applyFont="1" applyFill="1" applyBorder="1" applyAlignment="1" applyProtection="1">
      <alignment wrapText="1"/>
    </xf>
    <xf numFmtId="0" fontId="50" fillId="0" borderId="0" xfId="0" applyFont="1" applyAlignment="1" applyProtection="1">
      <alignment wrapText="1"/>
    </xf>
    <xf numFmtId="0" fontId="50" fillId="3" borderId="0" xfId="0" applyFont="1" applyFill="1" applyProtection="1"/>
    <xf numFmtId="0" fontId="8" fillId="4" borderId="0" xfId="0" applyFont="1" applyFill="1" applyBorder="1" applyProtection="1"/>
    <xf numFmtId="0" fontId="8" fillId="4" borderId="14" xfId="0" applyFont="1" applyFill="1" applyBorder="1" applyProtection="1"/>
    <xf numFmtId="0" fontId="0" fillId="0" borderId="0" xfId="0" applyFill="1" applyBorder="1" applyAlignment="1">
      <alignment horizontal="center"/>
    </xf>
    <xf numFmtId="3" fontId="3" fillId="0" borderId="0" xfId="0" applyNumberFormat="1" applyFont="1" applyFill="1" applyBorder="1" applyAlignment="1">
      <alignment horizontal="center"/>
    </xf>
    <xf numFmtId="0" fontId="50" fillId="4" borderId="13" xfId="0" applyFont="1" applyFill="1" applyBorder="1" applyProtection="1"/>
    <xf numFmtId="0" fontId="47" fillId="4" borderId="0" xfId="0" applyFont="1" applyFill="1" applyBorder="1" applyProtection="1"/>
    <xf numFmtId="0" fontId="50" fillId="4" borderId="0" xfId="0" applyFont="1" applyFill="1" applyBorder="1" applyProtection="1"/>
    <xf numFmtId="0" fontId="50" fillId="4" borderId="14" xfId="0" applyFont="1" applyFill="1" applyBorder="1" applyProtection="1"/>
    <xf numFmtId="0" fontId="50" fillId="0" borderId="0" xfId="0" applyFont="1" applyProtection="1"/>
    <xf numFmtId="0" fontId="8" fillId="3" borderId="0" xfId="0" applyFont="1" applyFill="1" applyAlignment="1" applyProtection="1">
      <alignment horizontal="right"/>
    </xf>
    <xf numFmtId="0" fontId="8" fillId="0" borderId="0" xfId="0" applyFont="1" applyFill="1" applyBorder="1" applyProtection="1"/>
    <xf numFmtId="0" fontId="4" fillId="4" borderId="0" xfId="0" applyFont="1" applyFill="1" applyBorder="1" applyProtection="1"/>
    <xf numFmtId="1" fontId="8" fillId="0" borderId="15" xfId="12" applyNumberFormat="1"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1" fontId="8" fillId="4" borderId="0" xfId="0" applyNumberFormat="1" applyFont="1" applyFill="1" applyBorder="1" applyAlignment="1" applyProtection="1">
      <alignment horizontal="center"/>
    </xf>
    <xf numFmtId="3" fontId="8" fillId="0" borderId="15" xfId="0" applyNumberFormat="1" applyFont="1" applyFill="1" applyBorder="1" applyAlignment="1" applyProtection="1">
      <alignment horizontal="center"/>
      <protection locked="0"/>
    </xf>
    <xf numFmtId="3" fontId="8" fillId="4" borderId="0" xfId="0" applyNumberFormat="1" applyFont="1" applyFill="1" applyBorder="1" applyAlignment="1" applyProtection="1">
      <alignment horizontal="center"/>
    </xf>
    <xf numFmtId="0" fontId="4" fillId="4" borderId="0" xfId="0" applyFont="1" applyFill="1" applyBorder="1" applyAlignment="1" applyProtection="1"/>
    <xf numFmtId="0" fontId="8" fillId="4" borderId="0" xfId="0" applyFont="1" applyFill="1" applyProtection="1"/>
    <xf numFmtId="0" fontId="4" fillId="4" borderId="0" xfId="0" applyFont="1" applyFill="1" applyProtection="1"/>
    <xf numFmtId="0" fontId="8" fillId="4" borderId="0" xfId="0" applyFont="1" applyFill="1" applyBorder="1" applyAlignment="1" applyProtection="1">
      <alignment horizontal="center"/>
    </xf>
    <xf numFmtId="0" fontId="8" fillId="4" borderId="18" xfId="0" applyFont="1" applyFill="1" applyBorder="1" applyProtection="1"/>
    <xf numFmtId="0" fontId="8" fillId="4" borderId="1" xfId="0" applyFont="1" applyFill="1" applyBorder="1" applyProtection="1"/>
    <xf numFmtId="0" fontId="8" fillId="4" borderId="19" xfId="0" applyFont="1" applyFill="1" applyBorder="1" applyProtection="1"/>
    <xf numFmtId="0" fontId="27" fillId="6" borderId="20" xfId="0" applyFont="1" applyFill="1" applyBorder="1" applyProtection="1"/>
    <xf numFmtId="0" fontId="27" fillId="6" borderId="21" xfId="0" applyFont="1" applyFill="1" applyBorder="1" applyProtection="1"/>
    <xf numFmtId="0" fontId="2" fillId="6" borderId="21" xfId="0" applyFont="1" applyFill="1" applyBorder="1" applyProtection="1"/>
    <xf numFmtId="0" fontId="2" fillId="6" borderId="22" xfId="0" applyFont="1" applyFill="1" applyBorder="1" applyProtection="1"/>
    <xf numFmtId="0" fontId="27" fillId="6" borderId="7" xfId="0" applyFont="1" applyFill="1" applyBorder="1" applyProtection="1"/>
    <xf numFmtId="0" fontId="2" fillId="6" borderId="6" xfId="0" applyFont="1" applyFill="1" applyBorder="1" applyProtection="1"/>
    <xf numFmtId="0" fontId="27" fillId="6" borderId="23" xfId="0" applyFont="1" applyFill="1" applyBorder="1" applyProtection="1"/>
    <xf numFmtId="0" fontId="27" fillId="6" borderId="22" xfId="0" applyFont="1" applyFill="1" applyBorder="1" applyProtection="1"/>
    <xf numFmtId="0" fontId="27" fillId="6" borderId="20" xfId="0" applyFont="1" applyFill="1" applyBorder="1" applyAlignment="1" applyProtection="1">
      <alignment horizontal="center"/>
    </xf>
    <xf numFmtId="0" fontId="51" fillId="0" borderId="0" xfId="18" applyAlignment="1" applyProtection="1"/>
    <xf numFmtId="0" fontId="8" fillId="7" borderId="21" xfId="0" applyFont="1" applyFill="1" applyBorder="1" applyProtection="1"/>
    <xf numFmtId="165" fontId="8" fillId="7" borderId="21" xfId="0" applyNumberFormat="1" applyFont="1" applyFill="1" applyBorder="1" applyProtection="1"/>
    <xf numFmtId="0" fontId="8" fillId="8" borderId="21" xfId="0" applyFont="1" applyFill="1" applyBorder="1" applyProtection="1"/>
    <xf numFmtId="0" fontId="8" fillId="8" borderId="22" xfId="0" applyFont="1" applyFill="1" applyBorder="1" applyProtection="1"/>
    <xf numFmtId="0" fontId="8" fillId="4" borderId="6" xfId="0" applyFont="1" applyFill="1" applyBorder="1" applyProtection="1"/>
    <xf numFmtId="4" fontId="8" fillId="7" borderId="21" xfId="0" applyNumberFormat="1" applyFont="1" applyFill="1" applyBorder="1" applyProtection="1"/>
    <xf numFmtId="0" fontId="8" fillId="8" borderId="6" xfId="0" applyFont="1" applyFill="1" applyBorder="1" applyProtection="1"/>
    <xf numFmtId="0" fontId="8" fillId="9" borderId="23" xfId="0" applyFont="1" applyFill="1" applyBorder="1" applyProtection="1"/>
    <xf numFmtId="0" fontId="8" fillId="9" borderId="20" xfId="0" applyFont="1" applyFill="1" applyBorder="1" applyProtection="1"/>
    <xf numFmtId="0" fontId="8" fillId="9" borderId="22" xfId="0" applyFont="1" applyFill="1" applyBorder="1" applyProtection="1"/>
    <xf numFmtId="0" fontId="8" fillId="7" borderId="20" xfId="0" applyFont="1" applyFill="1" applyBorder="1" applyAlignment="1" applyProtection="1">
      <alignment horizontal="center"/>
    </xf>
    <xf numFmtId="165" fontId="8" fillId="3" borderId="0" xfId="0" applyNumberFormat="1" applyFont="1" applyFill="1" applyProtection="1"/>
    <xf numFmtId="0" fontId="52" fillId="0" borderId="0" xfId="0" applyFont="1" applyProtection="1"/>
    <xf numFmtId="0" fontId="53" fillId="0" borderId="0" xfId="0" applyFont="1" applyAlignment="1">
      <alignment wrapText="1"/>
    </xf>
    <xf numFmtId="0" fontId="53" fillId="0" borderId="0" xfId="0" applyFont="1"/>
    <xf numFmtId="0" fontId="0" fillId="4" borderId="7" xfId="0" applyFill="1" applyBorder="1"/>
    <xf numFmtId="0" fontId="0" fillId="4" borderId="6" xfId="0" applyFill="1" applyBorder="1"/>
    <xf numFmtId="0" fontId="0" fillId="4" borderId="9" xfId="0" applyFill="1" applyBorder="1"/>
    <xf numFmtId="0" fontId="0" fillId="4" borderId="24" xfId="0" applyFill="1" applyBorder="1"/>
    <xf numFmtId="0" fontId="0" fillId="4" borderId="5" xfId="0" applyFill="1" applyBorder="1" applyAlignment="1">
      <alignment horizontal="center"/>
    </xf>
    <xf numFmtId="3" fontId="3" fillId="4" borderId="25" xfId="0" applyNumberFormat="1" applyFont="1" applyFill="1" applyBorder="1" applyAlignment="1">
      <alignment horizontal="center"/>
    </xf>
    <xf numFmtId="0" fontId="6" fillId="4" borderId="24" xfId="0" applyFont="1" applyFill="1" applyBorder="1" applyAlignment="1">
      <alignment horizontal="left"/>
    </xf>
    <xf numFmtId="0" fontId="0" fillId="4" borderId="5" xfId="0" applyFill="1" applyBorder="1" applyAlignment="1">
      <alignment horizontal="right"/>
    </xf>
    <xf numFmtId="0" fontId="0" fillId="4" borderId="8" xfId="0" applyFill="1" applyBorder="1"/>
    <xf numFmtId="0" fontId="0" fillId="4" borderId="3" xfId="0" applyFill="1" applyBorder="1" applyAlignment="1">
      <alignment horizontal="center"/>
    </xf>
    <xf numFmtId="3" fontId="3" fillId="4" borderId="10" xfId="0" applyNumberFormat="1" applyFont="1" applyFill="1" applyBorder="1" applyAlignment="1">
      <alignment horizontal="center"/>
    </xf>
    <xf numFmtId="0" fontId="0" fillId="4" borderId="8" xfId="0" applyFill="1" applyBorder="1" applyAlignment="1">
      <alignment horizontal="right"/>
    </xf>
    <xf numFmtId="0" fontId="0" fillId="4" borderId="8" xfId="0" applyFill="1" applyBorder="1" applyAlignment="1">
      <alignment horizontal="left"/>
    </xf>
    <xf numFmtId="0" fontId="0" fillId="4" borderId="3" xfId="0" applyFill="1" applyBorder="1" applyAlignment="1">
      <alignment horizontal="right"/>
    </xf>
    <xf numFmtId="0" fontId="0" fillId="10" borderId="0" xfId="0" applyFill="1"/>
    <xf numFmtId="0" fontId="55" fillId="11" borderId="0" xfId="13" applyFont="1" applyFill="1" applyBorder="1" applyAlignment="1">
      <alignment horizontal="left" wrapText="1"/>
    </xf>
    <xf numFmtId="0" fontId="1" fillId="11" borderId="0" xfId="13" applyFill="1" applyBorder="1" applyAlignment="1">
      <alignment horizontal="left" wrapText="1"/>
    </xf>
    <xf numFmtId="0" fontId="1" fillId="11" borderId="0" xfId="13" applyFill="1" applyBorder="1"/>
    <xf numFmtId="0" fontId="54" fillId="11" borderId="0" xfId="13" applyFont="1" applyFill="1" applyBorder="1" applyAlignment="1">
      <alignment wrapText="1"/>
    </xf>
    <xf numFmtId="0" fontId="1" fillId="11" borderId="0" xfId="13" applyFill="1" applyBorder="1" applyAlignment="1">
      <alignment wrapText="1"/>
    </xf>
    <xf numFmtId="0" fontId="54" fillId="11" borderId="0" xfId="13" applyNumberFormat="1" applyFont="1" applyFill="1" applyBorder="1" applyAlignment="1">
      <alignment wrapText="1"/>
    </xf>
    <xf numFmtId="0" fontId="51" fillId="11" borderId="0" xfId="18" applyFill="1" applyBorder="1" applyAlignment="1" applyProtection="1">
      <alignment wrapText="1"/>
    </xf>
    <xf numFmtId="0" fontId="56" fillId="11" borderId="0" xfId="13" applyFont="1" applyFill="1" applyBorder="1" applyAlignment="1">
      <alignment wrapText="1"/>
    </xf>
    <xf numFmtId="0" fontId="6" fillId="0" borderId="6" xfId="0" applyFont="1" applyFill="1" applyBorder="1" applyAlignment="1"/>
    <xf numFmtId="2" fontId="6" fillId="0" borderId="0" xfId="0" applyNumberFormat="1" applyFont="1" applyBorder="1"/>
    <xf numFmtId="2" fontId="9" fillId="0" borderId="0" xfId="9" applyNumberFormat="1" applyFont="1" applyBorder="1" applyAlignment="1">
      <alignment horizontal="right" vertical="top"/>
    </xf>
    <xf numFmtId="2" fontId="6" fillId="0" borderId="0" xfId="0" applyNumberFormat="1" applyFont="1" applyFill="1" applyAlignment="1">
      <alignment horizontal="center"/>
    </xf>
    <xf numFmtId="3" fontId="22" fillId="0" borderId="0" xfId="0" applyNumberFormat="1" applyFont="1" applyFill="1"/>
    <xf numFmtId="4" fontId="6" fillId="0" borderId="0" xfId="0" applyNumberFormat="1" applyFont="1" applyAlignment="1">
      <alignment horizontal="center"/>
    </xf>
    <xf numFmtId="1" fontId="9" fillId="0" borderId="0" xfId="3" applyNumberFormat="1" applyFont="1" applyFill="1"/>
    <xf numFmtId="1" fontId="9" fillId="0" borderId="0" xfId="3" applyNumberFormat="1" applyFont="1" applyFill="1" applyBorder="1"/>
    <xf numFmtId="0" fontId="6" fillId="0" borderId="0" xfId="0" applyFont="1" applyFill="1" applyAlignment="1">
      <alignment horizontal="center"/>
    </xf>
    <xf numFmtId="0" fontId="6" fillId="0" borderId="6" xfId="0" applyFont="1" applyFill="1" applyBorder="1" applyAlignment="1"/>
    <xf numFmtId="0" fontId="15" fillId="0" borderId="0" xfId="0" applyFont="1" applyFill="1" applyAlignment="1">
      <alignment wrapText="1"/>
    </xf>
    <xf numFmtId="0" fontId="2" fillId="0" borderId="0" xfId="0" applyFont="1" applyAlignment="1">
      <alignment wrapText="1"/>
    </xf>
    <xf numFmtId="0" fontId="7" fillId="0" borderId="3" xfId="0" applyFont="1" applyBorder="1" applyAlignment="1">
      <alignment horizontal="right" wrapText="1"/>
    </xf>
    <xf numFmtId="0" fontId="7" fillId="0" borderId="0" xfId="0" applyFont="1" applyBorder="1" applyAlignment="1">
      <alignment horizontal="right" wrapText="1"/>
    </xf>
    <xf numFmtId="0" fontId="6" fillId="0" borderId="0" xfId="0" applyFont="1" applyBorder="1" applyAlignment="1">
      <alignment horizontal="center"/>
    </xf>
    <xf numFmtId="0" fontId="6" fillId="0" borderId="6" xfId="0" applyFont="1" applyBorder="1" applyAlignment="1">
      <alignment horizontal="center" wrapText="1"/>
    </xf>
    <xf numFmtId="0" fontId="7" fillId="0" borderId="3" xfId="0" applyFont="1" applyBorder="1" applyAlignment="1">
      <alignment horizontal="right" wrapText="1"/>
    </xf>
    <xf numFmtId="0" fontId="7" fillId="0" borderId="0" xfId="0" applyFont="1" applyBorder="1" applyAlignment="1">
      <alignment horizontal="right" wrapText="1"/>
    </xf>
    <xf numFmtId="0" fontId="6" fillId="0" borderId="0" xfId="0" applyFont="1" applyBorder="1" applyAlignment="1">
      <alignment horizontal="center"/>
    </xf>
    <xf numFmtId="0" fontId="31" fillId="0" borderId="0" xfId="4" applyFont="1" applyBorder="1" applyAlignment="1">
      <alignment wrapText="1"/>
    </xf>
    <xf numFmtId="0" fontId="9" fillId="0" borderId="0" xfId="2" applyFont="1" applyFill="1" applyBorder="1"/>
    <xf numFmtId="165" fontId="57" fillId="0" borderId="0" xfId="4" applyNumberFormat="1" applyFont="1" applyBorder="1"/>
    <xf numFmtId="0" fontId="27" fillId="0" borderId="0" xfId="0" applyFont="1"/>
    <xf numFmtId="0" fontId="21" fillId="0" borderId="0" xfId="0" applyFont="1" applyFill="1" applyBorder="1"/>
    <xf numFmtId="0" fontId="13" fillId="0" borderId="0" xfId="0" applyFont="1" applyFill="1" applyBorder="1" applyAlignment="1">
      <alignment horizontal="left" wrapText="1"/>
    </xf>
    <xf numFmtId="3" fontId="7" fillId="0" borderId="3" xfId="0" applyNumberFormat="1" applyFont="1" applyBorder="1" applyAlignment="1">
      <alignment horizontal="center"/>
    </xf>
    <xf numFmtId="1" fontId="12" fillId="0" borderId="6" xfId="0" applyNumberFormat="1" applyFont="1" applyFill="1" applyBorder="1" applyAlignment="1">
      <alignment horizontal="center" vertical="center" wrapText="1"/>
    </xf>
    <xf numFmtId="0" fontId="0" fillId="0" borderId="0" xfId="0" applyAlignment="1"/>
    <xf numFmtId="0" fontId="7" fillId="0" borderId="0" xfId="0" applyFont="1" applyFill="1" applyBorder="1" applyAlignment="1"/>
    <xf numFmtId="0" fontId="7" fillId="0" borderId="0" xfId="0" applyFont="1" applyAlignment="1"/>
    <xf numFmtId="0" fontId="3" fillId="0" borderId="0" xfId="0" applyFont="1" applyAlignment="1"/>
    <xf numFmtId="0" fontId="2" fillId="0" borderId="0" xfId="0" applyFont="1" applyAlignment="1"/>
    <xf numFmtId="0" fontId="16" fillId="0" borderId="0" xfId="0" applyFont="1" applyAlignment="1"/>
    <xf numFmtId="0" fontId="2" fillId="0" borderId="0" xfId="0" applyFont="1" applyFill="1" applyAlignment="1"/>
    <xf numFmtId="0" fontId="7" fillId="0" borderId="3" xfId="0" applyFont="1" applyBorder="1" applyAlignment="1"/>
    <xf numFmtId="0" fontId="9" fillId="0" borderId="3" xfId="0" applyFont="1" applyBorder="1" applyAlignment="1">
      <alignment horizontal="left" vertical="center" wrapText="1"/>
    </xf>
    <xf numFmtId="0" fontId="6" fillId="0" borderId="0" xfId="0" applyFont="1" applyAlignment="1">
      <alignment vertical="center" wrapText="1"/>
    </xf>
    <xf numFmtId="0" fontId="6" fillId="0" borderId="5" xfId="0" applyFont="1" applyBorder="1" applyAlignment="1">
      <alignment wrapText="1"/>
    </xf>
    <xf numFmtId="0" fontId="6" fillId="0" borderId="0" xfId="0" applyFont="1" applyBorder="1" applyAlignment="1">
      <alignment horizontal="left" wrapText="1"/>
    </xf>
    <xf numFmtId="0" fontId="9" fillId="0" borderId="0" xfId="2" applyFont="1" applyFill="1" applyBorder="1" applyAlignment="1">
      <alignment wrapText="1"/>
    </xf>
    <xf numFmtId="3" fontId="12" fillId="0" borderId="3" xfId="0" applyNumberFormat="1" applyFont="1" applyFill="1" applyBorder="1" applyAlignment="1">
      <alignment horizontal="center" wrapText="1"/>
    </xf>
    <xf numFmtId="0" fontId="6" fillId="0" borderId="0" xfId="0" applyFont="1" applyFill="1" applyBorder="1" applyAlignment="1">
      <alignment horizontal="left" wrapText="1"/>
    </xf>
    <xf numFmtId="0" fontId="6" fillId="0" borderId="0" xfId="0" applyFont="1" applyBorder="1" applyAlignment="1">
      <alignment vertical="top" wrapText="1"/>
    </xf>
    <xf numFmtId="0" fontId="6" fillId="0" borderId="0" xfId="0" applyFont="1" applyBorder="1" applyAlignment="1">
      <alignment horizontal="center"/>
    </xf>
    <xf numFmtId="0" fontId="6" fillId="0" borderId="3" xfId="0" applyFont="1" applyFill="1" applyBorder="1" applyAlignment="1">
      <alignment horizontal="center" wrapText="1"/>
    </xf>
    <xf numFmtId="0" fontId="3" fillId="0" borderId="3" xfId="0" applyFont="1" applyBorder="1" applyAlignment="1"/>
    <xf numFmtId="0" fontId="0" fillId="0" borderId="3" xfId="0" applyBorder="1"/>
    <xf numFmtId="0" fontId="3" fillId="0" borderId="3" xfId="0" applyFont="1" applyBorder="1" applyAlignment="1">
      <alignment horizontal="right"/>
    </xf>
    <xf numFmtId="0" fontId="7" fillId="0" borderId="3" xfId="0" applyFont="1" applyBorder="1"/>
    <xf numFmtId="0" fontId="3" fillId="0" borderId="0" xfId="0" applyFont="1" applyBorder="1" applyAlignment="1"/>
    <xf numFmtId="0" fontId="6" fillId="0" borderId="3" xfId="0" applyFont="1" applyBorder="1"/>
    <xf numFmtId="0" fontId="6" fillId="0" borderId="3" xfId="0" applyFont="1" applyBorder="1" applyAlignment="1">
      <alignment horizontal="center"/>
    </xf>
    <xf numFmtId="0" fontId="40" fillId="0" borderId="3" xfId="0" applyFont="1" applyBorder="1" applyAlignment="1">
      <alignment wrapText="1"/>
    </xf>
    <xf numFmtId="0" fontId="40" fillId="0" borderId="0" xfId="0" applyFont="1" applyBorder="1" applyAlignment="1">
      <alignment wrapText="1"/>
    </xf>
    <xf numFmtId="3" fontId="7" fillId="0" borderId="3" xfId="5" applyNumberFormat="1" applyFont="1" applyBorder="1" applyAlignment="1">
      <alignment horizontal="center" vertical="center"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16" fillId="0" borderId="6" xfId="0" applyFont="1" applyBorder="1" applyAlignment="1">
      <alignment horizontal="center" vertical="top" wrapText="1"/>
    </xf>
    <xf numFmtId="0" fontId="6" fillId="0" borderId="6" xfId="0" applyFont="1" applyBorder="1" applyAlignment="1">
      <alignment horizontal="center" vertical="top" wrapText="1"/>
    </xf>
    <xf numFmtId="0" fontId="16" fillId="0" borderId="3" xfId="0" applyFont="1" applyBorder="1" applyAlignment="1">
      <alignment wrapText="1"/>
    </xf>
    <xf numFmtId="3" fontId="59" fillId="0" borderId="3" xfId="0" applyNumberFormat="1" applyFont="1" applyFill="1" applyBorder="1" applyAlignment="1">
      <alignment horizontal="left"/>
    </xf>
    <xf numFmtId="3" fontId="9" fillId="0" borderId="6" xfId="0" applyNumberFormat="1" applyFont="1" applyFill="1" applyBorder="1" applyAlignment="1">
      <alignment horizontal="center"/>
    </xf>
    <xf numFmtId="0" fontId="6" fillId="0" borderId="6" xfId="0" applyFont="1" applyBorder="1"/>
    <xf numFmtId="3" fontId="6" fillId="0" borderId="0" xfId="2" applyNumberFormat="1" applyFont="1" applyFill="1" applyBorder="1" applyAlignment="1">
      <alignment horizontal="center"/>
    </xf>
    <xf numFmtId="0" fontId="59" fillId="0" borderId="0" xfId="2" applyFont="1" applyFill="1" applyAlignment="1">
      <alignment wrapText="1"/>
    </xf>
    <xf numFmtId="0" fontId="59" fillId="0" borderId="3" xfId="2" applyFont="1" applyFill="1" applyBorder="1" applyAlignment="1">
      <alignment wrapText="1"/>
    </xf>
    <xf numFmtId="0" fontId="12" fillId="0" borderId="3" xfId="0" applyFont="1" applyBorder="1" applyAlignment="1">
      <alignment horizontal="left" vertical="center" wrapText="1"/>
    </xf>
    <xf numFmtId="0" fontId="16" fillId="0" borderId="0" xfId="0" applyFont="1" applyBorder="1" applyAlignment="1">
      <alignment horizontal="left"/>
    </xf>
    <xf numFmtId="0" fontId="57" fillId="0" borderId="0" xfId="4" applyFont="1" applyBorder="1" applyAlignment="1">
      <alignment horizontal="left" vertical="top" wrapText="1"/>
    </xf>
    <xf numFmtId="0" fontId="0" fillId="0" borderId="0" xfId="0" applyAlignment="1">
      <alignment horizontal="left" wrapText="1"/>
    </xf>
    <xf numFmtId="0" fontId="33" fillId="0" borderId="3" xfId="4" applyFont="1" applyBorder="1" applyAlignment="1">
      <alignment wrapText="1"/>
    </xf>
    <xf numFmtId="0" fontId="31" fillId="0" borderId="3" xfId="4" applyFont="1" applyBorder="1" applyAlignment="1">
      <alignment horizontal="right"/>
    </xf>
    <xf numFmtId="165" fontId="32" fillId="0" borderId="3" xfId="4" applyNumberFormat="1" applyFont="1" applyFill="1" applyBorder="1"/>
    <xf numFmtId="0" fontId="6" fillId="0" borderId="6" xfId="0" applyFont="1" applyBorder="1" applyAlignment="1">
      <alignment horizontal="center" vertical="center"/>
    </xf>
    <xf numFmtId="0" fontId="32" fillId="0" borderId="6" xfId="4" applyFont="1" applyBorder="1" applyAlignment="1">
      <alignment horizontal="center" vertical="center" wrapText="1"/>
    </xf>
    <xf numFmtId="3" fontId="12" fillId="0" borderId="6"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40" fillId="0" borderId="3" xfId="0" applyFont="1" applyFill="1" applyBorder="1"/>
    <xf numFmtId="0" fontId="40" fillId="0" borderId="3" xfId="0" applyFont="1" applyFill="1" applyBorder="1" applyAlignment="1"/>
    <xf numFmtId="0" fontId="40" fillId="0" borderId="3" xfId="0" applyFont="1" applyFill="1" applyBorder="1" applyAlignment="1">
      <alignment wrapText="1"/>
    </xf>
    <xf numFmtId="0" fontId="59" fillId="0" borderId="3" xfId="3" applyFont="1" applyFill="1" applyBorder="1" applyAlignment="1">
      <alignment horizontal="left" wrapText="1"/>
    </xf>
    <xf numFmtId="0" fontId="21" fillId="0" borderId="3" xfId="3" applyFont="1" applyFill="1" applyBorder="1"/>
    <xf numFmtId="170" fontId="6" fillId="0" borderId="3" xfId="3" applyNumberFormat="1" applyFont="1" applyFill="1" applyBorder="1" applyAlignment="1">
      <alignment horizontal="center" wrapText="1"/>
    </xf>
    <xf numFmtId="0" fontId="59" fillId="0" borderId="3" xfId="3" applyFont="1" applyFill="1" applyBorder="1"/>
    <xf numFmtId="0" fontId="40" fillId="0" borderId="3" xfId="0" applyFont="1" applyBorder="1"/>
    <xf numFmtId="0" fontId="0" fillId="0" borderId="0" xfId="0" applyBorder="1" applyAlignment="1"/>
    <xf numFmtId="0" fontId="6" fillId="0" borderId="0" xfId="0" applyFont="1" applyBorder="1" applyAlignment="1">
      <alignment horizontal="center" vertical="center"/>
    </xf>
    <xf numFmtId="0" fontId="32" fillId="0" borderId="0" xfId="4" applyFont="1" applyBorder="1" applyAlignment="1">
      <alignment horizontal="center" vertical="center" wrapText="1"/>
    </xf>
    <xf numFmtId="3" fontId="12" fillId="0" borderId="0" xfId="0" applyNumberFormat="1" applyFont="1" applyFill="1" applyBorder="1" applyAlignment="1">
      <alignment horizontal="center" vertical="center"/>
    </xf>
    <xf numFmtId="0" fontId="6" fillId="0" borderId="3" xfId="0" applyFont="1" applyBorder="1" applyAlignment="1">
      <alignment horizontal="center" vertical="top" wrapText="1"/>
    </xf>
    <xf numFmtId="0" fontId="31" fillId="0" borderId="0" xfId="4" applyFont="1" applyBorder="1" applyAlignment="1">
      <alignment wrapText="1"/>
    </xf>
    <xf numFmtId="0" fontId="0" fillId="0" borderId="0" xfId="0" applyAlignment="1">
      <alignment horizontal="left" wrapText="1"/>
    </xf>
    <xf numFmtId="3" fontId="40" fillId="0" borderId="0" xfId="0" applyNumberFormat="1" applyFont="1" applyFill="1" applyAlignment="1">
      <alignment horizontal="center"/>
    </xf>
    <xf numFmtId="0" fontId="6" fillId="0" borderId="5" xfId="0" applyFont="1" applyBorder="1" applyAlignment="1">
      <alignment horizontal="center" vertical="top" wrapText="1"/>
    </xf>
    <xf numFmtId="0" fontId="6" fillId="0" borderId="0" xfId="0" applyFont="1" applyFill="1" applyAlignment="1">
      <alignment vertical="top" wrapText="1"/>
    </xf>
    <xf numFmtId="1" fontId="6" fillId="0" borderId="3" xfId="0" applyNumberFormat="1" applyFont="1" applyFill="1" applyBorder="1" applyAlignment="1">
      <alignment horizontal="center"/>
    </xf>
    <xf numFmtId="0" fontId="6" fillId="0" borderId="6" xfId="0" applyFont="1" applyBorder="1" applyAlignment="1">
      <alignment horizontal="center" wrapText="1"/>
    </xf>
    <xf numFmtId="3" fontId="16" fillId="0" borderId="3" xfId="0" applyNumberFormat="1" applyFont="1" applyFill="1" applyBorder="1" applyAlignment="1">
      <alignment horizontal="center"/>
    </xf>
    <xf numFmtId="3" fontId="40" fillId="0" borderId="3" xfId="0" applyNumberFormat="1" applyFont="1" applyFill="1" applyBorder="1" applyAlignment="1">
      <alignment horizontal="center"/>
    </xf>
    <xf numFmtId="0" fontId="7" fillId="0" borderId="6" xfId="0" applyFont="1" applyFill="1" applyBorder="1" applyAlignment="1">
      <alignment horizontal="center" wrapText="1"/>
    </xf>
    <xf numFmtId="0" fontId="7" fillId="0" borderId="0" xfId="0" applyFont="1" applyBorder="1" applyAlignment="1">
      <alignment wrapText="1"/>
    </xf>
    <xf numFmtId="0" fontId="51" fillId="0" borderId="0" xfId="18" applyAlignment="1" applyProtection="1"/>
    <xf numFmtId="0" fontId="0" fillId="0" borderId="0" xfId="0" applyAlignment="1"/>
    <xf numFmtId="0" fontId="25" fillId="0" borderId="0" xfId="0" applyFont="1" applyAlignment="1"/>
    <xf numFmtId="0" fontId="51" fillId="0" borderId="0" xfId="18" applyFont="1" applyAlignment="1" applyProtection="1"/>
    <xf numFmtId="0" fontId="47" fillId="4" borderId="0" xfId="0" applyFont="1" applyFill="1" applyBorder="1" applyAlignment="1" applyProtection="1">
      <alignment horizontal="left" wrapText="1"/>
    </xf>
    <xf numFmtId="0" fontId="48" fillId="4" borderId="0" xfId="0" applyFont="1" applyFill="1" applyBorder="1" applyAlignment="1" applyProtection="1">
      <alignment horizontal="left" wrapText="1"/>
    </xf>
    <xf numFmtId="0" fontId="8" fillId="5" borderId="16"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7" xfId="0" applyFont="1" applyFill="1" applyBorder="1" applyAlignment="1" applyProtection="1">
      <alignment horizontal="center"/>
    </xf>
    <xf numFmtId="0" fontId="8" fillId="0" borderId="0" xfId="0" applyFont="1" applyAlignment="1" applyProtection="1">
      <alignment horizontal="left" wrapText="1"/>
    </xf>
    <xf numFmtId="0" fontId="53" fillId="0" borderId="0" xfId="0" applyFont="1" applyAlignment="1">
      <alignment horizontal="left" wrapText="1"/>
    </xf>
    <xf numFmtId="1" fontId="6" fillId="0" borderId="6" xfId="0" applyNumberFormat="1" applyFont="1" applyFill="1" applyBorder="1" applyAlignment="1">
      <alignment horizontal="center" vertical="center"/>
    </xf>
    <xf numFmtId="0" fontId="6" fillId="0" borderId="6" xfId="0" applyFont="1" applyFill="1" applyBorder="1" applyAlignment="1"/>
    <xf numFmtId="3" fontId="6"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6" fillId="0" borderId="6" xfId="0" applyFont="1" applyBorder="1" applyAlignment="1">
      <alignment horizontal="center"/>
    </xf>
    <xf numFmtId="0" fontId="6" fillId="0" borderId="6" xfId="0" applyFont="1" applyBorder="1" applyAlignment="1"/>
    <xf numFmtId="0" fontId="16" fillId="0" borderId="0" xfId="0" applyFont="1" applyFill="1" applyBorder="1" applyAlignment="1">
      <alignment vertical="top" wrapText="1"/>
    </xf>
    <xf numFmtId="0" fontId="0" fillId="0" borderId="0" xfId="0" applyAlignment="1">
      <alignment wrapText="1"/>
    </xf>
    <xf numFmtId="0" fontId="15" fillId="0" borderId="0" xfId="0" applyFont="1" applyFill="1" applyAlignment="1">
      <alignment wrapText="1"/>
    </xf>
    <xf numFmtId="0" fontId="2" fillId="0" borderId="0" xfId="0" applyFont="1" applyAlignment="1">
      <alignment wrapText="1"/>
    </xf>
    <xf numFmtId="0" fontId="16" fillId="0" borderId="0" xfId="0" applyFont="1" applyAlignment="1"/>
    <xf numFmtId="0" fontId="15" fillId="0" borderId="0" xfId="0" applyFont="1" applyFill="1" applyAlignment="1">
      <alignment horizontal="left" vertical="top" wrapText="1"/>
    </xf>
    <xf numFmtId="0" fontId="0" fillId="0" borderId="0" xfId="0" applyAlignment="1">
      <alignment horizontal="left" vertical="top" wrapText="1"/>
    </xf>
    <xf numFmtId="0" fontId="9" fillId="0" borderId="6" xfId="0" applyFont="1" applyBorder="1" applyAlignment="1">
      <alignment horizontal="center" vertical="center" wrapText="1"/>
    </xf>
    <xf numFmtId="0" fontId="7" fillId="0" borderId="3" xfId="0" applyFont="1" applyBorder="1" applyAlignment="1">
      <alignment horizontal="right" wrapText="1"/>
    </xf>
    <xf numFmtId="49" fontId="9" fillId="0" borderId="6" xfId="3" applyNumberFormat="1" applyFont="1" applyFill="1" applyBorder="1" applyAlignment="1">
      <alignment horizontal="center"/>
    </xf>
    <xf numFmtId="0" fontId="6" fillId="0" borderId="6" xfId="3" applyFont="1" applyBorder="1" applyAlignment="1">
      <alignment horizontal="center"/>
    </xf>
    <xf numFmtId="0" fontId="16" fillId="0" borderId="0" xfId="3" applyFont="1" applyAlignment="1">
      <alignment wrapText="1"/>
    </xf>
    <xf numFmtId="0" fontId="7" fillId="0" borderId="3" xfId="0" applyFont="1" applyFill="1" applyBorder="1" applyAlignment="1">
      <alignment horizontal="right" wrapText="1"/>
    </xf>
    <xf numFmtId="0" fontId="8" fillId="0" borderId="3" xfId="0" applyFont="1" applyBorder="1" applyAlignment="1">
      <alignment horizontal="center"/>
    </xf>
    <xf numFmtId="0" fontId="0" fillId="0" borderId="3" xfId="0" applyBorder="1" applyAlignment="1">
      <alignment horizontal="center"/>
    </xf>
    <xf numFmtId="0" fontId="16" fillId="0" borderId="0" xfId="0" applyFont="1" applyAlignment="1">
      <alignment wrapText="1"/>
    </xf>
    <xf numFmtId="0" fontId="21" fillId="0" borderId="0" xfId="0" applyFont="1" applyBorder="1" applyAlignment="1">
      <alignment vertical="center" wrapText="1"/>
    </xf>
    <xf numFmtId="0" fontId="6" fillId="0" borderId="0"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right"/>
    </xf>
    <xf numFmtId="0" fontId="6" fillId="0" borderId="6" xfId="0" applyFont="1" applyBorder="1" applyAlignment="1">
      <alignment horizontal="center" vertical="top" wrapText="1"/>
    </xf>
    <xf numFmtId="0" fontId="8" fillId="0" borderId="3" xfId="0" applyFont="1" applyBorder="1" applyAlignment="1"/>
    <xf numFmtId="0" fontId="9" fillId="0" borderId="3" xfId="0" applyFont="1" applyBorder="1" applyAlignment="1">
      <alignment horizontal="center" vertical="center" wrapText="1"/>
    </xf>
    <xf numFmtId="0" fontId="6" fillId="0" borderId="0" xfId="0" applyFont="1" applyBorder="1" applyAlignment="1">
      <alignment horizontal="center"/>
    </xf>
    <xf numFmtId="0" fontId="6" fillId="0" borderId="3" xfId="0" applyFont="1" applyBorder="1" applyAlignment="1">
      <alignment horizontal="center"/>
    </xf>
    <xf numFmtId="0" fontId="9" fillId="0" borderId="0" xfId="2" applyFont="1" applyFill="1" applyAlignment="1">
      <alignment horizontal="left" wrapText="1"/>
    </xf>
    <xf numFmtId="0" fontId="0" fillId="0" borderId="3" xfId="0" applyBorder="1" applyAlignment="1"/>
    <xf numFmtId="0" fontId="6" fillId="0" borderId="6" xfId="0" applyFont="1" applyBorder="1" applyAlignment="1">
      <alignment horizontal="center" vertical="center" wrapText="1"/>
    </xf>
    <xf numFmtId="0" fontId="0" fillId="0" borderId="6" xfId="0" applyBorder="1" applyAlignment="1">
      <alignment horizontal="center" vertical="center"/>
    </xf>
    <xf numFmtId="0" fontId="6" fillId="0" borderId="6" xfId="0" applyFont="1" applyBorder="1" applyAlignment="1">
      <alignment horizontal="center" wrapText="1"/>
    </xf>
    <xf numFmtId="0" fontId="7" fillId="0" borderId="3" xfId="0" applyFont="1" applyBorder="1" applyAlignment="1">
      <alignment horizontal="right" vertical="center" wrapText="1"/>
    </xf>
    <xf numFmtId="0" fontId="6" fillId="0" borderId="3" xfId="0" applyFont="1" applyBorder="1" applyAlignment="1">
      <alignment horizontal="right" vertical="center" wrapText="1"/>
    </xf>
    <xf numFmtId="0" fontId="6" fillId="0" borderId="3" xfId="0" applyFont="1" applyBorder="1" applyAlignment="1">
      <alignment horizontal="center" wrapText="1"/>
    </xf>
    <xf numFmtId="0" fontId="31" fillId="0" borderId="0" xfId="4" applyFont="1" applyBorder="1" applyAlignment="1">
      <alignment wrapText="1"/>
    </xf>
    <xf numFmtId="0" fontId="2" fillId="0" borderId="0" xfId="0" applyFont="1" applyFill="1" applyBorder="1" applyAlignment="1">
      <alignment horizontal="left" vertical="top" wrapText="1"/>
    </xf>
    <xf numFmtId="0" fontId="0" fillId="0" borderId="0" xfId="0" applyAlignment="1">
      <alignment horizontal="left" wrapText="1"/>
    </xf>
    <xf numFmtId="0" fontId="33" fillId="0" borderId="3" xfId="4" applyFont="1" applyBorder="1" applyAlignment="1">
      <alignment horizontal="right" vertical="center" wrapText="1"/>
    </xf>
    <xf numFmtId="0" fontId="32" fillId="0" borderId="3" xfId="4" applyFont="1" applyBorder="1" applyAlignment="1">
      <alignment horizontal="center" vertical="center" wrapText="1"/>
    </xf>
    <xf numFmtId="0" fontId="32" fillId="0" borderId="6" xfId="4" applyFont="1" applyBorder="1" applyAlignment="1">
      <alignment horizontal="center" wrapText="1"/>
    </xf>
  </cellXfs>
  <cellStyles count="19">
    <cellStyle name="20% - Accent1" xfId="13" builtinId="30"/>
    <cellStyle name="Comma" xfId="11" builtinId="3"/>
    <cellStyle name="Hyperlink" xfId="18" builtinId="8"/>
    <cellStyle name="Normal" xfId="0" builtinId="0"/>
    <cellStyle name="Normal 2" xfId="1"/>
    <cellStyle name="Normal 2_table 5.2" xfId="2"/>
    <cellStyle name="Normal 3" xfId="3"/>
    <cellStyle name="Normal_Sheet1" xfId="14"/>
    <cellStyle name="Normal_Sheet1_Sheet2" xfId="16"/>
    <cellStyle name="Normal_Sheet3" xfId="15"/>
    <cellStyle name="Normal_Sheet4" xfId="4"/>
    <cellStyle name="Normal_Table 3.5" xfId="17"/>
    <cellStyle name="Normal_Table 42" xfId="5"/>
    <cellStyle name="Normal_table 5.2" xfId="6"/>
    <cellStyle name="Normal_table 5.3" xfId="7"/>
    <cellStyle name="Normal_table 6.2" xfId="8"/>
    <cellStyle name="Normal_table 7.4" xfId="9"/>
    <cellStyle name="Normal_table 8.1" xfId="10"/>
    <cellStyle name="Percent" xfId="12" builtinId="5"/>
  </cellStyles>
  <dxfs count="2">
    <dxf>
      <font>
        <condense val="0"/>
        <extend val="0"/>
        <color indexed="47"/>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2"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3"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4"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113625</xdr:colOff>
      <xdr:row>20</xdr:row>
      <xdr:rowOff>126525</xdr:rowOff>
    </xdr:to>
    <xdr:pic>
      <xdr:nvPicPr>
        <xdr:cNvPr id="5" name="Picture 4"/>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268915</xdr:colOff>
      <xdr:row>20</xdr:row>
      <xdr:rowOff>112307</xdr:rowOff>
    </xdr:to>
    <xdr:pic>
      <xdr:nvPicPr>
        <xdr:cNvPr id="6" name="Picture 5"/>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14</xdr:col>
      <xdr:colOff>171450</xdr:colOff>
      <xdr:row>20</xdr:row>
      <xdr:rowOff>105750</xdr:rowOff>
    </xdr:to>
    <xdr:pic>
      <xdr:nvPicPr>
        <xdr:cNvPr id="7" name="Picture 6"/>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mmunityLife@cabinet-office.gsi.gov.uk"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hyperlink" Target="http://webarchive.nationalarchives.gov.uk/20120919132719/http:/www.communities.gov.uk/communities/research/citizenship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39"/>
  <sheetViews>
    <sheetView tabSelected="1" workbookViewId="0">
      <selection sqref="A1:C1"/>
    </sheetView>
  </sheetViews>
  <sheetFormatPr defaultRowHeight="12.75"/>
  <sheetData>
    <row r="1" spans="1:17">
      <c r="A1" s="503" t="s">
        <v>494</v>
      </c>
      <c r="B1" s="502"/>
      <c r="C1" s="502"/>
    </row>
    <row r="3" spans="1:17">
      <c r="A3" s="501" t="s">
        <v>410</v>
      </c>
      <c r="B3" s="502"/>
      <c r="C3" s="502"/>
      <c r="D3" s="502"/>
      <c r="E3" s="502"/>
      <c r="F3" s="502"/>
      <c r="G3" s="502"/>
    </row>
    <row r="4" spans="1:17">
      <c r="A4" s="504" t="s">
        <v>495</v>
      </c>
      <c r="B4" s="502"/>
      <c r="C4" s="502"/>
      <c r="D4" s="502"/>
      <c r="E4" s="502"/>
      <c r="F4" s="502"/>
      <c r="G4" s="502"/>
    </row>
    <row r="5" spans="1:17">
      <c r="A5" s="501" t="s">
        <v>512</v>
      </c>
      <c r="B5" s="502"/>
      <c r="C5" s="502"/>
      <c r="D5" s="502"/>
      <c r="E5" s="502"/>
      <c r="F5" s="502"/>
      <c r="G5" s="502"/>
    </row>
    <row r="6" spans="1:17">
      <c r="A6" s="501" t="s">
        <v>374</v>
      </c>
      <c r="B6" s="502"/>
      <c r="C6" s="502"/>
      <c r="D6" s="502"/>
      <c r="E6" s="502"/>
      <c r="F6" s="502"/>
      <c r="G6" s="502"/>
    </row>
    <row r="7" spans="1:17">
      <c r="A7" s="501" t="s">
        <v>446</v>
      </c>
      <c r="B7" s="502"/>
      <c r="C7" s="502"/>
      <c r="D7" s="502"/>
      <c r="E7" s="502"/>
      <c r="F7" s="502"/>
      <c r="G7" s="502"/>
      <c r="H7" s="502"/>
      <c r="I7" s="502"/>
      <c r="J7" s="502"/>
      <c r="K7" s="502"/>
      <c r="L7" s="502"/>
      <c r="M7" s="502"/>
    </row>
    <row r="8" spans="1:17">
      <c r="A8" s="501" t="s">
        <v>496</v>
      </c>
      <c r="B8" s="502"/>
      <c r="C8" s="502"/>
      <c r="D8" s="502"/>
      <c r="E8" s="502"/>
      <c r="F8" s="502"/>
      <c r="G8" s="502"/>
      <c r="H8" s="502"/>
      <c r="I8" s="502"/>
      <c r="J8" s="502"/>
      <c r="K8" s="502"/>
      <c r="L8" s="502"/>
      <c r="M8" s="502"/>
    </row>
    <row r="9" spans="1:17">
      <c r="A9" s="501" t="s">
        <v>322</v>
      </c>
      <c r="B9" s="502"/>
      <c r="C9" s="502"/>
      <c r="D9" s="502"/>
      <c r="E9" s="502"/>
      <c r="F9" s="502"/>
      <c r="G9" s="502"/>
      <c r="H9" s="502"/>
      <c r="I9" s="502"/>
      <c r="J9" s="502"/>
      <c r="K9" s="502"/>
      <c r="L9" s="502"/>
    </row>
    <row r="10" spans="1:17">
      <c r="A10" s="501" t="s">
        <v>519</v>
      </c>
      <c r="B10" s="501"/>
      <c r="C10" s="501"/>
      <c r="D10" s="501"/>
      <c r="E10" s="501"/>
      <c r="F10" s="501"/>
      <c r="G10" s="501"/>
      <c r="H10" s="501"/>
      <c r="I10" s="501"/>
      <c r="J10" s="501"/>
      <c r="K10" s="501"/>
      <c r="L10" s="501"/>
      <c r="M10" s="502"/>
      <c r="N10" s="502"/>
      <c r="O10" s="502"/>
      <c r="P10" s="502"/>
      <c r="Q10" s="502"/>
    </row>
    <row r="11" spans="1:17">
      <c r="A11" s="501" t="s">
        <v>513</v>
      </c>
      <c r="B11" s="502"/>
      <c r="C11" s="502"/>
      <c r="D11" s="502"/>
      <c r="E11" s="502"/>
      <c r="F11" s="502"/>
      <c r="G11" s="502"/>
      <c r="H11" s="502"/>
      <c r="I11" s="502"/>
      <c r="J11" s="502"/>
      <c r="K11" s="502"/>
    </row>
    <row r="12" spans="1:17">
      <c r="A12" s="501" t="s">
        <v>514</v>
      </c>
      <c r="B12" s="502"/>
      <c r="C12" s="502"/>
      <c r="D12" s="502"/>
      <c r="E12" s="502"/>
      <c r="F12" s="502"/>
      <c r="G12" s="502"/>
      <c r="H12" s="502"/>
      <c r="I12" s="502"/>
      <c r="J12" s="502"/>
      <c r="K12" s="502"/>
    </row>
    <row r="13" spans="1:17">
      <c r="A13" s="501" t="s">
        <v>515</v>
      </c>
      <c r="B13" s="502"/>
      <c r="C13" s="502"/>
      <c r="D13" s="502"/>
      <c r="E13" s="502"/>
      <c r="F13" s="502"/>
      <c r="G13" s="502"/>
      <c r="H13" s="502"/>
      <c r="I13" s="502"/>
      <c r="J13" s="502"/>
    </row>
    <row r="14" spans="1:17">
      <c r="A14" s="501" t="s">
        <v>498</v>
      </c>
      <c r="B14" s="502"/>
      <c r="C14" s="502"/>
      <c r="D14" s="502"/>
      <c r="E14" s="502"/>
    </row>
    <row r="15" spans="1:17">
      <c r="A15" s="501" t="s">
        <v>499</v>
      </c>
      <c r="B15" s="502"/>
      <c r="C15" s="502"/>
      <c r="D15" s="502"/>
      <c r="E15" s="502"/>
      <c r="F15" s="502"/>
      <c r="G15" s="502"/>
      <c r="H15" s="502"/>
      <c r="I15" s="502"/>
      <c r="J15" s="502"/>
      <c r="K15" s="502"/>
      <c r="L15" s="502"/>
    </row>
    <row r="16" spans="1:17">
      <c r="A16" s="501" t="s">
        <v>211</v>
      </c>
      <c r="B16" s="502"/>
      <c r="C16" s="502"/>
      <c r="D16" s="502"/>
      <c r="E16" s="502"/>
      <c r="F16" s="502"/>
      <c r="G16" s="502"/>
      <c r="H16" s="502"/>
    </row>
    <row r="17" spans="1:24">
      <c r="A17" s="501" t="s">
        <v>210</v>
      </c>
      <c r="B17" s="502"/>
      <c r="C17" s="502"/>
      <c r="D17" s="502"/>
      <c r="E17" s="502"/>
      <c r="F17" s="502"/>
      <c r="G17" s="502"/>
      <c r="H17" s="502"/>
      <c r="I17" s="502"/>
      <c r="J17" s="502"/>
      <c r="K17" s="502"/>
      <c r="L17" s="502"/>
      <c r="M17" s="502"/>
    </row>
    <row r="18" spans="1:24">
      <c r="A18" s="501" t="s">
        <v>224</v>
      </c>
      <c r="B18" s="502"/>
      <c r="C18" s="502"/>
      <c r="D18" s="502"/>
      <c r="E18" s="502"/>
      <c r="F18" s="502"/>
      <c r="G18" s="502"/>
      <c r="H18" s="502"/>
    </row>
    <row r="19" spans="1:24">
      <c r="A19" s="501" t="s">
        <v>236</v>
      </c>
      <c r="B19" s="502"/>
      <c r="C19" s="502"/>
      <c r="D19" s="502"/>
      <c r="E19" s="502"/>
      <c r="F19" s="502"/>
      <c r="G19" s="502"/>
      <c r="H19" s="502"/>
    </row>
    <row r="20" spans="1:24">
      <c r="A20" s="501" t="s">
        <v>518</v>
      </c>
      <c r="B20" s="502"/>
      <c r="C20" s="502"/>
      <c r="D20" s="502"/>
      <c r="E20" s="502"/>
      <c r="F20" s="502"/>
      <c r="G20" s="502"/>
      <c r="H20" s="502"/>
      <c r="I20" s="502"/>
      <c r="J20" s="502"/>
      <c r="K20" s="502"/>
      <c r="L20" s="502"/>
      <c r="M20" s="502"/>
    </row>
    <row r="21" spans="1:24">
      <c r="A21" s="501" t="s">
        <v>292</v>
      </c>
      <c r="B21" s="502"/>
      <c r="C21" s="502"/>
      <c r="D21" s="502"/>
      <c r="E21" s="502"/>
      <c r="F21" s="502"/>
      <c r="G21" s="502"/>
      <c r="H21" s="502"/>
      <c r="I21" s="502"/>
    </row>
    <row r="22" spans="1:24">
      <c r="A22" s="501" t="s">
        <v>525</v>
      </c>
      <c r="B22" s="501"/>
      <c r="C22" s="501"/>
      <c r="D22" s="501"/>
      <c r="E22" s="501"/>
      <c r="F22" s="501"/>
      <c r="G22" s="501"/>
    </row>
    <row r="23" spans="1:24">
      <c r="A23" s="501" t="s">
        <v>497</v>
      </c>
      <c r="B23" s="502"/>
      <c r="C23" s="502"/>
      <c r="D23" s="502"/>
      <c r="E23" s="502"/>
      <c r="F23" s="502"/>
      <c r="G23" s="502"/>
      <c r="H23" s="502"/>
      <c r="I23" s="502"/>
      <c r="J23" s="502"/>
      <c r="K23" s="502"/>
      <c r="L23" s="502"/>
      <c r="M23" s="502"/>
      <c r="N23" s="502"/>
      <c r="O23" s="502"/>
      <c r="P23" s="502"/>
      <c r="Q23" s="502"/>
    </row>
    <row r="24" spans="1:24">
      <c r="A24" s="501" t="s">
        <v>537</v>
      </c>
      <c r="B24" s="502"/>
      <c r="C24" s="502"/>
      <c r="D24" s="502"/>
      <c r="E24" s="502"/>
      <c r="F24" s="502"/>
      <c r="G24" s="502"/>
      <c r="H24" s="502"/>
      <c r="I24" s="502"/>
      <c r="J24" s="502"/>
      <c r="K24" s="502"/>
      <c r="L24" s="502"/>
      <c r="M24" s="502"/>
      <c r="N24" s="502"/>
      <c r="O24" s="502"/>
      <c r="P24" s="502"/>
      <c r="Q24" s="502"/>
      <c r="R24" s="502"/>
    </row>
    <row r="25" spans="1:24">
      <c r="A25" s="501" t="s">
        <v>506</v>
      </c>
      <c r="B25" s="502"/>
      <c r="C25" s="502"/>
      <c r="D25" s="502"/>
      <c r="E25" s="502"/>
      <c r="F25" s="502"/>
      <c r="G25" s="502"/>
      <c r="H25" s="502"/>
      <c r="I25" s="502"/>
    </row>
    <row r="26" spans="1:24">
      <c r="A26" s="501" t="s">
        <v>500</v>
      </c>
      <c r="B26" s="502"/>
      <c r="C26" s="502"/>
      <c r="D26" s="502"/>
      <c r="E26" s="502"/>
      <c r="F26" s="502"/>
      <c r="G26" s="502"/>
    </row>
    <row r="27" spans="1:24">
      <c r="A27" s="501" t="s">
        <v>501</v>
      </c>
      <c r="B27" s="502"/>
      <c r="C27" s="502"/>
      <c r="D27" s="502"/>
      <c r="E27" s="502"/>
      <c r="F27" s="502"/>
    </row>
    <row r="28" spans="1:24">
      <c r="A28" s="501" t="s">
        <v>502</v>
      </c>
      <c r="B28" s="502"/>
      <c r="C28" s="502"/>
      <c r="D28" s="502"/>
      <c r="E28" s="502"/>
      <c r="F28" s="502"/>
      <c r="G28" s="502"/>
      <c r="H28" s="502"/>
      <c r="I28" s="502"/>
      <c r="J28" s="502"/>
      <c r="K28" s="502"/>
      <c r="L28" s="502"/>
    </row>
    <row r="29" spans="1:24">
      <c r="A29" s="501" t="s">
        <v>217</v>
      </c>
      <c r="B29" s="502"/>
      <c r="C29" s="502"/>
      <c r="D29" s="502"/>
      <c r="E29" s="502"/>
      <c r="F29" s="502"/>
      <c r="G29" s="502"/>
      <c r="H29" s="502"/>
      <c r="I29" s="502"/>
      <c r="J29" s="502"/>
      <c r="K29" s="502"/>
      <c r="L29" s="502"/>
      <c r="M29" s="502"/>
    </row>
    <row r="30" spans="1:24">
      <c r="A30" s="501" t="s">
        <v>220</v>
      </c>
      <c r="B30" s="502"/>
      <c r="C30" s="502"/>
      <c r="D30" s="502"/>
      <c r="E30" s="502"/>
      <c r="F30" s="502"/>
      <c r="G30" s="502"/>
      <c r="H30" s="502"/>
      <c r="I30" s="502"/>
      <c r="J30" s="502"/>
      <c r="K30" s="502"/>
      <c r="L30" s="502"/>
      <c r="M30" s="502"/>
      <c r="N30" s="502"/>
    </row>
    <row r="31" spans="1:24">
      <c r="A31" s="501" t="s">
        <v>503</v>
      </c>
      <c r="B31" s="502"/>
      <c r="C31" s="502"/>
      <c r="D31" s="502"/>
      <c r="E31" s="502"/>
      <c r="F31" s="502"/>
      <c r="G31" s="502"/>
      <c r="H31" s="502"/>
      <c r="I31" s="502"/>
      <c r="J31" s="502"/>
      <c r="K31" s="502"/>
      <c r="L31" s="502"/>
      <c r="M31" s="502"/>
    </row>
    <row r="32" spans="1:24">
      <c r="A32" s="501" t="s">
        <v>526</v>
      </c>
      <c r="B32" s="502"/>
      <c r="C32" s="502"/>
      <c r="D32" s="502"/>
      <c r="E32" s="502"/>
      <c r="F32" s="502"/>
      <c r="G32" s="502"/>
      <c r="H32" s="502"/>
      <c r="I32" s="502"/>
      <c r="J32" s="502"/>
      <c r="K32" s="502"/>
      <c r="L32" s="502"/>
      <c r="M32" s="502"/>
      <c r="N32" s="502"/>
      <c r="O32" s="502"/>
      <c r="P32" s="502"/>
      <c r="Q32" s="502"/>
      <c r="R32" s="502"/>
      <c r="S32" s="502"/>
      <c r="T32" s="502"/>
      <c r="U32" s="502"/>
      <c r="V32" s="502"/>
      <c r="W32" s="502"/>
      <c r="X32" s="502"/>
    </row>
    <row r="33" spans="1:15">
      <c r="A33" s="501" t="s">
        <v>527</v>
      </c>
      <c r="B33" s="502"/>
      <c r="C33" s="502"/>
      <c r="D33" s="502"/>
      <c r="E33" s="502"/>
      <c r="F33" s="502"/>
      <c r="G33" s="502"/>
      <c r="H33" s="502"/>
      <c r="I33" s="502"/>
      <c r="J33" s="502"/>
      <c r="K33" s="502"/>
      <c r="L33" s="502"/>
      <c r="M33" s="502"/>
      <c r="N33" s="502"/>
      <c r="O33" s="502"/>
    </row>
    <row r="34" spans="1:15">
      <c r="A34" s="501" t="s">
        <v>209</v>
      </c>
      <c r="B34" s="502"/>
      <c r="C34" s="502"/>
      <c r="D34" s="502"/>
      <c r="E34" s="502"/>
      <c r="F34" s="502"/>
      <c r="G34" s="502"/>
      <c r="H34" s="502"/>
      <c r="I34" s="502"/>
      <c r="J34" s="502"/>
      <c r="K34" s="502"/>
      <c r="L34" s="502"/>
      <c r="M34" s="502"/>
      <c r="N34" s="502"/>
      <c r="O34" s="502"/>
    </row>
    <row r="35" spans="1:15">
      <c r="A35" s="501" t="s">
        <v>208</v>
      </c>
      <c r="B35" s="502"/>
      <c r="C35" s="502"/>
      <c r="D35" s="502"/>
      <c r="E35" s="502"/>
      <c r="F35" s="502"/>
      <c r="G35" s="502"/>
      <c r="H35" s="502"/>
      <c r="I35" s="502"/>
      <c r="J35" s="502"/>
      <c r="K35" s="502"/>
      <c r="L35" s="502"/>
      <c r="M35" s="502"/>
      <c r="N35" s="502"/>
    </row>
    <row r="36" spans="1:15">
      <c r="A36" s="501" t="s">
        <v>207</v>
      </c>
      <c r="B36" s="502"/>
      <c r="C36" s="502"/>
      <c r="D36" s="502"/>
      <c r="E36" s="502"/>
      <c r="F36" s="502"/>
      <c r="G36" s="502"/>
      <c r="H36" s="502"/>
      <c r="I36" s="502"/>
      <c r="J36" s="502"/>
      <c r="K36" s="502"/>
      <c r="L36" s="502"/>
      <c r="M36" s="502"/>
      <c r="N36" s="502"/>
    </row>
    <row r="37" spans="1:15">
      <c r="A37" s="501" t="s">
        <v>528</v>
      </c>
      <c r="B37" s="502"/>
      <c r="C37" s="502"/>
      <c r="D37" s="502"/>
      <c r="E37" s="502"/>
      <c r="F37" s="502"/>
      <c r="G37" s="502"/>
      <c r="H37" s="502"/>
      <c r="I37" s="502"/>
      <c r="J37" s="502"/>
      <c r="K37" s="502"/>
      <c r="L37" s="502"/>
    </row>
    <row r="38" spans="1:15">
      <c r="A38" s="501" t="s">
        <v>206</v>
      </c>
      <c r="B38" s="502"/>
      <c r="C38" s="502"/>
      <c r="D38" s="502"/>
      <c r="E38" s="502"/>
      <c r="F38" s="502"/>
      <c r="G38" s="502"/>
      <c r="H38" s="502"/>
      <c r="I38" s="502"/>
      <c r="J38" s="502"/>
      <c r="K38" s="502"/>
    </row>
    <row r="39" spans="1:15">
      <c r="A39" s="501" t="s">
        <v>504</v>
      </c>
      <c r="B39" s="502"/>
      <c r="C39" s="502"/>
      <c r="D39" s="502"/>
      <c r="E39" s="502"/>
      <c r="F39" s="502"/>
      <c r="G39" s="502"/>
      <c r="H39" s="502"/>
      <c r="I39" s="502"/>
      <c r="J39" s="502"/>
      <c r="K39" s="502"/>
    </row>
  </sheetData>
  <mergeCells count="38">
    <mergeCell ref="A38:K38"/>
    <mergeCell ref="A39:K39"/>
    <mergeCell ref="A32:X32"/>
    <mergeCell ref="A33:O33"/>
    <mergeCell ref="A34:O34"/>
    <mergeCell ref="A35:N35"/>
    <mergeCell ref="A36:N36"/>
    <mergeCell ref="A37:L37"/>
    <mergeCell ref="A31:M31"/>
    <mergeCell ref="A20:M20"/>
    <mergeCell ref="A21:I21"/>
    <mergeCell ref="A22:G22"/>
    <mergeCell ref="A23:Q23"/>
    <mergeCell ref="A24:R24"/>
    <mergeCell ref="A25:I25"/>
    <mergeCell ref="A26:G26"/>
    <mergeCell ref="A27:F27"/>
    <mergeCell ref="A28:L28"/>
    <mergeCell ref="A29:M29"/>
    <mergeCell ref="A30:N30"/>
    <mergeCell ref="A19:H19"/>
    <mergeCell ref="A8:M8"/>
    <mergeCell ref="A9:L9"/>
    <mergeCell ref="A11:K11"/>
    <mergeCell ref="A12:K12"/>
    <mergeCell ref="A13:J13"/>
    <mergeCell ref="A14:E14"/>
    <mergeCell ref="A15:L15"/>
    <mergeCell ref="A16:H16"/>
    <mergeCell ref="A17:M17"/>
    <mergeCell ref="A18:H18"/>
    <mergeCell ref="A10:Q10"/>
    <mergeCell ref="A7:M7"/>
    <mergeCell ref="A1:C1"/>
    <mergeCell ref="A3:G3"/>
    <mergeCell ref="A4:G4"/>
    <mergeCell ref="A5:G5"/>
    <mergeCell ref="A6:G6"/>
  </mergeCells>
  <hyperlinks>
    <hyperlink ref="A3" location="'Ready reckoner'!A1" display="'Ready reckoner'!A1"/>
    <hyperlink ref="A4" location="'Further details'!A1" display="Further Details"/>
    <hyperlink ref="A5" location="'Table information'!A1" display="Further table information"/>
    <hyperlink ref="A6" location="'table 2.1'!A1" display="Table 2.1: Participation in voluntary activities, 2001 to 2012-2013  "/>
    <hyperlink ref="A7" location="'table 2.2'!A1" display="Table 2.2: Participation in voluntary activities, by age, ethnicity, employment status, working status and region, 2010-11 to 2012-2013  "/>
    <hyperlink ref="A8" location="'table 3.1'!A1" display="Table 3.1: Types of organisations helped through formal volunteering undertaken in the 12 months before interview, by frequency of volunteering "/>
    <hyperlink ref="A9" location="'table 3.2'!A1" display="Table 3.2: Types of formal volunteering activities undertaken in the 12 months before interview, by frequency of volunteering  "/>
    <hyperlink ref="A10" location="'table 3.3'!A1" display="Table 3.3: Participation in formal volunteering regularly, by age, whether actively practicing a religion and highest qualification level"/>
    <hyperlink ref="A11" location="'table 3.5'!A1" display="Table 3.5: Participation in formal volunteering regularly, by type of area, region and index of multiple deprivation "/>
    <hyperlink ref="A12" location="'table 3.6'!A1" display="Table 3.6: Barriers to regular formal volunteering in the 12 months before interview, by frequency of volunteering"/>
    <hyperlink ref="A13" location="'table 3.7'!A1" display="Table 3.7: Barriers to regular formal volunteering in the 12 months before interview, by age and gender2"/>
    <hyperlink ref="A14" location="'table 4.1'!A1" display="Table 4.1: Types of informal volunteering activities"/>
    <hyperlink ref="A15" location="'table 4.2'!A1" display="Table 4.2: Estimated number of hours per week spent on informal volunteering and formal volunteering amongst regular volunteers"/>
    <hyperlink ref="A16" location="'table 4.3'!A1" display="'table 4.3'!A1"/>
    <hyperlink ref="A17" location="'table 4.4'!A1" display="'table 4.4'!A1"/>
    <hyperlink ref="A18" location="'table 5.1'!A1" display="'table 5.1'!A1"/>
    <hyperlink ref="A19" location="'table 5.2'!A1" display="'table 5.2'!A1"/>
    <hyperlink ref="A20" location="'table 5.3'!A1" display="'table 5.3'!A1"/>
    <hyperlink ref="A21" location="'table 5.4'!A1" display="'table 5.4'!A1"/>
    <hyperlink ref="A23" location="'table 6.1 '!A1" display="'table 6.1 '!A1"/>
    <hyperlink ref="A24" location="'table 6.2 '!A1" display="'table 6.2 '!A1"/>
    <hyperlink ref="A25" location="'table 6.3'!A1" display="'table 6.3'!A1"/>
    <hyperlink ref="A26" location="'table 6.4'!A1" display="'table 6.4'!A1"/>
    <hyperlink ref="A27" location="'table 6.5'!A1" display="'table 6.5'!A1"/>
    <hyperlink ref="A28" location="'table 6.6'!A1" display="'table 6.6'!A1"/>
    <hyperlink ref="A29" location="'table 7.1'!A1" display="'table 7.1'!A1"/>
    <hyperlink ref="A30" location="'table 7.2'!A1" display="'table 7.2'!A1"/>
    <hyperlink ref="A31" location="'table 7.3'!A1" display="'table 7.3'!A1"/>
    <hyperlink ref="A32" location="'table 7.4'!A1" display="'table 7.4'!A1"/>
    <hyperlink ref="A33" location="'table 8.1'!A1" display="'table 8.1'!A1"/>
    <hyperlink ref="A34" location="'table 8.2'!A1" display="'table 8.2'!A1"/>
    <hyperlink ref="A35" location="'table 8.3'!A1" display="'table 8.3'!A1"/>
    <hyperlink ref="A36" location="'table 8.4'!A1" display="'table 8.4'!A1"/>
    <hyperlink ref="A37" location="'table 8.5'!A1" display="'table 8.5'!A1"/>
    <hyperlink ref="A38" location="'table 8.6'!A1" display="'table 8.6'!A1"/>
    <hyperlink ref="A39" location="'table 9.1 '!A1" display="'table 9.1 '!A1"/>
    <hyperlink ref="A22:G22" location="'table 5.5'!A1" display="Table 5.5: Causes of charitabe giving in the four weeks prior to interview"/>
    <hyperlink ref="A10:L10" location="'table 3.3'!A1" display="Table 3.3: Participation in formal volunteering regularly, by age, whether actively practicing a religion, highest qualification level, economic status and socio economic group"/>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31"/>
  <sheetViews>
    <sheetView zoomScaleNormal="100" workbookViewId="0">
      <selection sqref="A1:C1"/>
    </sheetView>
  </sheetViews>
  <sheetFormatPr defaultRowHeight="12.75"/>
  <cols>
    <col min="1" max="1" width="23.85546875" style="250" customWidth="1"/>
    <col min="2" max="2" width="22.7109375" style="250" customWidth="1"/>
    <col min="3" max="3" width="1.5703125" style="250" customWidth="1"/>
    <col min="4" max="4" width="19.85546875" style="250" customWidth="1"/>
    <col min="5" max="5" width="12.42578125" style="225" customWidth="1"/>
    <col min="6" max="256" width="9.140625" style="225"/>
    <col min="257" max="257" width="23.85546875" style="225" customWidth="1"/>
    <col min="258" max="258" width="22.7109375" style="225" customWidth="1"/>
    <col min="259" max="259" width="1.5703125" style="225" customWidth="1"/>
    <col min="260" max="260" width="19.85546875" style="225" customWidth="1"/>
    <col min="261" max="261" width="11.7109375" style="225" customWidth="1"/>
    <col min="262" max="512" width="9.140625" style="225"/>
    <col min="513" max="513" width="23.85546875" style="225" customWidth="1"/>
    <col min="514" max="514" width="22.7109375" style="225" customWidth="1"/>
    <col min="515" max="515" width="1.5703125" style="225" customWidth="1"/>
    <col min="516" max="516" width="19.85546875" style="225" customWidth="1"/>
    <col min="517" max="517" width="11.7109375" style="225" customWidth="1"/>
    <col min="518" max="768" width="9.140625" style="225"/>
    <col min="769" max="769" width="23.85546875" style="225" customWidth="1"/>
    <col min="770" max="770" width="22.7109375" style="225" customWidth="1"/>
    <col min="771" max="771" width="1.5703125" style="225" customWidth="1"/>
    <col min="772" max="772" width="19.85546875" style="225" customWidth="1"/>
    <col min="773" max="773" width="11.7109375" style="225" customWidth="1"/>
    <col min="774" max="1024" width="9.140625" style="225"/>
    <col min="1025" max="1025" width="23.85546875" style="225" customWidth="1"/>
    <col min="1026" max="1026" width="22.7109375" style="225" customWidth="1"/>
    <col min="1027" max="1027" width="1.5703125" style="225" customWidth="1"/>
    <col min="1028" max="1028" width="19.85546875" style="225" customWidth="1"/>
    <col min="1029" max="1029" width="11.7109375" style="225" customWidth="1"/>
    <col min="1030" max="1280" width="9.140625" style="225"/>
    <col min="1281" max="1281" width="23.85546875" style="225" customWidth="1"/>
    <col min="1282" max="1282" width="22.7109375" style="225" customWidth="1"/>
    <col min="1283" max="1283" width="1.5703125" style="225" customWidth="1"/>
    <col min="1284" max="1284" width="19.85546875" style="225" customWidth="1"/>
    <col min="1285" max="1285" width="11.7109375" style="225" customWidth="1"/>
    <col min="1286" max="1536" width="9.140625" style="225"/>
    <col min="1537" max="1537" width="23.85546875" style="225" customWidth="1"/>
    <col min="1538" max="1538" width="22.7109375" style="225" customWidth="1"/>
    <col min="1539" max="1539" width="1.5703125" style="225" customWidth="1"/>
    <col min="1540" max="1540" width="19.85546875" style="225" customWidth="1"/>
    <col min="1541" max="1541" width="11.7109375" style="225" customWidth="1"/>
    <col min="1542" max="1792" width="9.140625" style="225"/>
    <col min="1793" max="1793" width="23.85546875" style="225" customWidth="1"/>
    <col min="1794" max="1794" width="22.7109375" style="225" customWidth="1"/>
    <col min="1795" max="1795" width="1.5703125" style="225" customWidth="1"/>
    <col min="1796" max="1796" width="19.85546875" style="225" customWidth="1"/>
    <col min="1797" max="1797" width="11.7109375" style="225" customWidth="1"/>
    <col min="1798" max="2048" width="9.140625" style="225"/>
    <col min="2049" max="2049" width="23.85546875" style="225" customWidth="1"/>
    <col min="2050" max="2050" width="22.7109375" style="225" customWidth="1"/>
    <col min="2051" max="2051" width="1.5703125" style="225" customWidth="1"/>
    <col min="2052" max="2052" width="19.85546875" style="225" customWidth="1"/>
    <col min="2053" max="2053" width="11.7109375" style="225" customWidth="1"/>
    <col min="2054" max="2304" width="9.140625" style="225"/>
    <col min="2305" max="2305" width="23.85546875" style="225" customWidth="1"/>
    <col min="2306" max="2306" width="22.7109375" style="225" customWidth="1"/>
    <col min="2307" max="2307" width="1.5703125" style="225" customWidth="1"/>
    <col min="2308" max="2308" width="19.85546875" style="225" customWidth="1"/>
    <col min="2309" max="2309" width="11.7109375" style="225" customWidth="1"/>
    <col min="2310" max="2560" width="9.140625" style="225"/>
    <col min="2561" max="2561" width="23.85546875" style="225" customWidth="1"/>
    <col min="2562" max="2562" width="22.7109375" style="225" customWidth="1"/>
    <col min="2563" max="2563" width="1.5703125" style="225" customWidth="1"/>
    <col min="2564" max="2564" width="19.85546875" style="225" customWidth="1"/>
    <col min="2565" max="2565" width="11.7109375" style="225" customWidth="1"/>
    <col min="2566" max="2816" width="9.140625" style="225"/>
    <col min="2817" max="2817" width="23.85546875" style="225" customWidth="1"/>
    <col min="2818" max="2818" width="22.7109375" style="225" customWidth="1"/>
    <col min="2819" max="2819" width="1.5703125" style="225" customWidth="1"/>
    <col min="2820" max="2820" width="19.85546875" style="225" customWidth="1"/>
    <col min="2821" max="2821" width="11.7109375" style="225" customWidth="1"/>
    <col min="2822" max="3072" width="9.140625" style="225"/>
    <col min="3073" max="3073" width="23.85546875" style="225" customWidth="1"/>
    <col min="3074" max="3074" width="22.7109375" style="225" customWidth="1"/>
    <col min="3075" max="3075" width="1.5703125" style="225" customWidth="1"/>
    <col min="3076" max="3076" width="19.85546875" style="225" customWidth="1"/>
    <col min="3077" max="3077" width="11.7109375" style="225" customWidth="1"/>
    <col min="3078" max="3328" width="9.140625" style="225"/>
    <col min="3329" max="3329" width="23.85546875" style="225" customWidth="1"/>
    <col min="3330" max="3330" width="22.7109375" style="225" customWidth="1"/>
    <col min="3331" max="3331" width="1.5703125" style="225" customWidth="1"/>
    <col min="3332" max="3332" width="19.85546875" style="225" customWidth="1"/>
    <col min="3333" max="3333" width="11.7109375" style="225" customWidth="1"/>
    <col min="3334" max="3584" width="9.140625" style="225"/>
    <col min="3585" max="3585" width="23.85546875" style="225" customWidth="1"/>
    <col min="3586" max="3586" width="22.7109375" style="225" customWidth="1"/>
    <col min="3587" max="3587" width="1.5703125" style="225" customWidth="1"/>
    <col min="3588" max="3588" width="19.85546875" style="225" customWidth="1"/>
    <col min="3589" max="3589" width="11.7109375" style="225" customWidth="1"/>
    <col min="3590" max="3840" width="9.140625" style="225"/>
    <col min="3841" max="3841" width="23.85546875" style="225" customWidth="1"/>
    <col min="3842" max="3842" width="22.7109375" style="225" customWidth="1"/>
    <col min="3843" max="3843" width="1.5703125" style="225" customWidth="1"/>
    <col min="3844" max="3844" width="19.85546875" style="225" customWidth="1"/>
    <col min="3845" max="3845" width="11.7109375" style="225" customWidth="1"/>
    <col min="3846" max="4096" width="9.140625" style="225"/>
    <col min="4097" max="4097" width="23.85546875" style="225" customWidth="1"/>
    <col min="4098" max="4098" width="22.7109375" style="225" customWidth="1"/>
    <col min="4099" max="4099" width="1.5703125" style="225" customWidth="1"/>
    <col min="4100" max="4100" width="19.85546875" style="225" customWidth="1"/>
    <col min="4101" max="4101" width="11.7109375" style="225" customWidth="1"/>
    <col min="4102" max="4352" width="9.140625" style="225"/>
    <col min="4353" max="4353" width="23.85546875" style="225" customWidth="1"/>
    <col min="4354" max="4354" width="22.7109375" style="225" customWidth="1"/>
    <col min="4355" max="4355" width="1.5703125" style="225" customWidth="1"/>
    <col min="4356" max="4356" width="19.85546875" style="225" customWidth="1"/>
    <col min="4357" max="4357" width="11.7109375" style="225" customWidth="1"/>
    <col min="4358" max="4608" width="9.140625" style="225"/>
    <col min="4609" max="4609" width="23.85546875" style="225" customWidth="1"/>
    <col min="4610" max="4610" width="22.7109375" style="225" customWidth="1"/>
    <col min="4611" max="4611" width="1.5703125" style="225" customWidth="1"/>
    <col min="4612" max="4612" width="19.85546875" style="225" customWidth="1"/>
    <col min="4613" max="4613" width="11.7109375" style="225" customWidth="1"/>
    <col min="4614" max="4864" width="9.140625" style="225"/>
    <col min="4865" max="4865" width="23.85546875" style="225" customWidth="1"/>
    <col min="4866" max="4866" width="22.7109375" style="225" customWidth="1"/>
    <col min="4867" max="4867" width="1.5703125" style="225" customWidth="1"/>
    <col min="4868" max="4868" width="19.85546875" style="225" customWidth="1"/>
    <col min="4869" max="4869" width="11.7109375" style="225" customWidth="1"/>
    <col min="4870" max="5120" width="9.140625" style="225"/>
    <col min="5121" max="5121" width="23.85546875" style="225" customWidth="1"/>
    <col min="5122" max="5122" width="22.7109375" style="225" customWidth="1"/>
    <col min="5123" max="5123" width="1.5703125" style="225" customWidth="1"/>
    <col min="5124" max="5124" width="19.85546875" style="225" customWidth="1"/>
    <col min="5125" max="5125" width="11.7109375" style="225" customWidth="1"/>
    <col min="5126" max="5376" width="9.140625" style="225"/>
    <col min="5377" max="5377" width="23.85546875" style="225" customWidth="1"/>
    <col min="5378" max="5378" width="22.7109375" style="225" customWidth="1"/>
    <col min="5379" max="5379" width="1.5703125" style="225" customWidth="1"/>
    <col min="5380" max="5380" width="19.85546875" style="225" customWidth="1"/>
    <col min="5381" max="5381" width="11.7109375" style="225" customWidth="1"/>
    <col min="5382" max="5632" width="9.140625" style="225"/>
    <col min="5633" max="5633" width="23.85546875" style="225" customWidth="1"/>
    <col min="5634" max="5634" width="22.7109375" style="225" customWidth="1"/>
    <col min="5635" max="5635" width="1.5703125" style="225" customWidth="1"/>
    <col min="5636" max="5636" width="19.85546875" style="225" customWidth="1"/>
    <col min="5637" max="5637" width="11.7109375" style="225" customWidth="1"/>
    <col min="5638" max="5888" width="9.140625" style="225"/>
    <col min="5889" max="5889" width="23.85546875" style="225" customWidth="1"/>
    <col min="5890" max="5890" width="22.7109375" style="225" customWidth="1"/>
    <col min="5891" max="5891" width="1.5703125" style="225" customWidth="1"/>
    <col min="5892" max="5892" width="19.85546875" style="225" customWidth="1"/>
    <col min="5893" max="5893" width="11.7109375" style="225" customWidth="1"/>
    <col min="5894" max="6144" width="9.140625" style="225"/>
    <col min="6145" max="6145" width="23.85546875" style="225" customWidth="1"/>
    <col min="6146" max="6146" width="22.7109375" style="225" customWidth="1"/>
    <col min="6147" max="6147" width="1.5703125" style="225" customWidth="1"/>
    <col min="6148" max="6148" width="19.85546875" style="225" customWidth="1"/>
    <col min="6149" max="6149" width="11.7109375" style="225" customWidth="1"/>
    <col min="6150" max="6400" width="9.140625" style="225"/>
    <col min="6401" max="6401" width="23.85546875" style="225" customWidth="1"/>
    <col min="6402" max="6402" width="22.7109375" style="225" customWidth="1"/>
    <col min="6403" max="6403" width="1.5703125" style="225" customWidth="1"/>
    <col min="6404" max="6404" width="19.85546875" style="225" customWidth="1"/>
    <col min="6405" max="6405" width="11.7109375" style="225" customWidth="1"/>
    <col min="6406" max="6656" width="9.140625" style="225"/>
    <col min="6657" max="6657" width="23.85546875" style="225" customWidth="1"/>
    <col min="6658" max="6658" width="22.7109375" style="225" customWidth="1"/>
    <col min="6659" max="6659" width="1.5703125" style="225" customWidth="1"/>
    <col min="6660" max="6660" width="19.85546875" style="225" customWidth="1"/>
    <col min="6661" max="6661" width="11.7109375" style="225" customWidth="1"/>
    <col min="6662" max="6912" width="9.140625" style="225"/>
    <col min="6913" max="6913" width="23.85546875" style="225" customWidth="1"/>
    <col min="6914" max="6914" width="22.7109375" style="225" customWidth="1"/>
    <col min="6915" max="6915" width="1.5703125" style="225" customWidth="1"/>
    <col min="6916" max="6916" width="19.85546875" style="225" customWidth="1"/>
    <col min="6917" max="6917" width="11.7109375" style="225" customWidth="1"/>
    <col min="6918" max="7168" width="9.140625" style="225"/>
    <col min="7169" max="7169" width="23.85546875" style="225" customWidth="1"/>
    <col min="7170" max="7170" width="22.7109375" style="225" customWidth="1"/>
    <col min="7171" max="7171" width="1.5703125" style="225" customWidth="1"/>
    <col min="7172" max="7172" width="19.85546875" style="225" customWidth="1"/>
    <col min="7173" max="7173" width="11.7109375" style="225" customWidth="1"/>
    <col min="7174" max="7424" width="9.140625" style="225"/>
    <col min="7425" max="7425" width="23.85546875" style="225" customWidth="1"/>
    <col min="7426" max="7426" width="22.7109375" style="225" customWidth="1"/>
    <col min="7427" max="7427" width="1.5703125" style="225" customWidth="1"/>
    <col min="7428" max="7428" width="19.85546875" style="225" customWidth="1"/>
    <col min="7429" max="7429" width="11.7109375" style="225" customWidth="1"/>
    <col min="7430" max="7680" width="9.140625" style="225"/>
    <col min="7681" max="7681" width="23.85546875" style="225" customWidth="1"/>
    <col min="7682" max="7682" width="22.7109375" style="225" customWidth="1"/>
    <col min="7683" max="7683" width="1.5703125" style="225" customWidth="1"/>
    <col min="7684" max="7684" width="19.85546875" style="225" customWidth="1"/>
    <col min="7685" max="7685" width="11.7109375" style="225" customWidth="1"/>
    <col min="7686" max="7936" width="9.140625" style="225"/>
    <col min="7937" max="7937" width="23.85546875" style="225" customWidth="1"/>
    <col min="7938" max="7938" width="22.7109375" style="225" customWidth="1"/>
    <col min="7939" max="7939" width="1.5703125" style="225" customWidth="1"/>
    <col min="7940" max="7940" width="19.85546875" style="225" customWidth="1"/>
    <col min="7941" max="7941" width="11.7109375" style="225" customWidth="1"/>
    <col min="7942" max="8192" width="9.140625" style="225"/>
    <col min="8193" max="8193" width="23.85546875" style="225" customWidth="1"/>
    <col min="8194" max="8194" width="22.7109375" style="225" customWidth="1"/>
    <col min="8195" max="8195" width="1.5703125" style="225" customWidth="1"/>
    <col min="8196" max="8196" width="19.85546875" style="225" customWidth="1"/>
    <col min="8197" max="8197" width="11.7109375" style="225" customWidth="1"/>
    <col min="8198" max="8448" width="9.140625" style="225"/>
    <col min="8449" max="8449" width="23.85546875" style="225" customWidth="1"/>
    <col min="8450" max="8450" width="22.7109375" style="225" customWidth="1"/>
    <col min="8451" max="8451" width="1.5703125" style="225" customWidth="1"/>
    <col min="8452" max="8452" width="19.85546875" style="225" customWidth="1"/>
    <col min="8453" max="8453" width="11.7109375" style="225" customWidth="1"/>
    <col min="8454" max="8704" width="9.140625" style="225"/>
    <col min="8705" max="8705" width="23.85546875" style="225" customWidth="1"/>
    <col min="8706" max="8706" width="22.7109375" style="225" customWidth="1"/>
    <col min="8707" max="8707" width="1.5703125" style="225" customWidth="1"/>
    <col min="8708" max="8708" width="19.85546875" style="225" customWidth="1"/>
    <col min="8709" max="8709" width="11.7109375" style="225" customWidth="1"/>
    <col min="8710" max="8960" width="9.140625" style="225"/>
    <col min="8961" max="8961" width="23.85546875" style="225" customWidth="1"/>
    <col min="8962" max="8962" width="22.7109375" style="225" customWidth="1"/>
    <col min="8963" max="8963" width="1.5703125" style="225" customWidth="1"/>
    <col min="8964" max="8964" width="19.85546875" style="225" customWidth="1"/>
    <col min="8965" max="8965" width="11.7109375" style="225" customWidth="1"/>
    <col min="8966" max="9216" width="9.140625" style="225"/>
    <col min="9217" max="9217" width="23.85546875" style="225" customWidth="1"/>
    <col min="9218" max="9218" width="22.7109375" style="225" customWidth="1"/>
    <col min="9219" max="9219" width="1.5703125" style="225" customWidth="1"/>
    <col min="9220" max="9220" width="19.85546875" style="225" customWidth="1"/>
    <col min="9221" max="9221" width="11.7109375" style="225" customWidth="1"/>
    <col min="9222" max="9472" width="9.140625" style="225"/>
    <col min="9473" max="9473" width="23.85546875" style="225" customWidth="1"/>
    <col min="9474" max="9474" width="22.7109375" style="225" customWidth="1"/>
    <col min="9475" max="9475" width="1.5703125" style="225" customWidth="1"/>
    <col min="9476" max="9476" width="19.85546875" style="225" customWidth="1"/>
    <col min="9477" max="9477" width="11.7109375" style="225" customWidth="1"/>
    <col min="9478" max="9728" width="9.140625" style="225"/>
    <col min="9729" max="9729" width="23.85546875" style="225" customWidth="1"/>
    <col min="9730" max="9730" width="22.7109375" style="225" customWidth="1"/>
    <col min="9731" max="9731" width="1.5703125" style="225" customWidth="1"/>
    <col min="9732" max="9732" width="19.85546875" style="225" customWidth="1"/>
    <col min="9733" max="9733" width="11.7109375" style="225" customWidth="1"/>
    <col min="9734" max="9984" width="9.140625" style="225"/>
    <col min="9985" max="9985" width="23.85546875" style="225" customWidth="1"/>
    <col min="9986" max="9986" width="22.7109375" style="225" customWidth="1"/>
    <col min="9987" max="9987" width="1.5703125" style="225" customWidth="1"/>
    <col min="9988" max="9988" width="19.85546875" style="225" customWidth="1"/>
    <col min="9989" max="9989" width="11.7109375" style="225" customWidth="1"/>
    <col min="9990" max="10240" width="9.140625" style="225"/>
    <col min="10241" max="10241" width="23.85546875" style="225" customWidth="1"/>
    <col min="10242" max="10242" width="22.7109375" style="225" customWidth="1"/>
    <col min="10243" max="10243" width="1.5703125" style="225" customWidth="1"/>
    <col min="10244" max="10244" width="19.85546875" style="225" customWidth="1"/>
    <col min="10245" max="10245" width="11.7109375" style="225" customWidth="1"/>
    <col min="10246" max="10496" width="9.140625" style="225"/>
    <col min="10497" max="10497" width="23.85546875" style="225" customWidth="1"/>
    <col min="10498" max="10498" width="22.7109375" style="225" customWidth="1"/>
    <col min="10499" max="10499" width="1.5703125" style="225" customWidth="1"/>
    <col min="10500" max="10500" width="19.85546875" style="225" customWidth="1"/>
    <col min="10501" max="10501" width="11.7109375" style="225" customWidth="1"/>
    <col min="10502" max="10752" width="9.140625" style="225"/>
    <col min="10753" max="10753" width="23.85546875" style="225" customWidth="1"/>
    <col min="10754" max="10754" width="22.7109375" style="225" customWidth="1"/>
    <col min="10755" max="10755" width="1.5703125" style="225" customWidth="1"/>
    <col min="10756" max="10756" width="19.85546875" style="225" customWidth="1"/>
    <col min="10757" max="10757" width="11.7109375" style="225" customWidth="1"/>
    <col min="10758" max="11008" width="9.140625" style="225"/>
    <col min="11009" max="11009" width="23.85546875" style="225" customWidth="1"/>
    <col min="11010" max="11010" width="22.7109375" style="225" customWidth="1"/>
    <col min="11011" max="11011" width="1.5703125" style="225" customWidth="1"/>
    <col min="11012" max="11012" width="19.85546875" style="225" customWidth="1"/>
    <col min="11013" max="11013" width="11.7109375" style="225" customWidth="1"/>
    <col min="11014" max="11264" width="9.140625" style="225"/>
    <col min="11265" max="11265" width="23.85546875" style="225" customWidth="1"/>
    <col min="11266" max="11266" width="22.7109375" style="225" customWidth="1"/>
    <col min="11267" max="11267" width="1.5703125" style="225" customWidth="1"/>
    <col min="11268" max="11268" width="19.85546875" style="225" customWidth="1"/>
    <col min="11269" max="11269" width="11.7109375" style="225" customWidth="1"/>
    <col min="11270" max="11520" width="9.140625" style="225"/>
    <col min="11521" max="11521" width="23.85546875" style="225" customWidth="1"/>
    <col min="11522" max="11522" width="22.7109375" style="225" customWidth="1"/>
    <col min="11523" max="11523" width="1.5703125" style="225" customWidth="1"/>
    <col min="11524" max="11524" width="19.85546875" style="225" customWidth="1"/>
    <col min="11525" max="11525" width="11.7109375" style="225" customWidth="1"/>
    <col min="11526" max="11776" width="9.140625" style="225"/>
    <col min="11777" max="11777" width="23.85546875" style="225" customWidth="1"/>
    <col min="11778" max="11778" width="22.7109375" style="225" customWidth="1"/>
    <col min="11779" max="11779" width="1.5703125" style="225" customWidth="1"/>
    <col min="11780" max="11780" width="19.85546875" style="225" customWidth="1"/>
    <col min="11781" max="11781" width="11.7109375" style="225" customWidth="1"/>
    <col min="11782" max="12032" width="9.140625" style="225"/>
    <col min="12033" max="12033" width="23.85546875" style="225" customWidth="1"/>
    <col min="12034" max="12034" width="22.7109375" style="225" customWidth="1"/>
    <col min="12035" max="12035" width="1.5703125" style="225" customWidth="1"/>
    <col min="12036" max="12036" width="19.85546875" style="225" customWidth="1"/>
    <col min="12037" max="12037" width="11.7109375" style="225" customWidth="1"/>
    <col min="12038" max="12288" width="9.140625" style="225"/>
    <col min="12289" max="12289" width="23.85546875" style="225" customWidth="1"/>
    <col min="12290" max="12290" width="22.7109375" style="225" customWidth="1"/>
    <col min="12291" max="12291" width="1.5703125" style="225" customWidth="1"/>
    <col min="12292" max="12292" width="19.85546875" style="225" customWidth="1"/>
    <col min="12293" max="12293" width="11.7109375" style="225" customWidth="1"/>
    <col min="12294" max="12544" width="9.140625" style="225"/>
    <col min="12545" max="12545" width="23.85546875" style="225" customWidth="1"/>
    <col min="12546" max="12546" width="22.7109375" style="225" customWidth="1"/>
    <col min="12547" max="12547" width="1.5703125" style="225" customWidth="1"/>
    <col min="12548" max="12548" width="19.85546875" style="225" customWidth="1"/>
    <col min="12549" max="12549" width="11.7109375" style="225" customWidth="1"/>
    <col min="12550" max="12800" width="9.140625" style="225"/>
    <col min="12801" max="12801" width="23.85546875" style="225" customWidth="1"/>
    <col min="12802" max="12802" width="22.7109375" style="225" customWidth="1"/>
    <col min="12803" max="12803" width="1.5703125" style="225" customWidth="1"/>
    <col min="12804" max="12804" width="19.85546875" style="225" customWidth="1"/>
    <col min="12805" max="12805" width="11.7109375" style="225" customWidth="1"/>
    <col min="12806" max="13056" width="9.140625" style="225"/>
    <col min="13057" max="13057" width="23.85546875" style="225" customWidth="1"/>
    <col min="13058" max="13058" width="22.7109375" style="225" customWidth="1"/>
    <col min="13059" max="13059" width="1.5703125" style="225" customWidth="1"/>
    <col min="13060" max="13060" width="19.85546875" style="225" customWidth="1"/>
    <col min="13061" max="13061" width="11.7109375" style="225" customWidth="1"/>
    <col min="13062" max="13312" width="9.140625" style="225"/>
    <col min="13313" max="13313" width="23.85546875" style="225" customWidth="1"/>
    <col min="13314" max="13314" width="22.7109375" style="225" customWidth="1"/>
    <col min="13315" max="13315" width="1.5703125" style="225" customWidth="1"/>
    <col min="13316" max="13316" width="19.85546875" style="225" customWidth="1"/>
    <col min="13317" max="13317" width="11.7109375" style="225" customWidth="1"/>
    <col min="13318" max="13568" width="9.140625" style="225"/>
    <col min="13569" max="13569" width="23.85546875" style="225" customWidth="1"/>
    <col min="13570" max="13570" width="22.7109375" style="225" customWidth="1"/>
    <col min="13571" max="13571" width="1.5703125" style="225" customWidth="1"/>
    <col min="13572" max="13572" width="19.85546875" style="225" customWidth="1"/>
    <col min="13573" max="13573" width="11.7109375" style="225" customWidth="1"/>
    <col min="13574" max="13824" width="9.140625" style="225"/>
    <col min="13825" max="13825" width="23.85546875" style="225" customWidth="1"/>
    <col min="13826" max="13826" width="22.7109375" style="225" customWidth="1"/>
    <col min="13827" max="13827" width="1.5703125" style="225" customWidth="1"/>
    <col min="13828" max="13828" width="19.85546875" style="225" customWidth="1"/>
    <col min="13829" max="13829" width="11.7109375" style="225" customWidth="1"/>
    <col min="13830" max="14080" width="9.140625" style="225"/>
    <col min="14081" max="14081" width="23.85546875" style="225" customWidth="1"/>
    <col min="14082" max="14082" width="22.7109375" style="225" customWidth="1"/>
    <col min="14083" max="14083" width="1.5703125" style="225" customWidth="1"/>
    <col min="14084" max="14084" width="19.85546875" style="225" customWidth="1"/>
    <col min="14085" max="14085" width="11.7109375" style="225" customWidth="1"/>
    <col min="14086" max="14336" width="9.140625" style="225"/>
    <col min="14337" max="14337" width="23.85546875" style="225" customWidth="1"/>
    <col min="14338" max="14338" width="22.7109375" style="225" customWidth="1"/>
    <col min="14339" max="14339" width="1.5703125" style="225" customWidth="1"/>
    <col min="14340" max="14340" width="19.85546875" style="225" customWidth="1"/>
    <col min="14341" max="14341" width="11.7109375" style="225" customWidth="1"/>
    <col min="14342" max="14592" width="9.140625" style="225"/>
    <col min="14593" max="14593" width="23.85546875" style="225" customWidth="1"/>
    <col min="14594" max="14594" width="22.7109375" style="225" customWidth="1"/>
    <col min="14595" max="14595" width="1.5703125" style="225" customWidth="1"/>
    <col min="14596" max="14596" width="19.85546875" style="225" customWidth="1"/>
    <col min="14597" max="14597" width="11.7109375" style="225" customWidth="1"/>
    <col min="14598" max="14848" width="9.140625" style="225"/>
    <col min="14849" max="14849" width="23.85546875" style="225" customWidth="1"/>
    <col min="14850" max="14850" width="22.7109375" style="225" customWidth="1"/>
    <col min="14851" max="14851" width="1.5703125" style="225" customWidth="1"/>
    <col min="14852" max="14852" width="19.85546875" style="225" customWidth="1"/>
    <col min="14853" max="14853" width="11.7109375" style="225" customWidth="1"/>
    <col min="14854" max="15104" width="9.140625" style="225"/>
    <col min="15105" max="15105" width="23.85546875" style="225" customWidth="1"/>
    <col min="15106" max="15106" width="22.7109375" style="225" customWidth="1"/>
    <col min="15107" max="15107" width="1.5703125" style="225" customWidth="1"/>
    <col min="15108" max="15108" width="19.85546875" style="225" customWidth="1"/>
    <col min="15109" max="15109" width="11.7109375" style="225" customWidth="1"/>
    <col min="15110" max="15360" width="9.140625" style="225"/>
    <col min="15361" max="15361" width="23.85546875" style="225" customWidth="1"/>
    <col min="15362" max="15362" width="22.7109375" style="225" customWidth="1"/>
    <col min="15363" max="15363" width="1.5703125" style="225" customWidth="1"/>
    <col min="15364" max="15364" width="19.85546875" style="225" customWidth="1"/>
    <col min="15365" max="15365" width="11.7109375" style="225" customWidth="1"/>
    <col min="15366" max="15616" width="9.140625" style="225"/>
    <col min="15617" max="15617" width="23.85546875" style="225" customWidth="1"/>
    <col min="15618" max="15618" width="22.7109375" style="225" customWidth="1"/>
    <col min="15619" max="15619" width="1.5703125" style="225" customWidth="1"/>
    <col min="15620" max="15620" width="19.85546875" style="225" customWidth="1"/>
    <col min="15621" max="15621" width="11.7109375" style="225" customWidth="1"/>
    <col min="15622" max="15872" width="9.140625" style="225"/>
    <col min="15873" max="15873" width="23.85546875" style="225" customWidth="1"/>
    <col min="15874" max="15874" width="22.7109375" style="225" customWidth="1"/>
    <col min="15875" max="15875" width="1.5703125" style="225" customWidth="1"/>
    <col min="15876" max="15876" width="19.85546875" style="225" customWidth="1"/>
    <col min="15877" max="15877" width="11.7109375" style="225" customWidth="1"/>
    <col min="15878" max="16128" width="9.140625" style="225"/>
    <col min="16129" max="16129" width="23.85546875" style="225" customWidth="1"/>
    <col min="16130" max="16130" width="22.7109375" style="225" customWidth="1"/>
    <col min="16131" max="16131" width="1.5703125" style="225" customWidth="1"/>
    <col min="16132" max="16132" width="19.85546875" style="225" customWidth="1"/>
    <col min="16133" max="16133" width="11.7109375" style="225" customWidth="1"/>
    <col min="16134" max="16384" width="9.140625" style="225"/>
  </cols>
  <sheetData>
    <row r="1" spans="1:10" ht="27.75" customHeight="1">
      <c r="A1" s="519" t="s">
        <v>513</v>
      </c>
      <c r="B1" s="520"/>
      <c r="C1" s="520"/>
      <c r="D1" s="520"/>
      <c r="E1" s="520"/>
      <c r="F1" s="84"/>
      <c r="G1" s="84"/>
      <c r="H1" s="84"/>
    </row>
    <row r="2" spans="1:10">
      <c r="A2" s="84"/>
      <c r="B2" s="84"/>
      <c r="C2" s="84"/>
      <c r="D2" s="84"/>
      <c r="E2" s="84"/>
      <c r="F2" s="84"/>
      <c r="G2" s="84"/>
      <c r="H2" s="84"/>
    </row>
    <row r="3" spans="1:10" s="240" customFormat="1">
      <c r="A3" s="238" t="s">
        <v>4</v>
      </c>
      <c r="B3" s="238"/>
      <c r="C3" s="97"/>
      <c r="D3" s="97"/>
      <c r="E3" s="215" t="s">
        <v>448</v>
      </c>
      <c r="F3" s="239"/>
      <c r="G3" s="239"/>
      <c r="H3" s="239"/>
    </row>
    <row r="4" spans="1:10" ht="24">
      <c r="A4" s="260"/>
      <c r="B4" s="260"/>
      <c r="C4" s="241"/>
      <c r="D4" s="220" t="s">
        <v>127</v>
      </c>
      <c r="E4" s="499" t="s">
        <v>3</v>
      </c>
      <c r="F4" s="84"/>
      <c r="G4" s="84"/>
      <c r="H4" s="84"/>
    </row>
    <row r="5" spans="1:10">
      <c r="A5" s="98"/>
      <c r="B5" s="98"/>
      <c r="C5" s="241"/>
      <c r="D5" s="474"/>
      <c r="E5" s="476"/>
      <c r="F5" s="84"/>
      <c r="G5" s="84"/>
      <c r="H5" s="84"/>
    </row>
    <row r="6" spans="1:10">
      <c r="A6" s="84" t="s">
        <v>349</v>
      </c>
      <c r="B6" s="243" t="s">
        <v>174</v>
      </c>
      <c r="C6" s="221"/>
      <c r="D6" s="244">
        <v>35.899392325881102</v>
      </c>
      <c r="E6" s="252">
        <v>1547</v>
      </c>
      <c r="F6" s="244"/>
      <c r="G6" s="84"/>
      <c r="H6" s="244"/>
      <c r="I6" s="245"/>
      <c r="J6" s="233"/>
    </row>
    <row r="7" spans="1:10">
      <c r="A7" s="84"/>
      <c r="B7" s="243" t="s">
        <v>175</v>
      </c>
      <c r="C7" s="221"/>
      <c r="D7" s="244">
        <v>27.246566689535701</v>
      </c>
      <c r="E7" s="252">
        <v>5368</v>
      </c>
      <c r="F7" s="244"/>
      <c r="G7" s="84"/>
      <c r="H7" s="244"/>
      <c r="I7" s="245"/>
      <c r="J7" s="233"/>
    </row>
    <row r="8" spans="1:10">
      <c r="A8" s="84"/>
      <c r="B8" s="98"/>
      <c r="C8" s="241"/>
      <c r="D8" s="279"/>
      <c r="E8" s="252"/>
      <c r="F8" s="244"/>
      <c r="G8" s="84"/>
      <c r="H8" s="244"/>
      <c r="I8" s="245"/>
      <c r="J8" s="233"/>
    </row>
    <row r="9" spans="1:10">
      <c r="A9" s="84" t="s">
        <v>163</v>
      </c>
      <c r="B9" s="243" t="s">
        <v>164</v>
      </c>
      <c r="C9" s="84"/>
      <c r="D9" s="244">
        <v>20.986342586921399</v>
      </c>
      <c r="E9" s="252">
        <v>444</v>
      </c>
      <c r="F9" s="244"/>
      <c r="G9" s="244"/>
      <c r="H9" s="244"/>
      <c r="I9" s="245"/>
      <c r="J9" s="233"/>
    </row>
    <row r="10" spans="1:10">
      <c r="A10" s="84"/>
      <c r="B10" s="243" t="s">
        <v>165</v>
      </c>
      <c r="C10" s="84"/>
      <c r="D10" s="244">
        <v>24.951991787531298</v>
      </c>
      <c r="E10" s="252">
        <v>915</v>
      </c>
      <c r="F10" s="84"/>
      <c r="G10" s="84"/>
      <c r="H10" s="84"/>
    </row>
    <row r="11" spans="1:10">
      <c r="A11" s="84"/>
      <c r="B11" s="243" t="s">
        <v>166</v>
      </c>
      <c r="C11" s="221"/>
      <c r="D11" s="244">
        <v>30.333809365769</v>
      </c>
      <c r="E11" s="252">
        <v>688</v>
      </c>
      <c r="F11" s="84"/>
      <c r="G11" s="84"/>
      <c r="H11" s="84"/>
    </row>
    <row r="12" spans="1:10">
      <c r="A12" s="84"/>
      <c r="B12" s="243" t="s">
        <v>167</v>
      </c>
      <c r="C12" s="221"/>
      <c r="D12" s="244">
        <v>27.548864050788801</v>
      </c>
      <c r="E12" s="252">
        <v>559</v>
      </c>
      <c r="F12" s="84"/>
      <c r="G12" s="84"/>
      <c r="H12" s="84"/>
    </row>
    <row r="13" spans="1:10" ht="13.5">
      <c r="A13" s="51"/>
      <c r="B13" s="243" t="s">
        <v>168</v>
      </c>
      <c r="C13" s="221"/>
      <c r="D13" s="244">
        <v>27.421549882580699</v>
      </c>
      <c r="E13" s="252">
        <v>769</v>
      </c>
      <c r="F13" s="84"/>
      <c r="G13" s="84"/>
      <c r="H13" s="84"/>
    </row>
    <row r="14" spans="1:10" ht="13.5">
      <c r="A14" s="51"/>
      <c r="B14" s="243" t="s">
        <v>169</v>
      </c>
      <c r="C14" s="221"/>
      <c r="D14" s="244">
        <v>33.1811528173669</v>
      </c>
      <c r="E14" s="252">
        <v>779</v>
      </c>
      <c r="F14" s="84"/>
      <c r="G14" s="84"/>
      <c r="H14" s="84"/>
    </row>
    <row r="15" spans="1:10" ht="13.5">
      <c r="A15" s="51"/>
      <c r="B15" s="243" t="s">
        <v>170</v>
      </c>
      <c r="C15" s="221"/>
      <c r="D15" s="244">
        <v>27.440290331101899</v>
      </c>
      <c r="E15" s="252">
        <v>903</v>
      </c>
      <c r="F15" s="84"/>
      <c r="G15" s="84"/>
      <c r="H15" s="84"/>
    </row>
    <row r="16" spans="1:10" ht="13.5">
      <c r="A16" s="51"/>
      <c r="B16" s="243" t="s">
        <v>171</v>
      </c>
      <c r="C16" s="221"/>
      <c r="D16" s="244">
        <v>31.549416981401201</v>
      </c>
      <c r="E16" s="252">
        <v>1136</v>
      </c>
      <c r="F16" s="84"/>
      <c r="G16" s="84"/>
      <c r="H16" s="84"/>
    </row>
    <row r="17" spans="1:17" ht="13.5">
      <c r="A17" s="51"/>
      <c r="B17" s="243" t="s">
        <v>172</v>
      </c>
      <c r="C17" s="221"/>
      <c r="D17" s="244">
        <v>33.668099438866598</v>
      </c>
      <c r="E17" s="252">
        <v>722</v>
      </c>
      <c r="F17" s="98"/>
      <c r="G17" s="98"/>
      <c r="H17" s="98"/>
      <c r="I17" s="255"/>
      <c r="J17" s="255"/>
      <c r="K17" s="255"/>
      <c r="L17" s="255"/>
      <c r="M17" s="255"/>
      <c r="N17" s="255"/>
      <c r="O17" s="255"/>
      <c r="P17" s="255"/>
      <c r="Q17" s="255"/>
    </row>
    <row r="18" spans="1:17" ht="13.5">
      <c r="A18" s="51"/>
      <c r="B18" s="243"/>
      <c r="C18" s="221"/>
      <c r="D18" s="244"/>
      <c r="E18" s="252"/>
      <c r="F18" s="98"/>
      <c r="G18" s="98"/>
      <c r="H18" s="255"/>
      <c r="I18" s="255"/>
      <c r="J18" s="255"/>
      <c r="K18" s="255"/>
      <c r="L18" s="255"/>
      <c r="M18" s="255"/>
      <c r="N18" s="255"/>
      <c r="O18" s="255"/>
      <c r="P18" s="255"/>
      <c r="Q18" s="255"/>
    </row>
    <row r="19" spans="1:17">
      <c r="A19" s="84" t="s">
        <v>247</v>
      </c>
      <c r="B19" s="197" t="s">
        <v>248</v>
      </c>
      <c r="C19" s="221"/>
      <c r="D19" s="244">
        <v>36.236286857812843</v>
      </c>
      <c r="E19" s="252">
        <v>689</v>
      </c>
      <c r="F19" s="98"/>
      <c r="G19" s="256"/>
      <c r="H19" s="256"/>
      <c r="I19" s="256"/>
      <c r="J19" s="256"/>
      <c r="K19" s="256"/>
      <c r="L19" s="256"/>
      <c r="M19" s="256"/>
      <c r="N19" s="256"/>
      <c r="O19" s="256"/>
      <c r="P19" s="256"/>
      <c r="Q19" s="257"/>
    </row>
    <row r="20" spans="1:17" ht="13.5">
      <c r="A20" s="51"/>
      <c r="B20" s="197">
        <v>2</v>
      </c>
      <c r="C20" s="51"/>
      <c r="D20" s="244">
        <v>33.201919080529578</v>
      </c>
      <c r="E20" s="252">
        <v>801</v>
      </c>
      <c r="F20" s="98"/>
      <c r="G20" s="255"/>
      <c r="H20" s="255"/>
      <c r="I20" s="255"/>
      <c r="J20" s="255"/>
      <c r="K20" s="255"/>
      <c r="L20" s="255"/>
      <c r="M20" s="255"/>
      <c r="N20" s="255"/>
      <c r="O20" s="255"/>
      <c r="P20" s="255"/>
      <c r="Q20" s="255"/>
    </row>
    <row r="21" spans="1:17" ht="13.5">
      <c r="A21" s="51"/>
      <c r="B21" s="197">
        <v>3</v>
      </c>
      <c r="C21" s="51"/>
      <c r="D21" s="244">
        <v>31.504173740000198</v>
      </c>
      <c r="E21" s="252">
        <v>620</v>
      </c>
      <c r="F21" s="84"/>
      <c r="G21" s="84"/>
    </row>
    <row r="22" spans="1:17" ht="13.5">
      <c r="A22" s="51"/>
      <c r="B22" s="197">
        <v>4</v>
      </c>
      <c r="C22" s="51"/>
      <c r="D22" s="244">
        <v>32.594912681758231</v>
      </c>
      <c r="E22" s="252">
        <v>689</v>
      </c>
      <c r="F22" s="84"/>
      <c r="G22" s="84"/>
      <c r="H22" s="249"/>
      <c r="I22" s="249"/>
    </row>
    <row r="23" spans="1:17" s="249" customFormat="1" ht="13.5">
      <c r="A23" s="51"/>
      <c r="B23" s="197">
        <v>5</v>
      </c>
      <c r="C23" s="51"/>
      <c r="D23" s="244">
        <v>32.5108140310317</v>
      </c>
      <c r="E23" s="252">
        <v>733</v>
      </c>
      <c r="F23" s="237"/>
      <c r="G23" s="237"/>
      <c r="H23" s="225"/>
      <c r="I23" s="225"/>
    </row>
    <row r="24" spans="1:17" ht="13.5">
      <c r="A24" s="51"/>
      <c r="B24" s="197">
        <v>6</v>
      </c>
      <c r="C24" s="51"/>
      <c r="D24" s="244">
        <v>31.193893802225965</v>
      </c>
      <c r="E24" s="252">
        <v>627</v>
      </c>
      <c r="F24" s="84"/>
      <c r="G24" s="84"/>
    </row>
    <row r="25" spans="1:17" ht="13.5">
      <c r="A25" s="51"/>
      <c r="B25" s="197">
        <v>7</v>
      </c>
      <c r="C25" s="51"/>
      <c r="D25" s="244">
        <v>28.873765215733112</v>
      </c>
      <c r="E25" s="252">
        <v>727</v>
      </c>
      <c r="F25" s="84"/>
      <c r="G25" s="84"/>
    </row>
    <row r="26" spans="1:17" ht="13.5">
      <c r="A26" s="51"/>
      <c r="B26" s="197">
        <v>8</v>
      </c>
      <c r="C26" s="51"/>
      <c r="D26" s="244">
        <v>26.325022950784394</v>
      </c>
      <c r="E26" s="252">
        <v>610</v>
      </c>
      <c r="F26" s="84"/>
      <c r="G26" s="84"/>
    </row>
    <row r="27" spans="1:17" ht="13.5">
      <c r="A27" s="51"/>
      <c r="B27" s="197">
        <v>9</v>
      </c>
      <c r="C27" s="51"/>
      <c r="D27" s="244">
        <v>20.805523292711356</v>
      </c>
      <c r="E27" s="252">
        <v>674</v>
      </c>
      <c r="F27" s="84"/>
      <c r="G27" s="84"/>
    </row>
    <row r="28" spans="1:17" ht="13.5">
      <c r="A28" s="51"/>
      <c r="B28" s="197" t="s">
        <v>249</v>
      </c>
      <c r="C28" s="51"/>
      <c r="D28" s="244">
        <v>18.783410706222174</v>
      </c>
      <c r="E28" s="252">
        <v>745</v>
      </c>
      <c r="F28" s="84"/>
      <c r="G28" s="84"/>
    </row>
    <row r="29" spans="1:17" ht="13.5">
      <c r="A29" s="51"/>
      <c r="B29" s="51"/>
      <c r="C29" s="51"/>
      <c r="D29" s="401"/>
      <c r="E29" s="239"/>
      <c r="F29" s="84"/>
      <c r="G29" s="84"/>
      <c r="H29" s="84"/>
    </row>
    <row r="30" spans="1:17">
      <c r="A30" s="247" t="s">
        <v>0</v>
      </c>
      <c r="B30" s="242"/>
      <c r="C30" s="242"/>
      <c r="D30" s="497">
        <v>29</v>
      </c>
      <c r="E30" s="498">
        <v>6915</v>
      </c>
      <c r="F30" s="84"/>
      <c r="G30" s="84"/>
      <c r="H30" s="84"/>
    </row>
    <row r="31" spans="1:17">
      <c r="A31" s="11"/>
    </row>
  </sheetData>
  <mergeCells count="1">
    <mergeCell ref="A1:E1"/>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dimension ref="A1:J23"/>
  <sheetViews>
    <sheetView zoomScaleNormal="100" workbookViewId="0">
      <selection sqref="A1:C1"/>
    </sheetView>
  </sheetViews>
  <sheetFormatPr defaultRowHeight="12.75"/>
  <cols>
    <col min="1" max="1" width="32.85546875" style="250" customWidth="1"/>
    <col min="2" max="2" width="1.5703125" style="250" customWidth="1"/>
    <col min="3" max="3" width="26" style="250" customWidth="1"/>
    <col min="4" max="4" width="26.140625" style="225" customWidth="1"/>
    <col min="5" max="5" width="19.85546875" style="225" customWidth="1"/>
    <col min="6" max="256" width="9.140625" style="225"/>
    <col min="257" max="257" width="32.85546875" style="225" customWidth="1"/>
    <col min="258" max="258" width="1.5703125" style="225" customWidth="1"/>
    <col min="259" max="259" width="26" style="225" customWidth="1"/>
    <col min="260" max="260" width="20.85546875" style="225" customWidth="1"/>
    <col min="261" max="261" width="19.85546875" style="225" customWidth="1"/>
    <col min="262" max="512" width="9.140625" style="225"/>
    <col min="513" max="513" width="32.85546875" style="225" customWidth="1"/>
    <col min="514" max="514" width="1.5703125" style="225" customWidth="1"/>
    <col min="515" max="515" width="26" style="225" customWidth="1"/>
    <col min="516" max="516" width="20.85546875" style="225" customWidth="1"/>
    <col min="517" max="517" width="19.85546875" style="225" customWidth="1"/>
    <col min="518" max="768" width="9.140625" style="225"/>
    <col min="769" max="769" width="32.85546875" style="225" customWidth="1"/>
    <col min="770" max="770" width="1.5703125" style="225" customWidth="1"/>
    <col min="771" max="771" width="26" style="225" customWidth="1"/>
    <col min="772" max="772" width="20.85546875" style="225" customWidth="1"/>
    <col min="773" max="773" width="19.85546875" style="225" customWidth="1"/>
    <col min="774" max="1024" width="9.140625" style="225"/>
    <col min="1025" max="1025" width="32.85546875" style="225" customWidth="1"/>
    <col min="1026" max="1026" width="1.5703125" style="225" customWidth="1"/>
    <col min="1027" max="1027" width="26" style="225" customWidth="1"/>
    <col min="1028" max="1028" width="20.85546875" style="225" customWidth="1"/>
    <col min="1029" max="1029" width="19.85546875" style="225" customWidth="1"/>
    <col min="1030" max="1280" width="9.140625" style="225"/>
    <col min="1281" max="1281" width="32.85546875" style="225" customWidth="1"/>
    <col min="1282" max="1282" width="1.5703125" style="225" customWidth="1"/>
    <col min="1283" max="1283" width="26" style="225" customWidth="1"/>
    <col min="1284" max="1284" width="20.85546875" style="225" customWidth="1"/>
    <col min="1285" max="1285" width="19.85546875" style="225" customWidth="1"/>
    <col min="1286" max="1536" width="9.140625" style="225"/>
    <col min="1537" max="1537" width="32.85546875" style="225" customWidth="1"/>
    <col min="1538" max="1538" width="1.5703125" style="225" customWidth="1"/>
    <col min="1539" max="1539" width="26" style="225" customWidth="1"/>
    <col min="1540" max="1540" width="20.85546875" style="225" customWidth="1"/>
    <col min="1541" max="1541" width="19.85546875" style="225" customWidth="1"/>
    <col min="1542" max="1792" width="9.140625" style="225"/>
    <col min="1793" max="1793" width="32.85546875" style="225" customWidth="1"/>
    <col min="1794" max="1794" width="1.5703125" style="225" customWidth="1"/>
    <col min="1795" max="1795" width="26" style="225" customWidth="1"/>
    <col min="1796" max="1796" width="20.85546875" style="225" customWidth="1"/>
    <col min="1797" max="1797" width="19.85546875" style="225" customWidth="1"/>
    <col min="1798" max="2048" width="9.140625" style="225"/>
    <col min="2049" max="2049" width="32.85546875" style="225" customWidth="1"/>
    <col min="2050" max="2050" width="1.5703125" style="225" customWidth="1"/>
    <col min="2051" max="2051" width="26" style="225" customWidth="1"/>
    <col min="2052" max="2052" width="20.85546875" style="225" customWidth="1"/>
    <col min="2053" max="2053" width="19.85546875" style="225" customWidth="1"/>
    <col min="2054" max="2304" width="9.140625" style="225"/>
    <col min="2305" max="2305" width="32.85546875" style="225" customWidth="1"/>
    <col min="2306" max="2306" width="1.5703125" style="225" customWidth="1"/>
    <col min="2307" max="2307" width="26" style="225" customWidth="1"/>
    <col min="2308" max="2308" width="20.85546875" style="225" customWidth="1"/>
    <col min="2309" max="2309" width="19.85546875" style="225" customWidth="1"/>
    <col min="2310" max="2560" width="9.140625" style="225"/>
    <col min="2561" max="2561" width="32.85546875" style="225" customWidth="1"/>
    <col min="2562" max="2562" width="1.5703125" style="225" customWidth="1"/>
    <col min="2563" max="2563" width="26" style="225" customWidth="1"/>
    <col min="2564" max="2564" width="20.85546875" style="225" customWidth="1"/>
    <col min="2565" max="2565" width="19.85546875" style="225" customWidth="1"/>
    <col min="2566" max="2816" width="9.140625" style="225"/>
    <col min="2817" max="2817" width="32.85546875" style="225" customWidth="1"/>
    <col min="2818" max="2818" width="1.5703125" style="225" customWidth="1"/>
    <col min="2819" max="2819" width="26" style="225" customWidth="1"/>
    <col min="2820" max="2820" width="20.85546875" style="225" customWidth="1"/>
    <col min="2821" max="2821" width="19.85546875" style="225" customWidth="1"/>
    <col min="2822" max="3072" width="9.140625" style="225"/>
    <col min="3073" max="3073" width="32.85546875" style="225" customWidth="1"/>
    <col min="3074" max="3074" width="1.5703125" style="225" customWidth="1"/>
    <col min="3075" max="3075" width="26" style="225" customWidth="1"/>
    <col min="3076" max="3076" width="20.85546875" style="225" customWidth="1"/>
    <col min="3077" max="3077" width="19.85546875" style="225" customWidth="1"/>
    <col min="3078" max="3328" width="9.140625" style="225"/>
    <col min="3329" max="3329" width="32.85546875" style="225" customWidth="1"/>
    <col min="3330" max="3330" width="1.5703125" style="225" customWidth="1"/>
    <col min="3331" max="3331" width="26" style="225" customWidth="1"/>
    <col min="3332" max="3332" width="20.85546875" style="225" customWidth="1"/>
    <col min="3333" max="3333" width="19.85546875" style="225" customWidth="1"/>
    <col min="3334" max="3584" width="9.140625" style="225"/>
    <col min="3585" max="3585" width="32.85546875" style="225" customWidth="1"/>
    <col min="3586" max="3586" width="1.5703125" style="225" customWidth="1"/>
    <col min="3587" max="3587" width="26" style="225" customWidth="1"/>
    <col min="3588" max="3588" width="20.85546875" style="225" customWidth="1"/>
    <col min="3589" max="3589" width="19.85546875" style="225" customWidth="1"/>
    <col min="3590" max="3840" width="9.140625" style="225"/>
    <col min="3841" max="3841" width="32.85546875" style="225" customWidth="1"/>
    <col min="3842" max="3842" width="1.5703125" style="225" customWidth="1"/>
    <col min="3843" max="3843" width="26" style="225" customWidth="1"/>
    <col min="3844" max="3844" width="20.85546875" style="225" customWidth="1"/>
    <col min="3845" max="3845" width="19.85546875" style="225" customWidth="1"/>
    <col min="3846" max="4096" width="9.140625" style="225"/>
    <col min="4097" max="4097" width="32.85546875" style="225" customWidth="1"/>
    <col min="4098" max="4098" width="1.5703125" style="225" customWidth="1"/>
    <col min="4099" max="4099" width="26" style="225" customWidth="1"/>
    <col min="4100" max="4100" width="20.85546875" style="225" customWidth="1"/>
    <col min="4101" max="4101" width="19.85546875" style="225" customWidth="1"/>
    <col min="4102" max="4352" width="9.140625" style="225"/>
    <col min="4353" max="4353" width="32.85546875" style="225" customWidth="1"/>
    <col min="4354" max="4354" width="1.5703125" style="225" customWidth="1"/>
    <col min="4355" max="4355" width="26" style="225" customWidth="1"/>
    <col min="4356" max="4356" width="20.85546875" style="225" customWidth="1"/>
    <col min="4357" max="4357" width="19.85546875" style="225" customWidth="1"/>
    <col min="4358" max="4608" width="9.140625" style="225"/>
    <col min="4609" max="4609" width="32.85546875" style="225" customWidth="1"/>
    <col min="4610" max="4610" width="1.5703125" style="225" customWidth="1"/>
    <col min="4611" max="4611" width="26" style="225" customWidth="1"/>
    <col min="4612" max="4612" width="20.85546875" style="225" customWidth="1"/>
    <col min="4613" max="4613" width="19.85546875" style="225" customWidth="1"/>
    <col min="4614" max="4864" width="9.140625" style="225"/>
    <col min="4865" max="4865" width="32.85546875" style="225" customWidth="1"/>
    <col min="4866" max="4866" width="1.5703125" style="225" customWidth="1"/>
    <col min="4867" max="4867" width="26" style="225" customWidth="1"/>
    <col min="4868" max="4868" width="20.85546875" style="225" customWidth="1"/>
    <col min="4869" max="4869" width="19.85546875" style="225" customWidth="1"/>
    <col min="4870" max="5120" width="9.140625" style="225"/>
    <col min="5121" max="5121" width="32.85546875" style="225" customWidth="1"/>
    <col min="5122" max="5122" width="1.5703125" style="225" customWidth="1"/>
    <col min="5123" max="5123" width="26" style="225" customWidth="1"/>
    <col min="5124" max="5124" width="20.85546875" style="225" customWidth="1"/>
    <col min="5125" max="5125" width="19.85546875" style="225" customWidth="1"/>
    <col min="5126" max="5376" width="9.140625" style="225"/>
    <col min="5377" max="5377" width="32.85546875" style="225" customWidth="1"/>
    <col min="5378" max="5378" width="1.5703125" style="225" customWidth="1"/>
    <col min="5379" max="5379" width="26" style="225" customWidth="1"/>
    <col min="5380" max="5380" width="20.85546875" style="225" customWidth="1"/>
    <col min="5381" max="5381" width="19.85546875" style="225" customWidth="1"/>
    <col min="5382" max="5632" width="9.140625" style="225"/>
    <col min="5633" max="5633" width="32.85546875" style="225" customWidth="1"/>
    <col min="5634" max="5634" width="1.5703125" style="225" customWidth="1"/>
    <col min="5635" max="5635" width="26" style="225" customWidth="1"/>
    <col min="5636" max="5636" width="20.85546875" style="225" customWidth="1"/>
    <col min="5637" max="5637" width="19.85546875" style="225" customWidth="1"/>
    <col min="5638" max="5888" width="9.140625" style="225"/>
    <col min="5889" max="5889" width="32.85546875" style="225" customWidth="1"/>
    <col min="5890" max="5890" width="1.5703125" style="225" customWidth="1"/>
    <col min="5891" max="5891" width="26" style="225" customWidth="1"/>
    <col min="5892" max="5892" width="20.85546875" style="225" customWidth="1"/>
    <col min="5893" max="5893" width="19.85546875" style="225" customWidth="1"/>
    <col min="5894" max="6144" width="9.140625" style="225"/>
    <col min="6145" max="6145" width="32.85546875" style="225" customWidth="1"/>
    <col min="6146" max="6146" width="1.5703125" style="225" customWidth="1"/>
    <col min="6147" max="6147" width="26" style="225" customWidth="1"/>
    <col min="6148" max="6148" width="20.85546875" style="225" customWidth="1"/>
    <col min="6149" max="6149" width="19.85546875" style="225" customWidth="1"/>
    <col min="6150" max="6400" width="9.140625" style="225"/>
    <col min="6401" max="6401" width="32.85546875" style="225" customWidth="1"/>
    <col min="6402" max="6402" width="1.5703125" style="225" customWidth="1"/>
    <col min="6403" max="6403" width="26" style="225" customWidth="1"/>
    <col min="6404" max="6404" width="20.85546875" style="225" customWidth="1"/>
    <col min="6405" max="6405" width="19.85546875" style="225" customWidth="1"/>
    <col min="6406" max="6656" width="9.140625" style="225"/>
    <col min="6657" max="6657" width="32.85546875" style="225" customWidth="1"/>
    <col min="6658" max="6658" width="1.5703125" style="225" customWidth="1"/>
    <col min="6659" max="6659" width="26" style="225" customWidth="1"/>
    <col min="6660" max="6660" width="20.85546875" style="225" customWidth="1"/>
    <col min="6661" max="6661" width="19.85546875" style="225" customWidth="1"/>
    <col min="6662" max="6912" width="9.140625" style="225"/>
    <col min="6913" max="6913" width="32.85546875" style="225" customWidth="1"/>
    <col min="6914" max="6914" width="1.5703125" style="225" customWidth="1"/>
    <col min="6915" max="6915" width="26" style="225" customWidth="1"/>
    <col min="6916" max="6916" width="20.85546875" style="225" customWidth="1"/>
    <col min="6917" max="6917" width="19.85546875" style="225" customWidth="1"/>
    <col min="6918" max="7168" width="9.140625" style="225"/>
    <col min="7169" max="7169" width="32.85546875" style="225" customWidth="1"/>
    <col min="7170" max="7170" width="1.5703125" style="225" customWidth="1"/>
    <col min="7171" max="7171" width="26" style="225" customWidth="1"/>
    <col min="7172" max="7172" width="20.85546875" style="225" customWidth="1"/>
    <col min="7173" max="7173" width="19.85546875" style="225" customWidth="1"/>
    <col min="7174" max="7424" width="9.140625" style="225"/>
    <col min="7425" max="7425" width="32.85546875" style="225" customWidth="1"/>
    <col min="7426" max="7426" width="1.5703125" style="225" customWidth="1"/>
    <col min="7427" max="7427" width="26" style="225" customWidth="1"/>
    <col min="7428" max="7428" width="20.85546875" style="225" customWidth="1"/>
    <col min="7429" max="7429" width="19.85546875" style="225" customWidth="1"/>
    <col min="7430" max="7680" width="9.140625" style="225"/>
    <col min="7681" max="7681" width="32.85546875" style="225" customWidth="1"/>
    <col min="7682" max="7682" width="1.5703125" style="225" customWidth="1"/>
    <col min="7683" max="7683" width="26" style="225" customWidth="1"/>
    <col min="7684" max="7684" width="20.85546875" style="225" customWidth="1"/>
    <col min="7685" max="7685" width="19.85546875" style="225" customWidth="1"/>
    <col min="7686" max="7936" width="9.140625" style="225"/>
    <col min="7937" max="7937" width="32.85546875" style="225" customWidth="1"/>
    <col min="7938" max="7938" width="1.5703125" style="225" customWidth="1"/>
    <col min="7939" max="7939" width="26" style="225" customWidth="1"/>
    <col min="7940" max="7940" width="20.85546875" style="225" customWidth="1"/>
    <col min="7941" max="7941" width="19.85546875" style="225" customWidth="1"/>
    <col min="7942" max="8192" width="9.140625" style="225"/>
    <col min="8193" max="8193" width="32.85546875" style="225" customWidth="1"/>
    <col min="8194" max="8194" width="1.5703125" style="225" customWidth="1"/>
    <col min="8195" max="8195" width="26" style="225" customWidth="1"/>
    <col min="8196" max="8196" width="20.85546875" style="225" customWidth="1"/>
    <col min="8197" max="8197" width="19.85546875" style="225" customWidth="1"/>
    <col min="8198" max="8448" width="9.140625" style="225"/>
    <col min="8449" max="8449" width="32.85546875" style="225" customWidth="1"/>
    <col min="8450" max="8450" width="1.5703125" style="225" customWidth="1"/>
    <col min="8451" max="8451" width="26" style="225" customWidth="1"/>
    <col min="8452" max="8452" width="20.85546875" style="225" customWidth="1"/>
    <col min="8453" max="8453" width="19.85546875" style="225" customWidth="1"/>
    <col min="8454" max="8704" width="9.140625" style="225"/>
    <col min="8705" max="8705" width="32.85546875" style="225" customWidth="1"/>
    <col min="8706" max="8706" width="1.5703125" style="225" customWidth="1"/>
    <col min="8707" max="8707" width="26" style="225" customWidth="1"/>
    <col min="8708" max="8708" width="20.85546875" style="225" customWidth="1"/>
    <col min="8709" max="8709" width="19.85546875" style="225" customWidth="1"/>
    <col min="8710" max="8960" width="9.140625" style="225"/>
    <col min="8961" max="8961" width="32.85546875" style="225" customWidth="1"/>
    <col min="8962" max="8962" width="1.5703125" style="225" customWidth="1"/>
    <col min="8963" max="8963" width="26" style="225" customWidth="1"/>
    <col min="8964" max="8964" width="20.85546875" style="225" customWidth="1"/>
    <col min="8965" max="8965" width="19.85546875" style="225" customWidth="1"/>
    <col min="8966" max="9216" width="9.140625" style="225"/>
    <col min="9217" max="9217" width="32.85546875" style="225" customWidth="1"/>
    <col min="9218" max="9218" width="1.5703125" style="225" customWidth="1"/>
    <col min="9219" max="9219" width="26" style="225" customWidth="1"/>
    <col min="9220" max="9220" width="20.85546875" style="225" customWidth="1"/>
    <col min="9221" max="9221" width="19.85546875" style="225" customWidth="1"/>
    <col min="9222" max="9472" width="9.140625" style="225"/>
    <col min="9473" max="9473" width="32.85546875" style="225" customWidth="1"/>
    <col min="9474" max="9474" width="1.5703125" style="225" customWidth="1"/>
    <col min="9475" max="9475" width="26" style="225" customWidth="1"/>
    <col min="9476" max="9476" width="20.85546875" style="225" customWidth="1"/>
    <col min="9477" max="9477" width="19.85546875" style="225" customWidth="1"/>
    <col min="9478" max="9728" width="9.140625" style="225"/>
    <col min="9729" max="9729" width="32.85546875" style="225" customWidth="1"/>
    <col min="9730" max="9730" width="1.5703125" style="225" customWidth="1"/>
    <col min="9731" max="9731" width="26" style="225" customWidth="1"/>
    <col min="9732" max="9732" width="20.85546875" style="225" customWidth="1"/>
    <col min="9733" max="9733" width="19.85546875" style="225" customWidth="1"/>
    <col min="9734" max="9984" width="9.140625" style="225"/>
    <col min="9985" max="9985" width="32.85546875" style="225" customWidth="1"/>
    <col min="9986" max="9986" width="1.5703125" style="225" customWidth="1"/>
    <col min="9987" max="9987" width="26" style="225" customWidth="1"/>
    <col min="9988" max="9988" width="20.85546875" style="225" customWidth="1"/>
    <col min="9989" max="9989" width="19.85546875" style="225" customWidth="1"/>
    <col min="9990" max="10240" width="9.140625" style="225"/>
    <col min="10241" max="10241" width="32.85546875" style="225" customWidth="1"/>
    <col min="10242" max="10242" width="1.5703125" style="225" customWidth="1"/>
    <col min="10243" max="10243" width="26" style="225" customWidth="1"/>
    <col min="10244" max="10244" width="20.85546875" style="225" customWidth="1"/>
    <col min="10245" max="10245" width="19.85546875" style="225" customWidth="1"/>
    <col min="10246" max="10496" width="9.140625" style="225"/>
    <col min="10497" max="10497" width="32.85546875" style="225" customWidth="1"/>
    <col min="10498" max="10498" width="1.5703125" style="225" customWidth="1"/>
    <col min="10499" max="10499" width="26" style="225" customWidth="1"/>
    <col min="10500" max="10500" width="20.85546875" style="225" customWidth="1"/>
    <col min="10501" max="10501" width="19.85546875" style="225" customWidth="1"/>
    <col min="10502" max="10752" width="9.140625" style="225"/>
    <col min="10753" max="10753" width="32.85546875" style="225" customWidth="1"/>
    <col min="10754" max="10754" width="1.5703125" style="225" customWidth="1"/>
    <col min="10755" max="10755" width="26" style="225" customWidth="1"/>
    <col min="10756" max="10756" width="20.85546875" style="225" customWidth="1"/>
    <col min="10757" max="10757" width="19.85546875" style="225" customWidth="1"/>
    <col min="10758" max="11008" width="9.140625" style="225"/>
    <col min="11009" max="11009" width="32.85546875" style="225" customWidth="1"/>
    <col min="11010" max="11010" width="1.5703125" style="225" customWidth="1"/>
    <col min="11011" max="11011" width="26" style="225" customWidth="1"/>
    <col min="11012" max="11012" width="20.85546875" style="225" customWidth="1"/>
    <col min="11013" max="11013" width="19.85546875" style="225" customWidth="1"/>
    <col min="11014" max="11264" width="9.140625" style="225"/>
    <col min="11265" max="11265" width="32.85546875" style="225" customWidth="1"/>
    <col min="11266" max="11266" width="1.5703125" style="225" customWidth="1"/>
    <col min="11267" max="11267" width="26" style="225" customWidth="1"/>
    <col min="11268" max="11268" width="20.85546875" style="225" customWidth="1"/>
    <col min="11269" max="11269" width="19.85546875" style="225" customWidth="1"/>
    <col min="11270" max="11520" width="9.140625" style="225"/>
    <col min="11521" max="11521" width="32.85546875" style="225" customWidth="1"/>
    <col min="11522" max="11522" width="1.5703125" style="225" customWidth="1"/>
    <col min="11523" max="11523" width="26" style="225" customWidth="1"/>
    <col min="11524" max="11524" width="20.85546875" style="225" customWidth="1"/>
    <col min="11525" max="11525" width="19.85546875" style="225" customWidth="1"/>
    <col min="11526" max="11776" width="9.140625" style="225"/>
    <col min="11777" max="11777" width="32.85546875" style="225" customWidth="1"/>
    <col min="11778" max="11778" width="1.5703125" style="225" customWidth="1"/>
    <col min="11779" max="11779" width="26" style="225" customWidth="1"/>
    <col min="11780" max="11780" width="20.85546875" style="225" customWidth="1"/>
    <col min="11781" max="11781" width="19.85546875" style="225" customWidth="1"/>
    <col min="11782" max="12032" width="9.140625" style="225"/>
    <col min="12033" max="12033" width="32.85546875" style="225" customWidth="1"/>
    <col min="12034" max="12034" width="1.5703125" style="225" customWidth="1"/>
    <col min="12035" max="12035" width="26" style="225" customWidth="1"/>
    <col min="12036" max="12036" width="20.85546875" style="225" customWidth="1"/>
    <col min="12037" max="12037" width="19.85546875" style="225" customWidth="1"/>
    <col min="12038" max="12288" width="9.140625" style="225"/>
    <col min="12289" max="12289" width="32.85546875" style="225" customWidth="1"/>
    <col min="12290" max="12290" width="1.5703125" style="225" customWidth="1"/>
    <col min="12291" max="12291" width="26" style="225" customWidth="1"/>
    <col min="12292" max="12292" width="20.85546875" style="225" customWidth="1"/>
    <col min="12293" max="12293" width="19.85546875" style="225" customWidth="1"/>
    <col min="12294" max="12544" width="9.140625" style="225"/>
    <col min="12545" max="12545" width="32.85546875" style="225" customWidth="1"/>
    <col min="12546" max="12546" width="1.5703125" style="225" customWidth="1"/>
    <col min="12547" max="12547" width="26" style="225" customWidth="1"/>
    <col min="12548" max="12548" width="20.85546875" style="225" customWidth="1"/>
    <col min="12549" max="12549" width="19.85546875" style="225" customWidth="1"/>
    <col min="12550" max="12800" width="9.140625" style="225"/>
    <col min="12801" max="12801" width="32.85546875" style="225" customWidth="1"/>
    <col min="12802" max="12802" width="1.5703125" style="225" customWidth="1"/>
    <col min="12803" max="12803" width="26" style="225" customWidth="1"/>
    <col min="12804" max="12804" width="20.85546875" style="225" customWidth="1"/>
    <col min="12805" max="12805" width="19.85546875" style="225" customWidth="1"/>
    <col min="12806" max="13056" width="9.140625" style="225"/>
    <col min="13057" max="13057" width="32.85546875" style="225" customWidth="1"/>
    <col min="13058" max="13058" width="1.5703125" style="225" customWidth="1"/>
    <col min="13059" max="13059" width="26" style="225" customWidth="1"/>
    <col min="13060" max="13060" width="20.85546875" style="225" customWidth="1"/>
    <col min="13061" max="13061" width="19.85546875" style="225" customWidth="1"/>
    <col min="13062" max="13312" width="9.140625" style="225"/>
    <col min="13313" max="13313" width="32.85546875" style="225" customWidth="1"/>
    <col min="13314" max="13314" width="1.5703125" style="225" customWidth="1"/>
    <col min="13315" max="13315" width="26" style="225" customWidth="1"/>
    <col min="13316" max="13316" width="20.85546875" style="225" customWidth="1"/>
    <col min="13317" max="13317" width="19.85546875" style="225" customWidth="1"/>
    <col min="13318" max="13568" width="9.140625" style="225"/>
    <col min="13569" max="13569" width="32.85546875" style="225" customWidth="1"/>
    <col min="13570" max="13570" width="1.5703125" style="225" customWidth="1"/>
    <col min="13571" max="13571" width="26" style="225" customWidth="1"/>
    <col min="13572" max="13572" width="20.85546875" style="225" customWidth="1"/>
    <col min="13573" max="13573" width="19.85546875" style="225" customWidth="1"/>
    <col min="13574" max="13824" width="9.140625" style="225"/>
    <col min="13825" max="13825" width="32.85546875" style="225" customWidth="1"/>
    <col min="13826" max="13826" width="1.5703125" style="225" customWidth="1"/>
    <col min="13827" max="13827" width="26" style="225" customWidth="1"/>
    <col min="13828" max="13828" width="20.85546875" style="225" customWidth="1"/>
    <col min="13829" max="13829" width="19.85546875" style="225" customWidth="1"/>
    <col min="13830" max="14080" width="9.140625" style="225"/>
    <col min="14081" max="14081" width="32.85546875" style="225" customWidth="1"/>
    <col min="14082" max="14082" width="1.5703125" style="225" customWidth="1"/>
    <col min="14083" max="14083" width="26" style="225" customWidth="1"/>
    <col min="14084" max="14084" width="20.85546875" style="225" customWidth="1"/>
    <col min="14085" max="14085" width="19.85546875" style="225" customWidth="1"/>
    <col min="14086" max="14336" width="9.140625" style="225"/>
    <col min="14337" max="14337" width="32.85546875" style="225" customWidth="1"/>
    <col min="14338" max="14338" width="1.5703125" style="225" customWidth="1"/>
    <col min="14339" max="14339" width="26" style="225" customWidth="1"/>
    <col min="14340" max="14340" width="20.85546875" style="225" customWidth="1"/>
    <col min="14341" max="14341" width="19.85546875" style="225" customWidth="1"/>
    <col min="14342" max="14592" width="9.140625" style="225"/>
    <col min="14593" max="14593" width="32.85546875" style="225" customWidth="1"/>
    <col min="14594" max="14594" width="1.5703125" style="225" customWidth="1"/>
    <col min="14595" max="14595" width="26" style="225" customWidth="1"/>
    <col min="14596" max="14596" width="20.85546875" style="225" customWidth="1"/>
    <col min="14597" max="14597" width="19.85546875" style="225" customWidth="1"/>
    <col min="14598" max="14848" width="9.140625" style="225"/>
    <col min="14849" max="14849" width="32.85546875" style="225" customWidth="1"/>
    <col min="14850" max="14850" width="1.5703125" style="225" customWidth="1"/>
    <col min="14851" max="14851" width="26" style="225" customWidth="1"/>
    <col min="14852" max="14852" width="20.85546875" style="225" customWidth="1"/>
    <col min="14853" max="14853" width="19.85546875" style="225" customWidth="1"/>
    <col min="14854" max="15104" width="9.140625" style="225"/>
    <col min="15105" max="15105" width="32.85546875" style="225" customWidth="1"/>
    <col min="15106" max="15106" width="1.5703125" style="225" customWidth="1"/>
    <col min="15107" max="15107" width="26" style="225" customWidth="1"/>
    <col min="15108" max="15108" width="20.85546875" style="225" customWidth="1"/>
    <col min="15109" max="15109" width="19.85546875" style="225" customWidth="1"/>
    <col min="15110" max="15360" width="9.140625" style="225"/>
    <col min="15361" max="15361" width="32.85546875" style="225" customWidth="1"/>
    <col min="15362" max="15362" width="1.5703125" style="225" customWidth="1"/>
    <col min="15363" max="15363" width="26" style="225" customWidth="1"/>
    <col min="15364" max="15364" width="20.85546875" style="225" customWidth="1"/>
    <col min="15365" max="15365" width="19.85546875" style="225" customWidth="1"/>
    <col min="15366" max="15616" width="9.140625" style="225"/>
    <col min="15617" max="15617" width="32.85546875" style="225" customWidth="1"/>
    <col min="15618" max="15618" width="1.5703125" style="225" customWidth="1"/>
    <col min="15619" max="15619" width="26" style="225" customWidth="1"/>
    <col min="15620" max="15620" width="20.85546875" style="225" customWidth="1"/>
    <col min="15621" max="15621" width="19.85546875" style="225" customWidth="1"/>
    <col min="15622" max="15872" width="9.140625" style="225"/>
    <col min="15873" max="15873" width="32.85546875" style="225" customWidth="1"/>
    <col min="15874" max="15874" width="1.5703125" style="225" customWidth="1"/>
    <col min="15875" max="15875" width="26" style="225" customWidth="1"/>
    <col min="15876" max="15876" width="20.85546875" style="225" customWidth="1"/>
    <col min="15877" max="15877" width="19.85546875" style="225" customWidth="1"/>
    <col min="15878" max="16128" width="9.140625" style="225"/>
    <col min="16129" max="16129" width="32.85546875" style="225" customWidth="1"/>
    <col min="16130" max="16130" width="1.5703125" style="225" customWidth="1"/>
    <col min="16131" max="16131" width="26" style="225" customWidth="1"/>
    <col min="16132" max="16132" width="20.85546875" style="225" customWidth="1"/>
    <col min="16133" max="16133" width="19.85546875" style="225" customWidth="1"/>
    <col min="16134" max="16384" width="9.140625" style="225"/>
  </cols>
  <sheetData>
    <row r="1" spans="1:10" ht="13.5">
      <c r="A1" s="236" t="s">
        <v>516</v>
      </c>
      <c r="B1" s="84"/>
      <c r="C1" s="84"/>
      <c r="D1" s="84"/>
      <c r="E1" s="84"/>
      <c r="F1" s="84"/>
      <c r="G1" s="84"/>
      <c r="H1" s="84"/>
    </row>
    <row r="2" spans="1:10">
      <c r="A2" s="84"/>
      <c r="B2" s="84"/>
      <c r="C2" s="84"/>
      <c r="D2" s="84"/>
      <c r="E2" s="84"/>
      <c r="F2" s="84"/>
      <c r="G2" s="84"/>
      <c r="H2" s="84"/>
    </row>
    <row r="3" spans="1:10" s="240" customFormat="1">
      <c r="A3" s="238" t="s">
        <v>4</v>
      </c>
      <c r="B3" s="97"/>
      <c r="C3" s="97"/>
      <c r="D3" s="239"/>
      <c r="E3" s="215" t="s">
        <v>448</v>
      </c>
      <c r="F3" s="239"/>
      <c r="G3" s="239"/>
      <c r="H3" s="239"/>
    </row>
    <row r="4" spans="1:10">
      <c r="A4" s="98"/>
      <c r="B4" s="241"/>
      <c r="C4" s="517" t="s">
        <v>305</v>
      </c>
      <c r="D4" s="517"/>
      <c r="E4" s="517"/>
      <c r="F4" s="84"/>
      <c r="G4" s="84"/>
      <c r="H4" s="84"/>
    </row>
    <row r="5" spans="1:10" ht="48">
      <c r="A5" s="242"/>
      <c r="B5" s="241"/>
      <c r="C5" s="208" t="s">
        <v>350</v>
      </c>
      <c r="D5" s="208" t="s">
        <v>351</v>
      </c>
      <c r="E5" s="258" t="s">
        <v>352</v>
      </c>
      <c r="F5" s="84"/>
      <c r="G5" s="84"/>
      <c r="H5" s="84"/>
    </row>
    <row r="6" spans="1:10">
      <c r="A6" s="84"/>
      <c r="B6" s="241"/>
      <c r="C6" s="241"/>
      <c r="D6" s="84"/>
      <c r="E6" s="84"/>
      <c r="F6" s="84"/>
      <c r="G6" s="84"/>
      <c r="H6" s="84"/>
    </row>
    <row r="7" spans="1:10">
      <c r="A7" s="259" t="s">
        <v>353</v>
      </c>
      <c r="B7" s="221"/>
      <c r="C7" s="244">
        <v>55.638625825621602</v>
      </c>
      <c r="D7" s="244">
        <v>65.520915861655297</v>
      </c>
      <c r="E7" s="244">
        <v>58.365296447813407</v>
      </c>
      <c r="F7" s="244"/>
      <c r="G7" s="244"/>
      <c r="H7" s="244"/>
      <c r="I7" s="233"/>
      <c r="J7" s="244"/>
    </row>
    <row r="8" spans="1:10">
      <c r="A8" s="259" t="s">
        <v>354</v>
      </c>
      <c r="B8" s="221"/>
      <c r="C8" s="244">
        <v>30.660098882294999</v>
      </c>
      <c r="D8" s="244">
        <v>32.117390498815197</v>
      </c>
      <c r="E8" s="244">
        <v>31.062187287335021</v>
      </c>
      <c r="F8" s="244"/>
      <c r="G8" s="244"/>
      <c r="H8" s="244"/>
      <c r="I8" s="233"/>
    </row>
    <row r="9" spans="1:10">
      <c r="A9" s="259" t="s">
        <v>355</v>
      </c>
      <c r="B9" s="241"/>
      <c r="C9" s="244">
        <v>22.777485915061199</v>
      </c>
      <c r="D9" s="244">
        <v>28.972935031778199</v>
      </c>
      <c r="E9" s="279">
        <v>24.486902359654472</v>
      </c>
      <c r="F9" s="244"/>
      <c r="G9" s="244"/>
      <c r="H9" s="244"/>
      <c r="I9" s="233"/>
    </row>
    <row r="10" spans="1:10" ht="24">
      <c r="A10" s="259" t="s">
        <v>356</v>
      </c>
      <c r="B10" s="84"/>
      <c r="C10" s="244">
        <v>14.960138388096899</v>
      </c>
      <c r="D10" s="244">
        <v>13.1929894619664</v>
      </c>
      <c r="E10" s="244">
        <v>14.472555748410322</v>
      </c>
      <c r="F10" s="244"/>
      <c r="G10" s="244"/>
      <c r="H10" s="244"/>
      <c r="I10" s="233"/>
    </row>
    <row r="11" spans="1:10">
      <c r="A11" s="259" t="s">
        <v>358</v>
      </c>
      <c r="B11" s="221"/>
      <c r="C11" s="244">
        <v>13.476479783808699</v>
      </c>
      <c r="D11" s="244">
        <v>6.7023391968360997</v>
      </c>
      <c r="E11" s="244">
        <v>11.607393766119987</v>
      </c>
      <c r="F11" s="244"/>
      <c r="G11" s="244"/>
      <c r="H11" s="244"/>
      <c r="I11" s="233"/>
    </row>
    <row r="12" spans="1:10">
      <c r="A12" s="259" t="s">
        <v>357</v>
      </c>
      <c r="B12" s="84"/>
      <c r="C12" s="244">
        <v>11.5942125497255</v>
      </c>
      <c r="D12" s="244">
        <v>16.712985901246601</v>
      </c>
      <c r="E12" s="244">
        <v>13.006558156701097</v>
      </c>
      <c r="F12" s="84"/>
      <c r="G12" s="84"/>
      <c r="H12" s="84"/>
    </row>
    <row r="13" spans="1:10" ht="24">
      <c r="A13" s="259" t="s">
        <v>359</v>
      </c>
      <c r="B13" s="221"/>
      <c r="C13" s="244">
        <v>8.7918499957277607</v>
      </c>
      <c r="D13" s="244">
        <v>8.2276044297412696</v>
      </c>
      <c r="E13" s="244">
        <v>8.6361662622138073</v>
      </c>
      <c r="F13" s="84"/>
      <c r="G13" s="84"/>
      <c r="H13" s="84"/>
    </row>
    <row r="14" spans="1:10">
      <c r="A14" s="259" t="s">
        <v>361</v>
      </c>
      <c r="B14" s="221"/>
      <c r="C14" s="244">
        <v>8.1367330533119606</v>
      </c>
      <c r="D14" s="244">
        <v>4.4525095805233796</v>
      </c>
      <c r="E14" s="244">
        <v>7.1202010680926744</v>
      </c>
      <c r="F14" s="84"/>
      <c r="G14" s="84"/>
      <c r="H14" s="84"/>
    </row>
    <row r="15" spans="1:10" ht="24">
      <c r="A15" s="259" t="s">
        <v>360</v>
      </c>
      <c r="B15" s="221"/>
      <c r="C15" s="244">
        <v>7.0497982417270304</v>
      </c>
      <c r="D15" s="244">
        <v>6.8912566414902496</v>
      </c>
      <c r="E15" s="244">
        <v>7.0060542590889279</v>
      </c>
      <c r="F15" s="84"/>
      <c r="G15" s="84"/>
      <c r="H15" s="84"/>
    </row>
    <row r="16" spans="1:10">
      <c r="A16" s="259" t="s">
        <v>362</v>
      </c>
      <c r="B16" s="221"/>
      <c r="C16" s="244">
        <v>6.5669566973667299</v>
      </c>
      <c r="D16" s="244">
        <v>5.8260626808715603</v>
      </c>
      <c r="E16" s="244">
        <v>6.3625330322477156</v>
      </c>
      <c r="F16" s="84"/>
      <c r="G16" s="84"/>
      <c r="H16" s="84"/>
    </row>
    <row r="17" spans="1:10">
      <c r="A17" s="259" t="s">
        <v>363</v>
      </c>
      <c r="B17" s="221"/>
      <c r="C17" s="244">
        <v>4.2370311434953303</v>
      </c>
      <c r="D17" s="244">
        <v>3.0191496467201602</v>
      </c>
      <c r="E17" s="244">
        <v>3.9009995469261805</v>
      </c>
      <c r="F17" s="84"/>
      <c r="G17" s="84"/>
      <c r="H17" s="84"/>
    </row>
    <row r="18" spans="1:10" ht="13.5">
      <c r="A18" s="259"/>
      <c r="B18" s="51"/>
      <c r="C18" s="244"/>
      <c r="D18" s="243"/>
      <c r="E18" s="244"/>
      <c r="F18" s="84"/>
      <c r="G18" s="84"/>
      <c r="H18" s="84"/>
    </row>
    <row r="19" spans="1:10" ht="13.5">
      <c r="A19" s="477" t="s">
        <v>3</v>
      </c>
      <c r="B19" s="51"/>
      <c r="C19" s="227">
        <v>1476</v>
      </c>
      <c r="D19" s="227">
        <v>545</v>
      </c>
      <c r="E19" s="227">
        <v>2021</v>
      </c>
      <c r="F19" s="84"/>
      <c r="G19" s="84"/>
      <c r="H19" s="84"/>
    </row>
    <row r="20" spans="1:10">
      <c r="A20" s="250" t="s">
        <v>364</v>
      </c>
      <c r="D20" s="250"/>
      <c r="E20" s="250"/>
      <c r="F20" s="250"/>
      <c r="G20" s="250"/>
      <c r="H20" s="250"/>
      <c r="I20" s="250"/>
      <c r="J20" s="250"/>
    </row>
    <row r="21" spans="1:10">
      <c r="A21" s="521" t="s">
        <v>365</v>
      </c>
      <c r="B21" s="522"/>
      <c r="C21" s="522"/>
      <c r="D21" s="522"/>
      <c r="E21" s="522"/>
      <c r="F21" s="522"/>
      <c r="G21" s="522"/>
      <c r="H21" s="522"/>
      <c r="I21" s="522"/>
      <c r="J21" s="522"/>
    </row>
    <row r="23" spans="1:10" s="249" customFormat="1">
      <c r="A23" s="250"/>
      <c r="B23" s="250"/>
      <c r="C23" s="250"/>
      <c r="D23" s="225"/>
    </row>
  </sheetData>
  <mergeCells count="2">
    <mergeCell ref="C4:E4"/>
    <mergeCell ref="A21:J21"/>
  </mergeCells>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dimension ref="A1:L36"/>
  <sheetViews>
    <sheetView zoomScaleNormal="100" workbookViewId="0">
      <selection sqref="A1:C1"/>
    </sheetView>
  </sheetViews>
  <sheetFormatPr defaultRowHeight="12.75"/>
  <cols>
    <col min="1" max="1" width="32.28515625" style="424" customWidth="1"/>
    <col min="2" max="2" width="1.5703125" style="250" customWidth="1"/>
    <col min="3" max="8" width="9.140625" style="428"/>
    <col min="9" max="9" width="1.42578125" style="428" customWidth="1"/>
    <col min="10" max="11" width="9.140625" style="428"/>
    <col min="12" max="12" width="9.140625" style="424"/>
    <col min="13" max="13" width="56.85546875" style="424" customWidth="1"/>
    <col min="14" max="257" width="9.140625" style="424"/>
    <col min="258" max="258" width="32.28515625" style="424" customWidth="1"/>
    <col min="259" max="264" width="9.140625" style="424"/>
    <col min="265" max="265" width="1.42578125" style="424" customWidth="1"/>
    <col min="266" max="268" width="9.140625" style="424"/>
    <col min="269" max="269" width="56.85546875" style="424" customWidth="1"/>
    <col min="270" max="513" width="9.140625" style="424"/>
    <col min="514" max="514" width="32.28515625" style="424" customWidth="1"/>
    <col min="515" max="520" width="9.140625" style="424"/>
    <col min="521" max="521" width="1.42578125" style="424" customWidth="1"/>
    <col min="522" max="524" width="9.140625" style="424"/>
    <col min="525" max="525" width="56.85546875" style="424" customWidth="1"/>
    <col min="526" max="769" width="9.140625" style="424"/>
    <col min="770" max="770" width="32.28515625" style="424" customWidth="1"/>
    <col min="771" max="776" width="9.140625" style="424"/>
    <col min="777" max="777" width="1.42578125" style="424" customWidth="1"/>
    <col min="778" max="780" width="9.140625" style="424"/>
    <col min="781" max="781" width="56.85546875" style="424" customWidth="1"/>
    <col min="782" max="1025" width="9.140625" style="424"/>
    <col min="1026" max="1026" width="32.28515625" style="424" customWidth="1"/>
    <col min="1027" max="1032" width="9.140625" style="424"/>
    <col min="1033" max="1033" width="1.42578125" style="424" customWidth="1"/>
    <col min="1034" max="1036" width="9.140625" style="424"/>
    <col min="1037" max="1037" width="56.85546875" style="424" customWidth="1"/>
    <col min="1038" max="1281" width="9.140625" style="424"/>
    <col min="1282" max="1282" width="32.28515625" style="424" customWidth="1"/>
    <col min="1283" max="1288" width="9.140625" style="424"/>
    <col min="1289" max="1289" width="1.42578125" style="424" customWidth="1"/>
    <col min="1290" max="1292" width="9.140625" style="424"/>
    <col min="1293" max="1293" width="56.85546875" style="424" customWidth="1"/>
    <col min="1294" max="1537" width="9.140625" style="424"/>
    <col min="1538" max="1538" width="32.28515625" style="424" customWidth="1"/>
    <col min="1539" max="1544" width="9.140625" style="424"/>
    <col min="1545" max="1545" width="1.42578125" style="424" customWidth="1"/>
    <col min="1546" max="1548" width="9.140625" style="424"/>
    <col min="1549" max="1549" width="56.85546875" style="424" customWidth="1"/>
    <col min="1550" max="1793" width="9.140625" style="424"/>
    <col min="1794" max="1794" width="32.28515625" style="424" customWidth="1"/>
    <col min="1795" max="1800" width="9.140625" style="424"/>
    <col min="1801" max="1801" width="1.42578125" style="424" customWidth="1"/>
    <col min="1802" max="1804" width="9.140625" style="424"/>
    <col min="1805" max="1805" width="56.85546875" style="424" customWidth="1"/>
    <col min="1806" max="2049" width="9.140625" style="424"/>
    <col min="2050" max="2050" width="32.28515625" style="424" customWidth="1"/>
    <col min="2051" max="2056" width="9.140625" style="424"/>
    <col min="2057" max="2057" width="1.42578125" style="424" customWidth="1"/>
    <col min="2058" max="2060" width="9.140625" style="424"/>
    <col min="2061" max="2061" width="56.85546875" style="424" customWidth="1"/>
    <col min="2062" max="2305" width="9.140625" style="424"/>
    <col min="2306" max="2306" width="32.28515625" style="424" customWidth="1"/>
    <col min="2307" max="2312" width="9.140625" style="424"/>
    <col min="2313" max="2313" width="1.42578125" style="424" customWidth="1"/>
    <col min="2314" max="2316" width="9.140625" style="424"/>
    <col min="2317" max="2317" width="56.85546875" style="424" customWidth="1"/>
    <col min="2318" max="2561" width="9.140625" style="424"/>
    <col min="2562" max="2562" width="32.28515625" style="424" customWidth="1"/>
    <col min="2563" max="2568" width="9.140625" style="424"/>
    <col min="2569" max="2569" width="1.42578125" style="424" customWidth="1"/>
    <col min="2570" max="2572" width="9.140625" style="424"/>
    <col min="2573" max="2573" width="56.85546875" style="424" customWidth="1"/>
    <col min="2574" max="2817" width="9.140625" style="424"/>
    <col min="2818" max="2818" width="32.28515625" style="424" customWidth="1"/>
    <col min="2819" max="2824" width="9.140625" style="424"/>
    <col min="2825" max="2825" width="1.42578125" style="424" customWidth="1"/>
    <col min="2826" max="2828" width="9.140625" style="424"/>
    <col min="2829" max="2829" width="56.85546875" style="424" customWidth="1"/>
    <col min="2830" max="3073" width="9.140625" style="424"/>
    <col min="3074" max="3074" width="32.28515625" style="424" customWidth="1"/>
    <col min="3075" max="3080" width="9.140625" style="424"/>
    <col min="3081" max="3081" width="1.42578125" style="424" customWidth="1"/>
    <col min="3082" max="3084" width="9.140625" style="424"/>
    <col min="3085" max="3085" width="56.85546875" style="424" customWidth="1"/>
    <col min="3086" max="3329" width="9.140625" style="424"/>
    <col min="3330" max="3330" width="32.28515625" style="424" customWidth="1"/>
    <col min="3331" max="3336" width="9.140625" style="424"/>
    <col min="3337" max="3337" width="1.42578125" style="424" customWidth="1"/>
    <col min="3338" max="3340" width="9.140625" style="424"/>
    <col min="3341" max="3341" width="56.85546875" style="424" customWidth="1"/>
    <col min="3342" max="3585" width="9.140625" style="424"/>
    <col min="3586" max="3586" width="32.28515625" style="424" customWidth="1"/>
    <col min="3587" max="3592" width="9.140625" style="424"/>
    <col min="3593" max="3593" width="1.42578125" style="424" customWidth="1"/>
    <col min="3594" max="3596" width="9.140625" style="424"/>
    <col min="3597" max="3597" width="56.85546875" style="424" customWidth="1"/>
    <col min="3598" max="3841" width="9.140625" style="424"/>
    <col min="3842" max="3842" width="32.28515625" style="424" customWidth="1"/>
    <col min="3843" max="3848" width="9.140625" style="424"/>
    <col min="3849" max="3849" width="1.42578125" style="424" customWidth="1"/>
    <col min="3850" max="3852" width="9.140625" style="424"/>
    <col min="3853" max="3853" width="56.85546875" style="424" customWidth="1"/>
    <col min="3854" max="4097" width="9.140625" style="424"/>
    <col min="4098" max="4098" width="32.28515625" style="424" customWidth="1"/>
    <col min="4099" max="4104" width="9.140625" style="424"/>
    <col min="4105" max="4105" width="1.42578125" style="424" customWidth="1"/>
    <col min="4106" max="4108" width="9.140625" style="424"/>
    <col min="4109" max="4109" width="56.85546875" style="424" customWidth="1"/>
    <col min="4110" max="4353" width="9.140625" style="424"/>
    <col min="4354" max="4354" width="32.28515625" style="424" customWidth="1"/>
    <col min="4355" max="4360" width="9.140625" style="424"/>
    <col min="4361" max="4361" width="1.42578125" style="424" customWidth="1"/>
    <col min="4362" max="4364" width="9.140625" style="424"/>
    <col min="4365" max="4365" width="56.85546875" style="424" customWidth="1"/>
    <col min="4366" max="4609" width="9.140625" style="424"/>
    <col min="4610" max="4610" width="32.28515625" style="424" customWidth="1"/>
    <col min="4611" max="4616" width="9.140625" style="424"/>
    <col min="4617" max="4617" width="1.42578125" style="424" customWidth="1"/>
    <col min="4618" max="4620" width="9.140625" style="424"/>
    <col min="4621" max="4621" width="56.85546875" style="424" customWidth="1"/>
    <col min="4622" max="4865" width="9.140625" style="424"/>
    <col min="4866" max="4866" width="32.28515625" style="424" customWidth="1"/>
    <col min="4867" max="4872" width="9.140625" style="424"/>
    <col min="4873" max="4873" width="1.42578125" style="424" customWidth="1"/>
    <col min="4874" max="4876" width="9.140625" style="424"/>
    <col min="4877" max="4877" width="56.85546875" style="424" customWidth="1"/>
    <col min="4878" max="5121" width="9.140625" style="424"/>
    <col min="5122" max="5122" width="32.28515625" style="424" customWidth="1"/>
    <col min="5123" max="5128" width="9.140625" style="424"/>
    <col min="5129" max="5129" width="1.42578125" style="424" customWidth="1"/>
    <col min="5130" max="5132" width="9.140625" style="424"/>
    <col min="5133" max="5133" width="56.85546875" style="424" customWidth="1"/>
    <col min="5134" max="5377" width="9.140625" style="424"/>
    <col min="5378" max="5378" width="32.28515625" style="424" customWidth="1"/>
    <col min="5379" max="5384" width="9.140625" style="424"/>
    <col min="5385" max="5385" width="1.42578125" style="424" customWidth="1"/>
    <col min="5386" max="5388" width="9.140625" style="424"/>
    <col min="5389" max="5389" width="56.85546875" style="424" customWidth="1"/>
    <col min="5390" max="5633" width="9.140625" style="424"/>
    <col min="5634" max="5634" width="32.28515625" style="424" customWidth="1"/>
    <col min="5635" max="5640" width="9.140625" style="424"/>
    <col min="5641" max="5641" width="1.42578125" style="424" customWidth="1"/>
    <col min="5642" max="5644" width="9.140625" style="424"/>
    <col min="5645" max="5645" width="56.85546875" style="424" customWidth="1"/>
    <col min="5646" max="5889" width="9.140625" style="424"/>
    <col min="5890" max="5890" width="32.28515625" style="424" customWidth="1"/>
    <col min="5891" max="5896" width="9.140625" style="424"/>
    <col min="5897" max="5897" width="1.42578125" style="424" customWidth="1"/>
    <col min="5898" max="5900" width="9.140625" style="424"/>
    <col min="5901" max="5901" width="56.85546875" style="424" customWidth="1"/>
    <col min="5902" max="6145" width="9.140625" style="424"/>
    <col min="6146" max="6146" width="32.28515625" style="424" customWidth="1"/>
    <col min="6147" max="6152" width="9.140625" style="424"/>
    <col min="6153" max="6153" width="1.42578125" style="424" customWidth="1"/>
    <col min="6154" max="6156" width="9.140625" style="424"/>
    <col min="6157" max="6157" width="56.85546875" style="424" customWidth="1"/>
    <col min="6158" max="6401" width="9.140625" style="424"/>
    <col min="6402" max="6402" width="32.28515625" style="424" customWidth="1"/>
    <col min="6403" max="6408" width="9.140625" style="424"/>
    <col min="6409" max="6409" width="1.42578125" style="424" customWidth="1"/>
    <col min="6410" max="6412" width="9.140625" style="424"/>
    <col min="6413" max="6413" width="56.85546875" style="424" customWidth="1"/>
    <col min="6414" max="6657" width="9.140625" style="424"/>
    <col min="6658" max="6658" width="32.28515625" style="424" customWidth="1"/>
    <col min="6659" max="6664" width="9.140625" style="424"/>
    <col min="6665" max="6665" width="1.42578125" style="424" customWidth="1"/>
    <col min="6666" max="6668" width="9.140625" style="424"/>
    <col min="6669" max="6669" width="56.85546875" style="424" customWidth="1"/>
    <col min="6670" max="6913" width="9.140625" style="424"/>
    <col min="6914" max="6914" width="32.28515625" style="424" customWidth="1"/>
    <col min="6915" max="6920" width="9.140625" style="424"/>
    <col min="6921" max="6921" width="1.42578125" style="424" customWidth="1"/>
    <col min="6922" max="6924" width="9.140625" style="424"/>
    <col min="6925" max="6925" width="56.85546875" style="424" customWidth="1"/>
    <col min="6926" max="7169" width="9.140625" style="424"/>
    <col min="7170" max="7170" width="32.28515625" style="424" customWidth="1"/>
    <col min="7171" max="7176" width="9.140625" style="424"/>
    <col min="7177" max="7177" width="1.42578125" style="424" customWidth="1"/>
    <col min="7178" max="7180" width="9.140625" style="424"/>
    <col min="7181" max="7181" width="56.85546875" style="424" customWidth="1"/>
    <col min="7182" max="7425" width="9.140625" style="424"/>
    <col min="7426" max="7426" width="32.28515625" style="424" customWidth="1"/>
    <col min="7427" max="7432" width="9.140625" style="424"/>
    <col min="7433" max="7433" width="1.42578125" style="424" customWidth="1"/>
    <col min="7434" max="7436" width="9.140625" style="424"/>
    <col min="7437" max="7437" width="56.85546875" style="424" customWidth="1"/>
    <col min="7438" max="7681" width="9.140625" style="424"/>
    <col min="7682" max="7682" width="32.28515625" style="424" customWidth="1"/>
    <col min="7683" max="7688" width="9.140625" style="424"/>
    <col min="7689" max="7689" width="1.42578125" style="424" customWidth="1"/>
    <col min="7690" max="7692" width="9.140625" style="424"/>
    <col min="7693" max="7693" width="56.85546875" style="424" customWidth="1"/>
    <col min="7694" max="7937" width="9.140625" style="424"/>
    <col min="7938" max="7938" width="32.28515625" style="424" customWidth="1"/>
    <col min="7939" max="7944" width="9.140625" style="424"/>
    <col min="7945" max="7945" width="1.42578125" style="424" customWidth="1"/>
    <col min="7946" max="7948" width="9.140625" style="424"/>
    <col min="7949" max="7949" width="56.85546875" style="424" customWidth="1"/>
    <col min="7950" max="8193" width="9.140625" style="424"/>
    <col min="8194" max="8194" width="32.28515625" style="424" customWidth="1"/>
    <col min="8195" max="8200" width="9.140625" style="424"/>
    <col min="8201" max="8201" width="1.42578125" style="424" customWidth="1"/>
    <col min="8202" max="8204" width="9.140625" style="424"/>
    <col min="8205" max="8205" width="56.85546875" style="424" customWidth="1"/>
    <col min="8206" max="8449" width="9.140625" style="424"/>
    <col min="8450" max="8450" width="32.28515625" style="424" customWidth="1"/>
    <col min="8451" max="8456" width="9.140625" style="424"/>
    <col min="8457" max="8457" width="1.42578125" style="424" customWidth="1"/>
    <col min="8458" max="8460" width="9.140625" style="424"/>
    <col min="8461" max="8461" width="56.85546875" style="424" customWidth="1"/>
    <col min="8462" max="8705" width="9.140625" style="424"/>
    <col min="8706" max="8706" width="32.28515625" style="424" customWidth="1"/>
    <col min="8707" max="8712" width="9.140625" style="424"/>
    <col min="8713" max="8713" width="1.42578125" style="424" customWidth="1"/>
    <col min="8714" max="8716" width="9.140625" style="424"/>
    <col min="8717" max="8717" width="56.85546875" style="424" customWidth="1"/>
    <col min="8718" max="8961" width="9.140625" style="424"/>
    <col min="8962" max="8962" width="32.28515625" style="424" customWidth="1"/>
    <col min="8963" max="8968" width="9.140625" style="424"/>
    <col min="8969" max="8969" width="1.42578125" style="424" customWidth="1"/>
    <col min="8970" max="8972" width="9.140625" style="424"/>
    <col min="8973" max="8973" width="56.85546875" style="424" customWidth="1"/>
    <col min="8974" max="9217" width="9.140625" style="424"/>
    <col min="9218" max="9218" width="32.28515625" style="424" customWidth="1"/>
    <col min="9219" max="9224" width="9.140625" style="424"/>
    <col min="9225" max="9225" width="1.42578125" style="424" customWidth="1"/>
    <col min="9226" max="9228" width="9.140625" style="424"/>
    <col min="9229" max="9229" width="56.85546875" style="424" customWidth="1"/>
    <col min="9230" max="9473" width="9.140625" style="424"/>
    <col min="9474" max="9474" width="32.28515625" style="424" customWidth="1"/>
    <col min="9475" max="9480" width="9.140625" style="424"/>
    <col min="9481" max="9481" width="1.42578125" style="424" customWidth="1"/>
    <col min="9482" max="9484" width="9.140625" style="424"/>
    <col min="9485" max="9485" width="56.85546875" style="424" customWidth="1"/>
    <col min="9486" max="9729" width="9.140625" style="424"/>
    <col min="9730" max="9730" width="32.28515625" style="424" customWidth="1"/>
    <col min="9731" max="9736" width="9.140625" style="424"/>
    <col min="9737" max="9737" width="1.42578125" style="424" customWidth="1"/>
    <col min="9738" max="9740" width="9.140625" style="424"/>
    <col min="9741" max="9741" width="56.85546875" style="424" customWidth="1"/>
    <col min="9742" max="9985" width="9.140625" style="424"/>
    <col min="9986" max="9986" width="32.28515625" style="424" customWidth="1"/>
    <col min="9987" max="9992" width="9.140625" style="424"/>
    <col min="9993" max="9993" width="1.42578125" style="424" customWidth="1"/>
    <col min="9994" max="9996" width="9.140625" style="424"/>
    <col min="9997" max="9997" width="56.85546875" style="424" customWidth="1"/>
    <col min="9998" max="10241" width="9.140625" style="424"/>
    <col min="10242" max="10242" width="32.28515625" style="424" customWidth="1"/>
    <col min="10243" max="10248" width="9.140625" style="424"/>
    <col min="10249" max="10249" width="1.42578125" style="424" customWidth="1"/>
    <col min="10250" max="10252" width="9.140625" style="424"/>
    <col min="10253" max="10253" width="56.85546875" style="424" customWidth="1"/>
    <col min="10254" max="10497" width="9.140625" style="424"/>
    <col min="10498" max="10498" width="32.28515625" style="424" customWidth="1"/>
    <col min="10499" max="10504" width="9.140625" style="424"/>
    <col min="10505" max="10505" width="1.42578125" style="424" customWidth="1"/>
    <col min="10506" max="10508" width="9.140625" style="424"/>
    <col min="10509" max="10509" width="56.85546875" style="424" customWidth="1"/>
    <col min="10510" max="10753" width="9.140625" style="424"/>
    <col min="10754" max="10754" width="32.28515625" style="424" customWidth="1"/>
    <col min="10755" max="10760" width="9.140625" style="424"/>
    <col min="10761" max="10761" width="1.42578125" style="424" customWidth="1"/>
    <col min="10762" max="10764" width="9.140625" style="424"/>
    <col min="10765" max="10765" width="56.85546875" style="424" customWidth="1"/>
    <col min="10766" max="11009" width="9.140625" style="424"/>
    <col min="11010" max="11010" width="32.28515625" style="424" customWidth="1"/>
    <col min="11011" max="11016" width="9.140625" style="424"/>
    <col min="11017" max="11017" width="1.42578125" style="424" customWidth="1"/>
    <col min="11018" max="11020" width="9.140625" style="424"/>
    <col min="11021" max="11021" width="56.85546875" style="424" customWidth="1"/>
    <col min="11022" max="11265" width="9.140625" style="424"/>
    <col min="11266" max="11266" width="32.28515625" style="424" customWidth="1"/>
    <col min="11267" max="11272" width="9.140625" style="424"/>
    <col min="11273" max="11273" width="1.42578125" style="424" customWidth="1"/>
    <col min="11274" max="11276" width="9.140625" style="424"/>
    <col min="11277" max="11277" width="56.85546875" style="424" customWidth="1"/>
    <col min="11278" max="11521" width="9.140625" style="424"/>
    <col min="11522" max="11522" width="32.28515625" style="424" customWidth="1"/>
    <col min="11523" max="11528" width="9.140625" style="424"/>
    <col min="11529" max="11529" width="1.42578125" style="424" customWidth="1"/>
    <col min="11530" max="11532" width="9.140625" style="424"/>
    <col min="11533" max="11533" width="56.85546875" style="424" customWidth="1"/>
    <col min="11534" max="11777" width="9.140625" style="424"/>
    <col min="11778" max="11778" width="32.28515625" style="424" customWidth="1"/>
    <col min="11779" max="11784" width="9.140625" style="424"/>
    <col min="11785" max="11785" width="1.42578125" style="424" customWidth="1"/>
    <col min="11786" max="11788" width="9.140625" style="424"/>
    <col min="11789" max="11789" width="56.85546875" style="424" customWidth="1"/>
    <col min="11790" max="12033" width="9.140625" style="424"/>
    <col min="12034" max="12034" width="32.28515625" style="424" customWidth="1"/>
    <col min="12035" max="12040" width="9.140625" style="424"/>
    <col min="12041" max="12041" width="1.42578125" style="424" customWidth="1"/>
    <col min="12042" max="12044" width="9.140625" style="424"/>
    <col min="12045" max="12045" width="56.85546875" style="424" customWidth="1"/>
    <col min="12046" max="12289" width="9.140625" style="424"/>
    <col min="12290" max="12290" width="32.28515625" style="424" customWidth="1"/>
    <col min="12291" max="12296" width="9.140625" style="424"/>
    <col min="12297" max="12297" width="1.42578125" style="424" customWidth="1"/>
    <col min="12298" max="12300" width="9.140625" style="424"/>
    <col min="12301" max="12301" width="56.85546875" style="424" customWidth="1"/>
    <col min="12302" max="12545" width="9.140625" style="424"/>
    <col min="12546" max="12546" width="32.28515625" style="424" customWidth="1"/>
    <col min="12547" max="12552" width="9.140625" style="424"/>
    <col min="12553" max="12553" width="1.42578125" style="424" customWidth="1"/>
    <col min="12554" max="12556" width="9.140625" style="424"/>
    <col min="12557" max="12557" width="56.85546875" style="424" customWidth="1"/>
    <col min="12558" max="12801" width="9.140625" style="424"/>
    <col min="12802" max="12802" width="32.28515625" style="424" customWidth="1"/>
    <col min="12803" max="12808" width="9.140625" style="424"/>
    <col min="12809" max="12809" width="1.42578125" style="424" customWidth="1"/>
    <col min="12810" max="12812" width="9.140625" style="424"/>
    <col min="12813" max="12813" width="56.85546875" style="424" customWidth="1"/>
    <col min="12814" max="13057" width="9.140625" style="424"/>
    <col min="13058" max="13058" width="32.28515625" style="424" customWidth="1"/>
    <col min="13059" max="13064" width="9.140625" style="424"/>
    <col min="13065" max="13065" width="1.42578125" style="424" customWidth="1"/>
    <col min="13066" max="13068" width="9.140625" style="424"/>
    <col min="13069" max="13069" width="56.85546875" style="424" customWidth="1"/>
    <col min="13070" max="13313" width="9.140625" style="424"/>
    <col min="13314" max="13314" width="32.28515625" style="424" customWidth="1"/>
    <col min="13315" max="13320" width="9.140625" style="424"/>
    <col min="13321" max="13321" width="1.42578125" style="424" customWidth="1"/>
    <col min="13322" max="13324" width="9.140625" style="424"/>
    <col min="13325" max="13325" width="56.85546875" style="424" customWidth="1"/>
    <col min="13326" max="13569" width="9.140625" style="424"/>
    <col min="13570" max="13570" width="32.28515625" style="424" customWidth="1"/>
    <col min="13571" max="13576" width="9.140625" style="424"/>
    <col min="13577" max="13577" width="1.42578125" style="424" customWidth="1"/>
    <col min="13578" max="13580" width="9.140625" style="424"/>
    <col min="13581" max="13581" width="56.85546875" style="424" customWidth="1"/>
    <col min="13582" max="13825" width="9.140625" style="424"/>
    <col min="13826" max="13826" width="32.28515625" style="424" customWidth="1"/>
    <col min="13827" max="13832" width="9.140625" style="424"/>
    <col min="13833" max="13833" width="1.42578125" style="424" customWidth="1"/>
    <col min="13834" max="13836" width="9.140625" style="424"/>
    <col min="13837" max="13837" width="56.85546875" style="424" customWidth="1"/>
    <col min="13838" max="14081" width="9.140625" style="424"/>
    <col min="14082" max="14082" width="32.28515625" style="424" customWidth="1"/>
    <col min="14083" max="14088" width="9.140625" style="424"/>
    <col min="14089" max="14089" width="1.42578125" style="424" customWidth="1"/>
    <col min="14090" max="14092" width="9.140625" style="424"/>
    <col min="14093" max="14093" width="56.85546875" style="424" customWidth="1"/>
    <col min="14094" max="14337" width="9.140625" style="424"/>
    <col min="14338" max="14338" width="32.28515625" style="424" customWidth="1"/>
    <col min="14339" max="14344" width="9.140625" style="424"/>
    <col min="14345" max="14345" width="1.42578125" style="424" customWidth="1"/>
    <col min="14346" max="14348" width="9.140625" style="424"/>
    <col min="14349" max="14349" width="56.85546875" style="424" customWidth="1"/>
    <col min="14350" max="14593" width="9.140625" style="424"/>
    <col min="14594" max="14594" width="32.28515625" style="424" customWidth="1"/>
    <col min="14595" max="14600" width="9.140625" style="424"/>
    <col min="14601" max="14601" width="1.42578125" style="424" customWidth="1"/>
    <col min="14602" max="14604" width="9.140625" style="424"/>
    <col min="14605" max="14605" width="56.85546875" style="424" customWidth="1"/>
    <col min="14606" max="14849" width="9.140625" style="424"/>
    <col min="14850" max="14850" width="32.28515625" style="424" customWidth="1"/>
    <col min="14851" max="14856" width="9.140625" style="424"/>
    <col min="14857" max="14857" width="1.42578125" style="424" customWidth="1"/>
    <col min="14858" max="14860" width="9.140625" style="424"/>
    <col min="14861" max="14861" width="56.85546875" style="424" customWidth="1"/>
    <col min="14862" max="15105" width="9.140625" style="424"/>
    <col min="15106" max="15106" width="32.28515625" style="424" customWidth="1"/>
    <col min="15107" max="15112" width="9.140625" style="424"/>
    <col min="15113" max="15113" width="1.42578125" style="424" customWidth="1"/>
    <col min="15114" max="15116" width="9.140625" style="424"/>
    <col min="15117" max="15117" width="56.85546875" style="424" customWidth="1"/>
    <col min="15118" max="15361" width="9.140625" style="424"/>
    <col min="15362" max="15362" width="32.28515625" style="424" customWidth="1"/>
    <col min="15363" max="15368" width="9.140625" style="424"/>
    <col min="15369" max="15369" width="1.42578125" style="424" customWidth="1"/>
    <col min="15370" max="15372" width="9.140625" style="424"/>
    <col min="15373" max="15373" width="56.85546875" style="424" customWidth="1"/>
    <col min="15374" max="15617" width="9.140625" style="424"/>
    <col min="15618" max="15618" width="32.28515625" style="424" customWidth="1"/>
    <col min="15619" max="15624" width="9.140625" style="424"/>
    <col min="15625" max="15625" width="1.42578125" style="424" customWidth="1"/>
    <col min="15626" max="15628" width="9.140625" style="424"/>
    <col min="15629" max="15629" width="56.85546875" style="424" customWidth="1"/>
    <col min="15630" max="15873" width="9.140625" style="424"/>
    <col min="15874" max="15874" width="32.28515625" style="424" customWidth="1"/>
    <col min="15875" max="15880" width="9.140625" style="424"/>
    <col min="15881" max="15881" width="1.42578125" style="424" customWidth="1"/>
    <col min="15882" max="15884" width="9.140625" style="424"/>
    <col min="15885" max="15885" width="56.85546875" style="424" customWidth="1"/>
    <col min="15886" max="16129" width="9.140625" style="424"/>
    <col min="16130" max="16130" width="32.28515625" style="424" customWidth="1"/>
    <col min="16131" max="16136" width="9.140625" style="424"/>
    <col min="16137" max="16137" width="1.42578125" style="424" customWidth="1"/>
    <col min="16138" max="16140" width="9.140625" style="424"/>
    <col min="16141" max="16141" width="56.85546875" style="424" customWidth="1"/>
    <col min="16142" max="16384" width="9.140625" style="424"/>
  </cols>
  <sheetData>
    <row r="1" spans="1:12" ht="13.5">
      <c r="A1" s="523" t="s">
        <v>517</v>
      </c>
      <c r="B1" s="502"/>
      <c r="C1" s="502"/>
      <c r="D1" s="502"/>
      <c r="E1" s="502"/>
      <c r="F1" s="502"/>
      <c r="G1" s="502"/>
      <c r="H1" s="502"/>
      <c r="I1" s="18"/>
      <c r="J1" s="18"/>
      <c r="K1" s="18"/>
      <c r="L1" s="18"/>
    </row>
    <row r="2" spans="1:12">
      <c r="A2" s="18"/>
      <c r="B2" s="84"/>
      <c r="C2" s="18"/>
      <c r="D2" s="18"/>
      <c r="E2" s="18"/>
      <c r="F2" s="18"/>
      <c r="G2" s="18"/>
      <c r="H2" s="18"/>
      <c r="I2" s="18"/>
      <c r="J2" s="18"/>
      <c r="K2" s="18"/>
      <c r="L2" s="18"/>
    </row>
    <row r="3" spans="1:12" s="427" customFormat="1">
      <c r="A3" s="425" t="s">
        <v>4</v>
      </c>
      <c r="B3" s="97"/>
      <c r="C3" s="426"/>
      <c r="D3" s="426"/>
      <c r="E3" s="426"/>
      <c r="F3" s="426"/>
      <c r="G3" s="426"/>
      <c r="H3" s="426"/>
      <c r="I3" s="426"/>
      <c r="J3" s="426"/>
      <c r="K3" s="215" t="s">
        <v>448</v>
      </c>
      <c r="L3" s="426"/>
    </row>
    <row r="4" spans="1:12">
      <c r="A4" s="406"/>
      <c r="B4" s="241"/>
      <c r="C4" s="412" t="s">
        <v>366</v>
      </c>
      <c r="D4" s="412" t="s">
        <v>367</v>
      </c>
      <c r="E4" s="412" t="s">
        <v>368</v>
      </c>
      <c r="F4" s="412" t="s">
        <v>369</v>
      </c>
      <c r="G4" s="412" t="s">
        <v>370</v>
      </c>
      <c r="H4" s="412" t="s">
        <v>371</v>
      </c>
      <c r="I4" s="261"/>
      <c r="J4" s="412" t="s">
        <v>1</v>
      </c>
      <c r="K4" s="412" t="s">
        <v>2</v>
      </c>
      <c r="L4" s="18"/>
    </row>
    <row r="5" spans="1:12">
      <c r="A5" s="111"/>
      <c r="B5" s="241"/>
      <c r="C5" s="261"/>
      <c r="D5" s="261"/>
      <c r="E5" s="261"/>
      <c r="F5" s="261"/>
      <c r="G5" s="261"/>
      <c r="H5" s="261"/>
      <c r="I5" s="261"/>
      <c r="J5" s="261"/>
      <c r="K5" s="261"/>
      <c r="L5" s="18"/>
    </row>
    <row r="6" spans="1:12">
      <c r="A6" s="259" t="s">
        <v>353</v>
      </c>
      <c r="B6" s="241"/>
      <c r="C6" s="244">
        <v>45.287815951424001</v>
      </c>
      <c r="D6" s="244">
        <v>69.680474625039295</v>
      </c>
      <c r="E6" s="244">
        <v>73.347615454858797</v>
      </c>
      <c r="F6" s="244">
        <v>55.535703704092001</v>
      </c>
      <c r="G6" s="244">
        <v>16.686819615511499</v>
      </c>
      <c r="H6" s="244">
        <v>3.8128965374596202</v>
      </c>
      <c r="I6" s="402"/>
      <c r="J6" s="244">
        <v>63.1939911929651</v>
      </c>
      <c r="K6" s="244">
        <v>54.077643977020102</v>
      </c>
      <c r="L6" s="18"/>
    </row>
    <row r="7" spans="1:12">
      <c r="A7" s="259" t="s">
        <v>354</v>
      </c>
      <c r="B7" s="221"/>
      <c r="C7" s="244">
        <v>17.788397825598899</v>
      </c>
      <c r="D7" s="244">
        <v>43.511665943845102</v>
      </c>
      <c r="E7" s="244">
        <v>46.5855258954387</v>
      </c>
      <c r="F7" s="244">
        <v>16.4300229872111</v>
      </c>
      <c r="G7" s="244">
        <v>11.914799614090899</v>
      </c>
      <c r="H7" s="244">
        <v>2.34465929178298</v>
      </c>
      <c r="I7" s="402"/>
      <c r="J7" s="244">
        <v>24.921873100796901</v>
      </c>
      <c r="K7" s="244">
        <v>36.51449576465</v>
      </c>
      <c r="L7" s="18"/>
    </row>
    <row r="8" spans="1:12">
      <c r="A8" s="259" t="s">
        <v>355</v>
      </c>
      <c r="B8" s="221"/>
      <c r="C8" s="244">
        <v>26.398932392477501</v>
      </c>
      <c r="D8" s="244">
        <v>24.0951581190129</v>
      </c>
      <c r="E8" s="244">
        <v>20.035516950433699</v>
      </c>
      <c r="F8" s="244">
        <v>29.507707406007299</v>
      </c>
      <c r="G8" s="244">
        <v>32.859276245031303</v>
      </c>
      <c r="H8" s="244">
        <v>12.540884474386999</v>
      </c>
      <c r="I8" s="402"/>
      <c r="J8" s="244">
        <v>29.5226913984121</v>
      </c>
      <c r="K8" s="244">
        <v>20.015359954514501</v>
      </c>
      <c r="L8" s="18"/>
    </row>
    <row r="9" spans="1:12" ht="24">
      <c r="A9" s="259" t="s">
        <v>356</v>
      </c>
      <c r="B9" s="241"/>
      <c r="C9" s="244">
        <v>18.567527341799099</v>
      </c>
      <c r="D9" s="244">
        <v>17.028041664923801</v>
      </c>
      <c r="E9" s="244">
        <v>12.575866203756499</v>
      </c>
      <c r="F9" s="244">
        <v>11.5909020581551</v>
      </c>
      <c r="G9" s="244">
        <v>16.492151023108701</v>
      </c>
      <c r="H9" s="244">
        <v>3.99097259072974</v>
      </c>
      <c r="I9" s="402"/>
      <c r="J9" s="244">
        <v>14.1010836903332</v>
      </c>
      <c r="K9" s="244">
        <v>14.8024053603048</v>
      </c>
      <c r="L9" s="18"/>
    </row>
    <row r="10" spans="1:12">
      <c r="A10" s="259" t="s">
        <v>357</v>
      </c>
      <c r="B10" s="84"/>
      <c r="C10" s="244">
        <v>37.746105393258802</v>
      </c>
      <c r="D10" s="244">
        <v>14.0549221989553</v>
      </c>
      <c r="E10" s="244">
        <v>6.2391857181688897</v>
      </c>
      <c r="F10" s="244">
        <v>2.7305328707618601</v>
      </c>
      <c r="G10" s="244">
        <v>0.64412901476659201</v>
      </c>
      <c r="H10" s="244" t="s">
        <v>372</v>
      </c>
      <c r="I10" s="402"/>
      <c r="J10" s="244">
        <v>11.698838336558699</v>
      </c>
      <c r="K10" s="244">
        <v>14.167751484063301</v>
      </c>
      <c r="L10" s="18"/>
    </row>
    <row r="11" spans="1:12">
      <c r="A11" s="259" t="s">
        <v>358</v>
      </c>
      <c r="B11" s="221"/>
      <c r="C11" s="244">
        <v>13.9481766132402</v>
      </c>
      <c r="D11" s="244">
        <v>11.494421362444401</v>
      </c>
      <c r="E11" s="244">
        <v>10.181480819562999</v>
      </c>
      <c r="F11" s="244">
        <v>11.834615477411401</v>
      </c>
      <c r="G11" s="244">
        <v>12.522360314528299</v>
      </c>
      <c r="H11" s="244">
        <v>8.4163999897724597</v>
      </c>
      <c r="I11" s="402"/>
      <c r="J11" s="244">
        <v>10.793186678895299</v>
      </c>
      <c r="K11" s="244">
        <v>12.3303711365122</v>
      </c>
      <c r="L11" s="18"/>
    </row>
    <row r="12" spans="1:12" ht="24">
      <c r="A12" s="259" t="s">
        <v>359</v>
      </c>
      <c r="B12" s="84"/>
      <c r="C12" s="244">
        <v>4.5371285069574201</v>
      </c>
      <c r="D12" s="244">
        <v>3.3631320618529199</v>
      </c>
      <c r="E12" s="244">
        <v>6.90452604914978</v>
      </c>
      <c r="F12" s="244">
        <v>14.157514655514101</v>
      </c>
      <c r="G12" s="244">
        <v>20.068335776142501</v>
      </c>
      <c r="H12" s="244">
        <v>34.330817016853899</v>
      </c>
      <c r="I12" s="402"/>
      <c r="J12" s="244">
        <v>7.2881281658144799</v>
      </c>
      <c r="K12" s="244">
        <v>9.8331603112896104</v>
      </c>
      <c r="L12" s="18"/>
    </row>
    <row r="13" spans="1:12" ht="24">
      <c r="A13" s="259" t="s">
        <v>360</v>
      </c>
      <c r="B13" s="221"/>
      <c r="C13" s="244">
        <v>1.97538981056981</v>
      </c>
      <c r="D13" s="244">
        <v>4.02324459907679</v>
      </c>
      <c r="E13" s="244">
        <v>6.7275530759179798</v>
      </c>
      <c r="F13" s="244">
        <v>13.202539910189399</v>
      </c>
      <c r="G13" s="244">
        <v>13.316349045469799</v>
      </c>
      <c r="H13" s="244">
        <v>12.695382829320399</v>
      </c>
      <c r="I13" s="402"/>
      <c r="J13" s="244">
        <v>4.6757384547011496</v>
      </c>
      <c r="K13" s="244">
        <v>9.0752644377700307</v>
      </c>
      <c r="L13" s="18"/>
    </row>
    <row r="14" spans="1:12">
      <c r="A14" s="259" t="s">
        <v>361</v>
      </c>
      <c r="B14" s="221"/>
      <c r="C14" s="244">
        <v>15.1893174221397</v>
      </c>
      <c r="D14" s="244">
        <v>4.8478984128117499</v>
      </c>
      <c r="E14" s="244">
        <v>4.5417231859612697</v>
      </c>
      <c r="F14" s="244">
        <v>5.3300751198083596</v>
      </c>
      <c r="G14" s="244">
        <v>9.2034342077315507</v>
      </c>
      <c r="H14" s="244">
        <v>4.7370887714218899</v>
      </c>
      <c r="I14" s="402"/>
      <c r="J14" s="244">
        <v>9.3218653050119809</v>
      </c>
      <c r="K14" s="244">
        <v>5.1652273943556404</v>
      </c>
      <c r="L14" s="18"/>
    </row>
    <row r="15" spans="1:12">
      <c r="A15" s="259" t="s">
        <v>362</v>
      </c>
      <c r="B15" s="221"/>
      <c r="C15" s="244">
        <v>6.6265872395688499</v>
      </c>
      <c r="D15" s="244">
        <v>10.020379124211001</v>
      </c>
      <c r="E15" s="244">
        <v>5.2695915080465001</v>
      </c>
      <c r="F15" s="244">
        <v>3.3030707819032199</v>
      </c>
      <c r="G15" s="244">
        <v>8.4171884301874798</v>
      </c>
      <c r="H15" s="244">
        <v>5.7544648105152199</v>
      </c>
      <c r="I15" s="402"/>
      <c r="J15" s="244">
        <v>7.6547909546789699</v>
      </c>
      <c r="K15" s="244">
        <v>5.2150691384951404</v>
      </c>
      <c r="L15" s="18"/>
    </row>
    <row r="16" spans="1:12">
      <c r="A16" s="259" t="s">
        <v>363</v>
      </c>
      <c r="B16" s="221"/>
      <c r="C16" s="244">
        <v>8.2270368516860497</v>
      </c>
      <c r="D16" s="244">
        <v>0.17034522528396201</v>
      </c>
      <c r="E16" s="244">
        <v>0.32785483501686802</v>
      </c>
      <c r="F16" s="244">
        <v>2.14151996497506</v>
      </c>
      <c r="G16" s="244">
        <v>7.54310281389506</v>
      </c>
      <c r="H16" s="244">
        <v>42.306631540255999</v>
      </c>
      <c r="I16" s="402"/>
      <c r="J16" s="244">
        <v>4.8646295742385197</v>
      </c>
      <c r="K16" s="244">
        <v>3.04534167547247</v>
      </c>
      <c r="L16" s="18"/>
    </row>
    <row r="17" spans="1:12">
      <c r="A17" s="259"/>
      <c r="B17" s="221"/>
      <c r="C17" s="100"/>
      <c r="D17" s="100"/>
      <c r="E17" s="100"/>
      <c r="F17" s="100"/>
      <c r="G17" s="100"/>
      <c r="H17" s="100"/>
      <c r="I17" s="100"/>
      <c r="J17" s="100"/>
      <c r="K17" s="100"/>
      <c r="L17" s="18"/>
    </row>
    <row r="18" spans="1:12" ht="13.5">
      <c r="A18" s="478" t="s">
        <v>3</v>
      </c>
      <c r="B18" s="51"/>
      <c r="C18" s="227">
        <v>243</v>
      </c>
      <c r="D18" s="227">
        <v>434</v>
      </c>
      <c r="E18" s="227">
        <v>636</v>
      </c>
      <c r="F18" s="227">
        <v>452</v>
      </c>
      <c r="G18" s="227">
        <v>163</v>
      </c>
      <c r="H18" s="227">
        <v>93</v>
      </c>
      <c r="I18" s="425"/>
      <c r="J18" s="227">
        <v>867</v>
      </c>
      <c r="K18" s="227">
        <v>1154</v>
      </c>
      <c r="L18" s="18"/>
    </row>
    <row r="19" spans="1:12" ht="13.5">
      <c r="A19" s="407" t="s">
        <v>373</v>
      </c>
      <c r="B19" s="51"/>
      <c r="C19" s="408"/>
      <c r="D19" s="408"/>
      <c r="E19" s="408"/>
      <c r="F19" s="408"/>
      <c r="G19" s="408"/>
      <c r="H19" s="408"/>
      <c r="I19" s="408"/>
      <c r="J19" s="408"/>
      <c r="K19" s="408"/>
    </row>
    <row r="20" spans="1:12" ht="23.25" customHeight="1">
      <c r="A20" s="524" t="s">
        <v>365</v>
      </c>
      <c r="B20" s="525"/>
      <c r="C20" s="525"/>
      <c r="D20" s="525"/>
      <c r="E20" s="525"/>
      <c r="F20" s="525"/>
      <c r="G20" s="408"/>
      <c r="H20" s="408"/>
      <c r="I20" s="408"/>
      <c r="J20" s="408"/>
      <c r="K20" s="408"/>
    </row>
    <row r="21" spans="1:12">
      <c r="A21" s="430" t="s">
        <v>447</v>
      </c>
      <c r="B21" s="31"/>
      <c r="C21" s="31"/>
      <c r="D21" s="424"/>
      <c r="E21" s="407"/>
      <c r="F21" s="407"/>
      <c r="G21" s="407"/>
      <c r="H21" s="407"/>
      <c r="I21" s="407"/>
      <c r="J21" s="407"/>
      <c r="K21" s="407"/>
    </row>
    <row r="26" spans="1:12">
      <c r="A26" s="262"/>
    </row>
    <row r="27" spans="1:12">
      <c r="A27" s="262"/>
    </row>
    <row r="28" spans="1:12">
      <c r="A28" s="262"/>
    </row>
    <row r="29" spans="1:12">
      <c r="A29" s="262"/>
    </row>
    <row r="30" spans="1:12">
      <c r="A30" s="262"/>
    </row>
    <row r="31" spans="1:12">
      <c r="A31" s="262"/>
    </row>
    <row r="32" spans="1:12">
      <c r="A32" s="262"/>
    </row>
    <row r="33" spans="1:1">
      <c r="A33" s="262"/>
    </row>
    <row r="34" spans="1:1">
      <c r="A34" s="262"/>
    </row>
    <row r="35" spans="1:1">
      <c r="A35" s="262"/>
    </row>
    <row r="36" spans="1:1">
      <c r="A36" s="262"/>
    </row>
  </sheetData>
  <mergeCells count="2">
    <mergeCell ref="A1:H1"/>
    <mergeCell ref="A20:F20"/>
  </mergeCells>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sheetPr>
    <pageSetUpPr fitToPage="1"/>
  </sheetPr>
  <dimension ref="A1:GI111"/>
  <sheetViews>
    <sheetView zoomScaleNormal="100" workbookViewId="0">
      <selection sqref="A1:C1"/>
    </sheetView>
  </sheetViews>
  <sheetFormatPr defaultRowHeight="12"/>
  <cols>
    <col min="1" max="1" width="65.5703125" style="17" customWidth="1"/>
    <col min="2" max="2" width="1.5703125" style="250" customWidth="1"/>
    <col min="3" max="3" width="22.140625" style="4" customWidth="1"/>
    <col min="4" max="16384" width="9.140625" style="4"/>
  </cols>
  <sheetData>
    <row r="1" spans="1:4" ht="13.5">
      <c r="A1" s="429" t="s">
        <v>212</v>
      </c>
      <c r="B1" s="32"/>
    </row>
    <row r="2" spans="1:4">
      <c r="A2" s="18"/>
      <c r="B2" s="84"/>
    </row>
    <row r="3" spans="1:4" s="19" customFormat="1">
      <c r="A3" s="431" t="s">
        <v>4</v>
      </c>
      <c r="B3" s="97"/>
      <c r="C3" s="409" t="s">
        <v>450</v>
      </c>
      <c r="D3" s="33"/>
    </row>
    <row r="4" spans="1:4" s="19" customFormat="1">
      <c r="A4" s="20"/>
      <c r="B4" s="241"/>
      <c r="C4" s="411"/>
      <c r="D4" s="26"/>
    </row>
    <row r="5" spans="1:4">
      <c r="A5" s="80" t="s">
        <v>117</v>
      </c>
      <c r="B5" s="241"/>
      <c r="C5" s="2">
        <v>48.395892758003399</v>
      </c>
    </row>
    <row r="6" spans="1:4" ht="24">
      <c r="A6" s="80" t="s">
        <v>120</v>
      </c>
      <c r="B6" s="221"/>
      <c r="C6" s="2">
        <v>39.168043298489899</v>
      </c>
    </row>
    <row r="7" spans="1:4">
      <c r="A7" s="80" t="s">
        <v>121</v>
      </c>
      <c r="B7" s="221"/>
      <c r="C7" s="2">
        <v>34.746717109835302</v>
      </c>
    </row>
    <row r="8" spans="1:4">
      <c r="A8" s="80" t="s">
        <v>116</v>
      </c>
      <c r="B8" s="241"/>
      <c r="C8" s="2">
        <v>32.191052697863398</v>
      </c>
    </row>
    <row r="9" spans="1:4">
      <c r="A9" s="80" t="s">
        <v>111</v>
      </c>
      <c r="B9" s="84"/>
      <c r="C9" s="2">
        <v>31.883326935829501</v>
      </c>
    </row>
    <row r="10" spans="1:4">
      <c r="A10" s="80" t="s">
        <v>114</v>
      </c>
      <c r="B10" s="221"/>
      <c r="C10" s="2">
        <v>30.174557568150998</v>
      </c>
    </row>
    <row r="11" spans="1:4">
      <c r="A11" s="80" t="s">
        <v>118</v>
      </c>
      <c r="B11" s="84"/>
      <c r="C11" s="2">
        <v>25.4071931241672</v>
      </c>
    </row>
    <row r="12" spans="1:4">
      <c r="A12" s="80" t="s">
        <v>112</v>
      </c>
      <c r="B12" s="221"/>
      <c r="C12" s="2">
        <v>25.276501371873302</v>
      </c>
    </row>
    <row r="13" spans="1:4">
      <c r="A13" s="80" t="s">
        <v>113</v>
      </c>
      <c r="B13" s="221"/>
      <c r="C13" s="2">
        <v>14.302779926900801</v>
      </c>
    </row>
    <row r="14" spans="1:4">
      <c r="A14" s="24" t="s">
        <v>119</v>
      </c>
      <c r="B14" s="221"/>
      <c r="C14" s="2">
        <v>8.2206116938788405</v>
      </c>
    </row>
    <row r="15" spans="1:4" ht="24">
      <c r="A15" s="80" t="s">
        <v>115</v>
      </c>
      <c r="B15" s="221"/>
      <c r="C15" s="2">
        <v>7.7421437202846999</v>
      </c>
    </row>
    <row r="16" spans="1:4">
      <c r="A16" s="80" t="s">
        <v>122</v>
      </c>
      <c r="B16" s="221"/>
      <c r="C16" s="2">
        <v>5.5388243462814799</v>
      </c>
    </row>
    <row r="17" spans="1:191" ht="13.5">
      <c r="B17" s="51"/>
      <c r="C17" s="2"/>
    </row>
    <row r="18" spans="1:191" s="19" customFormat="1" ht="13.5">
      <c r="A18" s="479" t="s">
        <v>507</v>
      </c>
      <c r="B18" s="205"/>
      <c r="C18" s="422">
        <v>2505</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row>
    <row r="19" spans="1:191">
      <c r="A19" s="30" t="s">
        <v>47</v>
      </c>
      <c r="B19" s="30"/>
      <c r="C19" s="1"/>
    </row>
    <row r="20" spans="1:191">
      <c r="A20" s="31" t="s">
        <v>474</v>
      </c>
      <c r="B20" s="31"/>
      <c r="C20" s="1"/>
    </row>
    <row r="21" spans="1:191">
      <c r="C21" s="1"/>
    </row>
    <row r="22" spans="1:191">
      <c r="A22" s="4"/>
      <c r="C22" s="1"/>
    </row>
    <row r="23" spans="1:191" ht="13.5">
      <c r="A23" s="21"/>
      <c r="C23" s="1"/>
    </row>
    <row r="24" spans="1:191">
      <c r="A24" s="22"/>
      <c r="C24" s="23"/>
    </row>
    <row r="25" spans="1:191">
      <c r="A25" s="22"/>
      <c r="C25" s="1"/>
    </row>
    <row r="26" spans="1:191">
      <c r="C26" s="1"/>
    </row>
    <row r="27" spans="1:191">
      <c r="C27" s="1"/>
    </row>
    <row r="40" spans="3:3">
      <c r="C40" s="1"/>
    </row>
    <row r="41" spans="3:3">
      <c r="C41" s="1"/>
    </row>
    <row r="42" spans="3:3">
      <c r="C42" s="1"/>
    </row>
    <row r="43" spans="3:3">
      <c r="C43" s="1"/>
    </row>
    <row r="44" spans="3:3">
      <c r="C44" s="1"/>
    </row>
    <row r="45" spans="3:3">
      <c r="C45" s="1"/>
    </row>
    <row r="46" spans="3:3">
      <c r="C46" s="1"/>
    </row>
    <row r="47" spans="3:3">
      <c r="C47" s="1"/>
    </row>
    <row r="48" spans="3: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G116"/>
  <sheetViews>
    <sheetView zoomScaleNormal="100" workbookViewId="0">
      <selection sqref="A1:C1"/>
    </sheetView>
  </sheetViews>
  <sheetFormatPr defaultRowHeight="12"/>
  <cols>
    <col min="1" max="1" width="26.28515625" style="17" customWidth="1"/>
    <col min="2" max="2" width="1.5703125" style="250" customWidth="1"/>
    <col min="3" max="3" width="22.140625" style="4" customWidth="1"/>
    <col min="4" max="16384" width="9.140625" style="4"/>
  </cols>
  <sheetData>
    <row r="1" spans="1:7" ht="13.5">
      <c r="A1" s="429" t="s">
        <v>272</v>
      </c>
      <c r="B1" s="32"/>
    </row>
    <row r="2" spans="1:7">
      <c r="A2" s="18"/>
      <c r="B2" s="84"/>
    </row>
    <row r="3" spans="1:7" s="19" customFormat="1">
      <c r="A3" s="431" t="s">
        <v>4</v>
      </c>
      <c r="B3" s="97"/>
      <c r="C3" s="409" t="s">
        <v>450</v>
      </c>
      <c r="D3" s="33"/>
    </row>
    <row r="4" spans="1:7" s="19" customFormat="1">
      <c r="A4" s="20"/>
      <c r="B4" s="241"/>
      <c r="C4" s="411"/>
      <c r="D4" s="26"/>
    </row>
    <row r="5" spans="1:7">
      <c r="A5" s="80" t="s">
        <v>123</v>
      </c>
      <c r="B5" s="241"/>
      <c r="C5" s="2">
        <v>41.2180590842759</v>
      </c>
    </row>
    <row r="6" spans="1:7">
      <c r="A6" s="80" t="s">
        <v>124</v>
      </c>
      <c r="B6" s="221"/>
      <c r="C6" s="2">
        <v>21.305235958914398</v>
      </c>
    </row>
    <row r="7" spans="1:7">
      <c r="A7" s="80" t="s">
        <v>125</v>
      </c>
      <c r="B7" s="221"/>
      <c r="C7" s="2">
        <v>17.860975344660801</v>
      </c>
    </row>
    <row r="8" spans="1:7">
      <c r="A8" s="80" t="s">
        <v>126</v>
      </c>
      <c r="B8" s="241"/>
      <c r="C8" s="2">
        <v>19.615729612148701</v>
      </c>
    </row>
    <row r="9" spans="1:7">
      <c r="A9" s="80"/>
      <c r="B9" s="84"/>
      <c r="C9" s="2"/>
    </row>
    <row r="10" spans="1:7">
      <c r="A10" s="80" t="s">
        <v>90</v>
      </c>
      <c r="B10" s="221"/>
      <c r="C10" s="95">
        <v>1.8</v>
      </c>
    </row>
    <row r="11" spans="1:7">
      <c r="A11" s="80"/>
      <c r="B11" s="84"/>
      <c r="C11" s="2"/>
    </row>
    <row r="12" spans="1:7" ht="13.5">
      <c r="A12" s="94" t="s">
        <v>110</v>
      </c>
      <c r="B12" s="221"/>
      <c r="C12" s="3">
        <v>2481</v>
      </c>
      <c r="E12" s="6"/>
      <c r="F12" s="6"/>
      <c r="G12" s="6"/>
    </row>
    <row r="13" spans="1:7">
      <c r="A13" s="80"/>
      <c r="B13" s="221"/>
      <c r="C13" s="2"/>
      <c r="E13" s="6"/>
      <c r="F13" s="6"/>
      <c r="G13" s="6"/>
    </row>
    <row r="14" spans="1:7">
      <c r="A14" s="80" t="s">
        <v>123</v>
      </c>
      <c r="B14" s="221"/>
      <c r="C14" s="2">
        <v>31.402214571223901</v>
      </c>
      <c r="E14" s="6"/>
      <c r="F14" s="115"/>
      <c r="G14" s="6"/>
    </row>
    <row r="15" spans="1:7">
      <c r="A15" s="80" t="s">
        <v>124</v>
      </c>
      <c r="B15" s="221"/>
      <c r="C15" s="2">
        <v>16.015801483921301</v>
      </c>
      <c r="E15" s="6"/>
      <c r="F15" s="115"/>
      <c r="G15" s="6"/>
    </row>
    <row r="16" spans="1:7">
      <c r="A16" s="80" t="s">
        <v>125</v>
      </c>
      <c r="B16" s="221"/>
      <c r="C16" s="2">
        <v>18.499541862099001</v>
      </c>
      <c r="E16" s="6"/>
      <c r="F16" s="115"/>
      <c r="G16" s="6"/>
    </row>
    <row r="17" spans="1:7" ht="13.5">
      <c r="A17" s="80" t="s">
        <v>126</v>
      </c>
      <c r="B17" s="51"/>
      <c r="C17" s="2">
        <v>34.082442082755797</v>
      </c>
      <c r="E17" s="6"/>
      <c r="F17" s="115"/>
      <c r="G17" s="6"/>
    </row>
    <row r="18" spans="1:7" ht="13.5">
      <c r="A18" s="80"/>
      <c r="B18" s="205"/>
      <c r="C18" s="2"/>
      <c r="E18" s="6"/>
      <c r="F18" s="6"/>
      <c r="G18" s="6"/>
    </row>
    <row r="19" spans="1:7">
      <c r="A19" s="80" t="s">
        <v>90</v>
      </c>
      <c r="B19" s="30"/>
      <c r="C19" s="95">
        <v>2.8</v>
      </c>
    </row>
    <row r="20" spans="1:7">
      <c r="A20" s="80"/>
      <c r="B20" s="31"/>
      <c r="C20" s="2"/>
    </row>
    <row r="21" spans="1:7" ht="13.5">
      <c r="A21" s="479" t="s">
        <v>508</v>
      </c>
      <c r="C21" s="422">
        <v>2007</v>
      </c>
    </row>
    <row r="22" spans="1:7">
      <c r="A22" s="11" t="s">
        <v>8</v>
      </c>
      <c r="C22" s="411"/>
    </row>
    <row r="23" spans="1:7">
      <c r="A23" s="31" t="s">
        <v>473</v>
      </c>
      <c r="C23" s="7"/>
    </row>
    <row r="24" spans="1:7">
      <c r="A24" s="31" t="s">
        <v>474</v>
      </c>
      <c r="C24" s="1"/>
    </row>
    <row r="25" spans="1:7">
      <c r="A25" s="31" t="s">
        <v>475</v>
      </c>
      <c r="C25" s="1"/>
    </row>
    <row r="26" spans="1:7">
      <c r="C26" s="1"/>
    </row>
    <row r="27" spans="1:7">
      <c r="A27" s="4"/>
      <c r="C27" s="1"/>
    </row>
    <row r="28" spans="1:7" ht="13.5">
      <c r="A28" s="21"/>
      <c r="C28" s="1"/>
    </row>
    <row r="29" spans="1:7">
      <c r="A29" s="22"/>
      <c r="C29" s="23"/>
    </row>
    <row r="30" spans="1:7">
      <c r="A30" s="22"/>
      <c r="C30" s="1"/>
    </row>
    <row r="31" spans="1:7">
      <c r="C31" s="1"/>
    </row>
    <row r="32" spans="1:7">
      <c r="C32" s="1"/>
    </row>
    <row r="45" spans="3:3">
      <c r="C45" s="1"/>
    </row>
    <row r="46" spans="3:3">
      <c r="C46" s="1"/>
    </row>
    <row r="47" spans="3:3">
      <c r="C47" s="1"/>
    </row>
    <row r="48" spans="3: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GI102"/>
  <sheetViews>
    <sheetView zoomScaleNormal="100" workbookViewId="0">
      <selection sqref="A1:C1"/>
    </sheetView>
  </sheetViews>
  <sheetFormatPr defaultRowHeight="12"/>
  <cols>
    <col min="1" max="1" width="37.140625" style="17" customWidth="1"/>
    <col min="2" max="2" width="1.5703125" style="250" customWidth="1"/>
    <col min="3" max="3" width="23.28515625" style="4" customWidth="1"/>
    <col min="4" max="4" width="27" style="4" customWidth="1"/>
    <col min="5" max="16384" width="9.140625" style="4"/>
  </cols>
  <sheetData>
    <row r="1" spans="1:191">
      <c r="A1" s="429" t="s">
        <v>211</v>
      </c>
      <c r="B1" s="32"/>
    </row>
    <row r="2" spans="1:191">
      <c r="A2" s="18"/>
      <c r="B2" s="84"/>
    </row>
    <row r="3" spans="1:191" s="19" customFormat="1" ht="13.5">
      <c r="A3" s="431" t="s">
        <v>4</v>
      </c>
      <c r="B3" s="97"/>
      <c r="C3" s="441" t="s">
        <v>476</v>
      </c>
      <c r="D3" s="441" t="s">
        <v>477</v>
      </c>
    </row>
    <row r="4" spans="1:191" s="19" customFormat="1">
      <c r="A4" s="20"/>
      <c r="B4" s="241"/>
      <c r="C4" s="411"/>
      <c r="D4" s="411"/>
    </row>
    <row r="5" spans="1:191">
      <c r="A5" s="80" t="s">
        <v>127</v>
      </c>
      <c r="B5" s="241"/>
      <c r="C5" s="2">
        <v>44.4473242119264</v>
      </c>
      <c r="D5" s="1" t="s">
        <v>191</v>
      </c>
    </row>
    <row r="6" spans="1:191">
      <c r="A6" s="80" t="s">
        <v>190</v>
      </c>
      <c r="B6" s="221"/>
      <c r="C6" s="1" t="s">
        <v>235</v>
      </c>
      <c r="D6" s="2">
        <v>31.473993407250301</v>
      </c>
      <c r="E6" s="84"/>
    </row>
    <row r="7" spans="1:191">
      <c r="B7" s="221"/>
      <c r="C7" s="2"/>
      <c r="D7" s="100"/>
      <c r="E7" s="84"/>
    </row>
    <row r="8" spans="1:191" s="19" customFormat="1" ht="13.5">
      <c r="A8" s="479" t="s">
        <v>509</v>
      </c>
      <c r="B8" s="241"/>
      <c r="C8" s="422">
        <v>2505</v>
      </c>
      <c r="D8" s="227">
        <v>857</v>
      </c>
      <c r="E8" s="101"/>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row>
    <row r="9" spans="1:191">
      <c r="A9" s="11" t="s">
        <v>470</v>
      </c>
      <c r="B9" s="84"/>
      <c r="C9" s="7"/>
      <c r="D9" s="7"/>
    </row>
    <row r="10" spans="1:191">
      <c r="A10" s="11" t="s">
        <v>471</v>
      </c>
      <c r="B10" s="221"/>
      <c r="C10" s="7"/>
      <c r="D10" s="7"/>
    </row>
    <row r="11" spans="1:191">
      <c r="A11" s="31" t="s">
        <v>472</v>
      </c>
      <c r="B11" s="84"/>
      <c r="C11" s="1"/>
    </row>
    <row r="12" spans="1:191">
      <c r="B12" s="221"/>
      <c r="C12" s="1"/>
    </row>
    <row r="13" spans="1:191">
      <c r="A13" s="4"/>
      <c r="B13" s="221"/>
      <c r="C13" s="1"/>
    </row>
    <row r="14" spans="1:191" ht="13.5">
      <c r="A14" s="21"/>
      <c r="B14" s="221"/>
      <c r="C14" s="1"/>
    </row>
    <row r="15" spans="1:191">
      <c r="A15" s="22"/>
      <c r="B15" s="221"/>
      <c r="C15" s="23"/>
    </row>
    <row r="16" spans="1:191">
      <c r="A16" s="22"/>
      <c r="B16" s="221"/>
      <c r="C16" s="1"/>
    </row>
    <row r="17" spans="2:3" ht="13.5">
      <c r="B17" s="51"/>
      <c r="C17" s="1"/>
    </row>
    <row r="18" spans="2:3" ht="13.5">
      <c r="B18" s="205"/>
      <c r="C18" s="1"/>
    </row>
    <row r="19" spans="2:3">
      <c r="B19" s="30"/>
    </row>
    <row r="20" spans="2:3">
      <c r="B20" s="31"/>
    </row>
    <row r="31" spans="2:3">
      <c r="C31" s="1"/>
    </row>
    <row r="32" spans="2:3">
      <c r="C32" s="1"/>
    </row>
    <row r="33" spans="3:3">
      <c r="C33" s="1"/>
    </row>
    <row r="34" spans="3:3">
      <c r="C34" s="1"/>
    </row>
    <row r="35" spans="3:3">
      <c r="C35" s="1"/>
    </row>
    <row r="36" spans="3:3">
      <c r="C36" s="1"/>
    </row>
    <row r="37" spans="3:3">
      <c r="C37" s="1"/>
    </row>
    <row r="38" spans="3:3">
      <c r="C38" s="1"/>
    </row>
    <row r="39" spans="3:3">
      <c r="C39" s="1"/>
    </row>
    <row r="40" spans="3:3">
      <c r="C40" s="1"/>
    </row>
    <row r="41" spans="3:3">
      <c r="C41" s="1"/>
    </row>
    <row r="42" spans="3:3">
      <c r="C42" s="1"/>
    </row>
    <row r="43" spans="3:3">
      <c r="C43" s="1"/>
    </row>
    <row r="44" spans="3:3">
      <c r="C44" s="1"/>
    </row>
    <row r="45" spans="3:3">
      <c r="C45" s="1"/>
    </row>
    <row r="46" spans="3:3">
      <c r="C46" s="1"/>
    </row>
    <row r="47" spans="3:3">
      <c r="C47" s="1"/>
    </row>
    <row r="48" spans="3: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47"/>
  <sheetViews>
    <sheetView zoomScaleNormal="100" workbookViewId="0">
      <selection sqref="A1:C1"/>
    </sheetView>
  </sheetViews>
  <sheetFormatPr defaultRowHeight="12"/>
  <cols>
    <col min="1" max="1" width="20.7109375" style="4" customWidth="1"/>
    <col min="2" max="2" width="33.85546875" style="17" customWidth="1"/>
    <col min="3" max="3" width="1.5703125" style="250" customWidth="1"/>
    <col min="4" max="5" width="28" style="4" customWidth="1"/>
    <col min="6" max="16384" width="9.140625" style="4"/>
  </cols>
  <sheetData>
    <row r="1" spans="1:11">
      <c r="A1" s="35" t="s">
        <v>210</v>
      </c>
      <c r="B1" s="433"/>
      <c r="C1" s="32"/>
      <c r="D1" s="36"/>
      <c r="E1" s="36"/>
      <c r="F1" s="18"/>
    </row>
    <row r="2" spans="1:11">
      <c r="A2" s="6"/>
      <c r="B2" s="12"/>
      <c r="C2" s="84"/>
      <c r="D2" s="6"/>
      <c r="E2" s="6"/>
    </row>
    <row r="3" spans="1:11" ht="13.5" customHeight="1">
      <c r="A3" s="431" t="s">
        <v>4</v>
      </c>
      <c r="B3" s="432"/>
      <c r="C3" s="97"/>
      <c r="D3" s="527" t="s">
        <v>226</v>
      </c>
      <c r="E3" s="527"/>
      <c r="F3" s="39"/>
      <c r="G3" s="39"/>
    </row>
    <row r="4" spans="1:11">
      <c r="A4" s="6"/>
      <c r="B4" s="434"/>
      <c r="C4" s="241"/>
      <c r="D4" s="526" t="s">
        <v>178</v>
      </c>
      <c r="E4" s="526"/>
    </row>
    <row r="5" spans="1:11" ht="36">
      <c r="A5" s="6"/>
      <c r="B5" s="12"/>
      <c r="C5" s="241"/>
      <c r="D5" s="86" t="s">
        <v>128</v>
      </c>
      <c r="E5" s="86" t="s">
        <v>129</v>
      </c>
    </row>
    <row r="6" spans="1:11">
      <c r="A6" s="46"/>
      <c r="B6" s="435"/>
      <c r="C6" s="221"/>
      <c r="D6" s="6"/>
      <c r="E6" s="6"/>
    </row>
    <row r="7" spans="1:11">
      <c r="A7" s="47" t="s">
        <v>6</v>
      </c>
      <c r="B7" s="81" t="s">
        <v>1</v>
      </c>
      <c r="C7" s="221"/>
      <c r="D7" s="5">
        <v>43.446376156146798</v>
      </c>
      <c r="E7" s="5">
        <v>52.030826808783999</v>
      </c>
      <c r="F7" s="6"/>
      <c r="G7" s="6"/>
      <c r="H7" s="6"/>
      <c r="I7" s="6"/>
      <c r="J7" s="6"/>
      <c r="K7" s="6"/>
    </row>
    <row r="8" spans="1:11">
      <c r="A8" s="47"/>
      <c r="B8" s="81" t="s">
        <v>2</v>
      </c>
      <c r="C8" s="241"/>
      <c r="D8" s="5">
        <v>56.553623843853103</v>
      </c>
      <c r="E8" s="5">
        <v>47.969173191215901</v>
      </c>
      <c r="F8" s="6"/>
      <c r="G8" s="6"/>
      <c r="H8" s="6"/>
      <c r="I8" s="6"/>
      <c r="J8" s="6"/>
      <c r="K8" s="6"/>
    </row>
    <row r="9" spans="1:11">
      <c r="A9" s="47"/>
      <c r="B9" s="81"/>
      <c r="C9" s="84"/>
      <c r="D9" s="5"/>
      <c r="E9" s="5"/>
      <c r="F9" s="6"/>
      <c r="G9" s="6"/>
      <c r="H9" s="6"/>
      <c r="I9" s="6"/>
      <c r="J9" s="6"/>
      <c r="K9" s="6"/>
    </row>
    <row r="10" spans="1:11">
      <c r="A10" s="47" t="s">
        <v>7</v>
      </c>
      <c r="B10" s="81" t="s">
        <v>130</v>
      </c>
      <c r="C10" s="221"/>
      <c r="D10" s="5">
        <v>27.9651486223833</v>
      </c>
      <c r="E10" s="5">
        <v>20.2221920524788</v>
      </c>
      <c r="F10" s="6"/>
      <c r="G10" s="16"/>
      <c r="H10" s="16"/>
      <c r="I10" s="16"/>
      <c r="J10" s="16"/>
      <c r="K10" s="49"/>
    </row>
    <row r="11" spans="1:11">
      <c r="A11" s="47"/>
      <c r="B11" s="81" t="s">
        <v>131</v>
      </c>
      <c r="C11" s="84"/>
      <c r="D11" s="5">
        <v>35.041537067825203</v>
      </c>
      <c r="E11" s="5">
        <v>35.8802809981621</v>
      </c>
      <c r="F11" s="6"/>
      <c r="G11" s="6"/>
      <c r="H11" s="6"/>
      <c r="I11" s="6"/>
      <c r="J11" s="6"/>
      <c r="K11" s="6"/>
    </row>
    <row r="12" spans="1:11">
      <c r="A12" s="47"/>
      <c r="B12" s="81" t="s">
        <v>12</v>
      </c>
      <c r="C12" s="221"/>
      <c r="D12" s="5">
        <v>36.993314309791302</v>
      </c>
      <c r="E12" s="5">
        <v>43.897526949358998</v>
      </c>
      <c r="F12" s="6"/>
      <c r="G12" s="6"/>
      <c r="H12" s="6"/>
      <c r="I12" s="6"/>
      <c r="J12" s="6"/>
      <c r="K12" s="6"/>
    </row>
    <row r="13" spans="1:11">
      <c r="A13" s="47"/>
      <c r="B13" s="81"/>
      <c r="C13" s="221"/>
      <c r="D13" s="5"/>
      <c r="E13" s="5"/>
      <c r="F13" s="6"/>
      <c r="G13" s="6"/>
      <c r="H13" s="6"/>
      <c r="I13" s="6"/>
      <c r="J13" s="6"/>
      <c r="K13" s="6"/>
    </row>
    <row r="14" spans="1:11" ht="24">
      <c r="A14" s="47" t="s">
        <v>13</v>
      </c>
      <c r="B14" s="81" t="s">
        <v>17</v>
      </c>
      <c r="C14" s="221"/>
      <c r="D14" s="5">
        <v>30.398230272363499</v>
      </c>
      <c r="E14" s="5">
        <v>45.792204067781299</v>
      </c>
      <c r="F14" s="6"/>
      <c r="G14" s="16"/>
      <c r="H14" s="16"/>
      <c r="I14" s="16"/>
      <c r="J14" s="16"/>
      <c r="K14" s="49"/>
    </row>
    <row r="15" spans="1:11">
      <c r="A15" s="50"/>
      <c r="B15" s="83" t="s">
        <v>16</v>
      </c>
      <c r="C15" s="221"/>
      <c r="D15" s="5">
        <v>24.752196247811899</v>
      </c>
      <c r="E15" s="5">
        <v>23.0883572320983</v>
      </c>
      <c r="F15" s="6"/>
      <c r="G15" s="6"/>
      <c r="H15" s="6"/>
      <c r="I15" s="6"/>
      <c r="J15" s="6"/>
      <c r="K15" s="6"/>
    </row>
    <row r="16" spans="1:11">
      <c r="A16" s="50"/>
      <c r="B16" s="83" t="s">
        <v>15</v>
      </c>
      <c r="C16" s="221"/>
      <c r="D16" s="5">
        <v>40.1574962866042</v>
      </c>
      <c r="E16" s="5">
        <v>28.624053877358701</v>
      </c>
      <c r="F16" s="6"/>
      <c r="G16" s="6"/>
      <c r="H16" s="6"/>
      <c r="I16" s="6"/>
      <c r="J16" s="6"/>
      <c r="K16" s="6"/>
    </row>
    <row r="17" spans="1:11" ht="15.75" customHeight="1">
      <c r="A17" s="50"/>
      <c r="B17" s="83" t="s">
        <v>14</v>
      </c>
      <c r="C17" s="51"/>
      <c r="D17" s="5">
        <v>4.6920771932202197</v>
      </c>
      <c r="E17" s="5">
        <v>2.4953848227616202</v>
      </c>
      <c r="F17" s="6"/>
      <c r="G17" s="6"/>
      <c r="H17" s="6"/>
      <c r="I17" s="6"/>
      <c r="J17" s="6"/>
      <c r="K17" s="6"/>
    </row>
    <row r="18" spans="1:11" ht="13.5">
      <c r="A18" s="51"/>
      <c r="B18" s="83"/>
      <c r="C18" s="205"/>
      <c r="D18" s="5"/>
      <c r="E18" s="5"/>
      <c r="F18" s="6"/>
      <c r="G18" s="6"/>
      <c r="H18" s="6"/>
      <c r="I18" s="6"/>
      <c r="J18" s="6"/>
      <c r="K18" s="6"/>
    </row>
    <row r="19" spans="1:11" ht="24">
      <c r="A19" s="81" t="s">
        <v>139</v>
      </c>
      <c r="B19" s="83" t="s">
        <v>132</v>
      </c>
      <c r="C19" s="30"/>
      <c r="D19" s="5">
        <v>23.4058906030271</v>
      </c>
      <c r="E19" s="5">
        <v>37.184538901106002</v>
      </c>
      <c r="F19" s="6"/>
      <c r="G19" s="6"/>
      <c r="H19" s="6"/>
      <c r="I19" s="6"/>
      <c r="J19" s="6"/>
      <c r="K19" s="6"/>
    </row>
    <row r="20" spans="1:11" ht="13.5">
      <c r="A20" s="51"/>
      <c r="B20" s="83" t="s">
        <v>133</v>
      </c>
      <c r="C20" s="31"/>
      <c r="D20" s="5">
        <v>10.2062306903155</v>
      </c>
      <c r="E20" s="5">
        <v>12.446895989208199</v>
      </c>
      <c r="F20" s="6"/>
      <c r="G20" s="6"/>
      <c r="H20" s="6"/>
      <c r="I20" s="6"/>
      <c r="J20" s="6"/>
      <c r="K20" s="6"/>
    </row>
    <row r="21" spans="1:11" ht="13.5">
      <c r="A21" s="51"/>
      <c r="B21" s="83" t="s">
        <v>134</v>
      </c>
      <c r="D21" s="5">
        <v>20.385397406252402</v>
      </c>
      <c r="E21" s="5">
        <v>20.3577587423474</v>
      </c>
      <c r="F21" s="6"/>
      <c r="G21" s="6"/>
      <c r="H21" s="6"/>
      <c r="I21" s="6"/>
      <c r="J21" s="6"/>
      <c r="K21" s="6"/>
    </row>
    <row r="22" spans="1:11" ht="13.5">
      <c r="A22" s="51"/>
      <c r="B22" s="83" t="s">
        <v>135</v>
      </c>
      <c r="D22" s="5">
        <v>23.555348874076198</v>
      </c>
      <c r="E22" s="5">
        <v>16.467196313028399</v>
      </c>
      <c r="F22" s="6"/>
      <c r="G22" s="6"/>
      <c r="H22" s="6"/>
      <c r="I22" s="6"/>
      <c r="J22" s="6"/>
      <c r="K22" s="6"/>
    </row>
    <row r="23" spans="1:11" ht="13.5">
      <c r="A23" s="51"/>
      <c r="B23" s="83" t="s">
        <v>136</v>
      </c>
      <c r="D23" s="5">
        <v>4.5965585313340798</v>
      </c>
      <c r="E23" s="5">
        <v>3.2288625114794498</v>
      </c>
      <c r="F23" s="6"/>
      <c r="G23" s="6"/>
      <c r="H23" s="6"/>
      <c r="I23" s="6"/>
      <c r="J23" s="6"/>
      <c r="K23" s="6"/>
    </row>
    <row r="24" spans="1:11" ht="13.5">
      <c r="A24" s="51"/>
      <c r="B24" s="83" t="s">
        <v>137</v>
      </c>
      <c r="D24" s="5">
        <v>2.1068407232130899</v>
      </c>
      <c r="E24" s="5">
        <v>1.9939128035243601</v>
      </c>
      <c r="F24" s="6"/>
      <c r="G24" s="6"/>
      <c r="H24" s="6"/>
      <c r="I24" s="6"/>
      <c r="J24" s="6"/>
      <c r="K24" s="6"/>
    </row>
    <row r="25" spans="1:11" ht="13.5">
      <c r="A25" s="51"/>
      <c r="B25" s="83" t="s">
        <v>138</v>
      </c>
      <c r="D25" s="5">
        <v>15.743733171781299</v>
      </c>
      <c r="E25" s="5">
        <v>8.3208347393059405</v>
      </c>
      <c r="F25" s="6"/>
      <c r="G25" s="6"/>
      <c r="H25" s="6"/>
      <c r="I25" s="6"/>
      <c r="J25" s="6"/>
      <c r="K25" s="6"/>
    </row>
    <row r="26" spans="1:11" ht="13.5">
      <c r="A26" s="51"/>
      <c r="B26" s="83"/>
      <c r="D26" s="5"/>
      <c r="E26" s="5"/>
      <c r="F26" s="6"/>
      <c r="G26" s="6"/>
      <c r="H26" s="6"/>
      <c r="I26" s="6"/>
      <c r="J26" s="6"/>
      <c r="K26" s="6"/>
    </row>
    <row r="27" spans="1:11" ht="24">
      <c r="A27" s="81" t="s">
        <v>140</v>
      </c>
      <c r="B27" s="83" t="s">
        <v>141</v>
      </c>
      <c r="D27" s="5">
        <v>24.068302101124701</v>
      </c>
      <c r="E27" s="5">
        <v>31.037590631157698</v>
      </c>
      <c r="F27" s="6"/>
      <c r="G27" s="6"/>
      <c r="H27" s="6"/>
      <c r="I27" s="6"/>
      <c r="J27" s="6"/>
      <c r="K27" s="6"/>
    </row>
    <row r="28" spans="1:11" ht="13.5">
      <c r="A28" s="51"/>
      <c r="B28" s="83" t="s">
        <v>142</v>
      </c>
      <c r="D28" s="5">
        <v>48.544681909765202</v>
      </c>
      <c r="E28" s="5">
        <v>43.326334718330003</v>
      </c>
      <c r="F28" s="6"/>
      <c r="G28" s="6"/>
      <c r="H28" s="6"/>
      <c r="I28" s="6"/>
      <c r="J28" s="6"/>
      <c r="K28" s="6"/>
    </row>
    <row r="29" spans="1:11" ht="13.5">
      <c r="A29" s="51"/>
      <c r="B29" s="83" t="s">
        <v>143</v>
      </c>
      <c r="D29" s="5">
        <v>27.387015989109901</v>
      </c>
      <c r="E29" s="5">
        <v>25.636074650512199</v>
      </c>
      <c r="F29" s="6"/>
      <c r="G29" s="6"/>
      <c r="H29" s="6"/>
      <c r="I29" s="6"/>
      <c r="J29" s="6"/>
      <c r="K29" s="6"/>
    </row>
    <row r="30" spans="1:11" ht="13.5">
      <c r="A30" s="51"/>
      <c r="B30" s="83"/>
      <c r="D30" s="5"/>
      <c r="E30" s="5"/>
      <c r="F30" s="6"/>
      <c r="G30" s="6"/>
      <c r="H30" s="6"/>
      <c r="I30" s="6"/>
      <c r="J30" s="6"/>
      <c r="K30" s="6"/>
    </row>
    <row r="31" spans="1:11" ht="13.5">
      <c r="A31" s="47" t="s">
        <v>146</v>
      </c>
      <c r="B31" s="83" t="s">
        <v>21</v>
      </c>
      <c r="D31" s="5">
        <v>21.0863619671481</v>
      </c>
      <c r="E31" s="5">
        <v>30.504973516605901</v>
      </c>
      <c r="F31" s="6"/>
      <c r="G31" s="16"/>
      <c r="H31" s="16"/>
      <c r="I31" s="16"/>
      <c r="J31" s="16"/>
      <c r="K31" s="16"/>
    </row>
    <row r="32" spans="1:11">
      <c r="A32" s="50"/>
      <c r="B32" s="83" t="s">
        <v>22</v>
      </c>
      <c r="D32" s="5">
        <v>12.6785256798291</v>
      </c>
      <c r="E32" s="5">
        <v>14.7932909865001</v>
      </c>
      <c r="F32" s="6"/>
      <c r="G32" s="6"/>
      <c r="H32" s="6"/>
      <c r="I32" s="6"/>
      <c r="J32" s="6"/>
      <c r="K32" s="6"/>
    </row>
    <row r="33" spans="1:11">
      <c r="A33" s="50"/>
      <c r="B33" s="83" t="s">
        <v>20</v>
      </c>
      <c r="D33" s="5">
        <v>29.1874980650243</v>
      </c>
      <c r="E33" s="5">
        <v>28.671851691483901</v>
      </c>
      <c r="F33" s="6"/>
      <c r="G33" s="6"/>
      <c r="H33" s="6"/>
      <c r="I33" s="6"/>
      <c r="J33" s="6"/>
      <c r="K33" s="6"/>
    </row>
    <row r="34" spans="1:11">
      <c r="A34" s="50"/>
      <c r="B34" s="83" t="s">
        <v>19</v>
      </c>
      <c r="D34" s="5">
        <v>13.321973842416501</v>
      </c>
      <c r="E34" s="5">
        <v>12.383341993736799</v>
      </c>
      <c r="F34" s="6"/>
      <c r="G34" s="6"/>
      <c r="H34" s="6"/>
      <c r="I34" s="6"/>
      <c r="J34" s="6"/>
      <c r="K34" s="6"/>
    </row>
    <row r="35" spans="1:11">
      <c r="A35" s="50"/>
      <c r="B35" s="83" t="s">
        <v>18</v>
      </c>
      <c r="D35" s="5">
        <v>23.7256404455817</v>
      </c>
      <c r="E35" s="5">
        <v>13.646541811673</v>
      </c>
      <c r="F35" s="6"/>
      <c r="G35" s="6"/>
      <c r="H35" s="6"/>
      <c r="I35" s="6"/>
      <c r="J35" s="6"/>
      <c r="K35" s="6"/>
    </row>
    <row r="36" spans="1:11">
      <c r="A36" s="50"/>
      <c r="B36" s="83"/>
      <c r="D36" s="5"/>
      <c r="E36" s="5"/>
      <c r="F36" s="6"/>
      <c r="G36" s="6"/>
      <c r="H36" s="6"/>
      <c r="I36" s="6"/>
      <c r="J36" s="6"/>
      <c r="K36" s="6"/>
    </row>
    <row r="37" spans="1:11" ht="13.5">
      <c r="A37" s="50" t="s">
        <v>145</v>
      </c>
      <c r="B37" s="83" t="s">
        <v>97</v>
      </c>
      <c r="D37" s="85">
        <v>18.038569578661871</v>
      </c>
      <c r="E37" s="85">
        <v>23.312141845927002</v>
      </c>
      <c r="F37" s="6"/>
      <c r="G37" s="6"/>
      <c r="H37" s="6"/>
      <c r="I37" s="6"/>
      <c r="J37" s="6"/>
      <c r="K37" s="6"/>
    </row>
    <row r="38" spans="1:11">
      <c r="A38" s="50"/>
      <c r="B38" s="83" t="s">
        <v>98</v>
      </c>
      <c r="D38" s="85">
        <v>58.046529021001753</v>
      </c>
      <c r="E38" s="85">
        <v>60.91528236118743</v>
      </c>
      <c r="F38" s="6"/>
      <c r="G38" s="6"/>
      <c r="H38" s="6"/>
      <c r="I38" s="6"/>
      <c r="J38" s="6"/>
      <c r="K38" s="6"/>
    </row>
    <row r="39" spans="1:11">
      <c r="A39" s="50"/>
      <c r="B39" s="83" t="s">
        <v>529</v>
      </c>
      <c r="D39" s="85">
        <v>23.914901400336099</v>
      </c>
      <c r="E39" s="85">
        <v>15.77257579288532</v>
      </c>
      <c r="F39" s="6"/>
      <c r="G39" s="6"/>
      <c r="H39" s="6"/>
      <c r="I39" s="6"/>
      <c r="J39" s="6"/>
      <c r="K39" s="6"/>
    </row>
    <row r="40" spans="1:11">
      <c r="A40" s="50"/>
      <c r="B40" s="83"/>
      <c r="D40" s="5"/>
      <c r="E40" s="5"/>
      <c r="F40" s="6"/>
      <c r="G40" s="6"/>
      <c r="H40" s="6"/>
      <c r="I40" s="6"/>
      <c r="J40" s="6"/>
      <c r="K40" s="6"/>
    </row>
    <row r="41" spans="1:11" ht="36">
      <c r="A41" s="83" t="s">
        <v>144</v>
      </c>
      <c r="B41" s="83" t="s">
        <v>102</v>
      </c>
      <c r="D41" s="5">
        <v>76.876596271567095</v>
      </c>
      <c r="E41" s="5">
        <v>80.759848246692499</v>
      </c>
      <c r="F41" s="6"/>
      <c r="G41" s="6"/>
      <c r="H41" s="6"/>
      <c r="I41" s="6"/>
      <c r="J41" s="6"/>
      <c r="K41" s="6"/>
    </row>
    <row r="42" spans="1:11">
      <c r="A42" s="50"/>
      <c r="B42" s="83" t="s">
        <v>103</v>
      </c>
      <c r="D42" s="5">
        <v>23.123403728432798</v>
      </c>
      <c r="E42" s="5">
        <v>19.240151753307401</v>
      </c>
      <c r="F42" s="6"/>
      <c r="G42" s="6"/>
      <c r="H42" s="6"/>
      <c r="I42" s="6"/>
      <c r="J42" s="6"/>
      <c r="K42" s="6"/>
    </row>
    <row r="43" spans="1:11">
      <c r="A43" s="420"/>
      <c r="B43" s="436"/>
      <c r="D43" s="5"/>
      <c r="E43" s="5"/>
    </row>
    <row r="44" spans="1:11">
      <c r="A44" s="457" t="s">
        <v>3</v>
      </c>
      <c r="B44" s="437"/>
      <c r="D44" s="108">
        <v>1376</v>
      </c>
      <c r="E44" s="108">
        <v>883</v>
      </c>
    </row>
    <row r="45" spans="1:11">
      <c r="A45" s="11" t="s">
        <v>8</v>
      </c>
      <c r="B45" s="438"/>
      <c r="D45" s="6"/>
      <c r="E45" s="6"/>
    </row>
    <row r="46" spans="1:11">
      <c r="A46" s="11" t="s">
        <v>456</v>
      </c>
      <c r="D46" s="18"/>
      <c r="E46" s="18"/>
    </row>
    <row r="47" spans="1:11" ht="13.5">
      <c r="A47" s="11" t="s">
        <v>478</v>
      </c>
    </row>
  </sheetData>
  <mergeCells count="2">
    <mergeCell ref="D4:E4"/>
    <mergeCell ref="D3:E3"/>
  </mergeCells>
  <pageMargins left="0.7" right="0.7" top="0.75" bottom="0.75" header="0.3" footer="0.3"/>
  <pageSetup paperSize="9" scale="74" orientation="landscape" horizontalDpi="4294967293" r:id="rId1"/>
</worksheet>
</file>

<file path=xl/worksheets/sheet17.xml><?xml version="1.0" encoding="utf-8"?>
<worksheet xmlns="http://schemas.openxmlformats.org/spreadsheetml/2006/main" xmlns:r="http://schemas.openxmlformats.org/officeDocument/2006/relationships">
  <dimension ref="A1:N71"/>
  <sheetViews>
    <sheetView zoomScaleNormal="100" workbookViewId="0">
      <selection sqref="A1:C1"/>
    </sheetView>
  </sheetViews>
  <sheetFormatPr defaultRowHeight="12.75"/>
  <cols>
    <col min="1" max="1" width="12.7109375" style="133" customWidth="1"/>
    <col min="2" max="2" width="19.28515625" style="133" bestFit="1" customWidth="1"/>
    <col min="3" max="3" width="1.42578125" style="133" customWidth="1"/>
    <col min="4" max="9" width="10.7109375" style="169" customWidth="1"/>
    <col min="10" max="10" width="14.28515625" style="133" customWidth="1"/>
    <col min="11" max="16384" width="9.140625" style="133"/>
  </cols>
  <sheetData>
    <row r="1" spans="1:12">
      <c r="A1" s="130" t="s">
        <v>224</v>
      </c>
      <c r="B1" s="130"/>
      <c r="C1" s="130"/>
      <c r="D1" s="131"/>
      <c r="E1" s="131"/>
      <c r="F1" s="131"/>
      <c r="G1" s="131"/>
      <c r="H1" s="131"/>
      <c r="I1" s="131"/>
      <c r="J1" s="130"/>
    </row>
    <row r="2" spans="1:12">
      <c r="A2" s="134"/>
      <c r="B2" s="134"/>
      <c r="C2" s="134"/>
      <c r="D2" s="135"/>
      <c r="E2" s="135"/>
      <c r="F2" s="135"/>
      <c r="G2" s="135"/>
      <c r="H2" s="135"/>
      <c r="I2" s="135"/>
      <c r="J2" s="134"/>
    </row>
    <row r="3" spans="1:12">
      <c r="A3" s="137" t="s">
        <v>4</v>
      </c>
      <c r="B3" s="138"/>
      <c r="C3" s="138"/>
      <c r="D3" s="138"/>
      <c r="E3" s="138"/>
      <c r="F3" s="138"/>
      <c r="G3" s="138"/>
      <c r="H3" s="138"/>
      <c r="I3" s="135"/>
      <c r="J3" s="139" t="s">
        <v>282</v>
      </c>
    </row>
    <row r="4" spans="1:12">
      <c r="A4" s="140"/>
      <c r="B4" s="140"/>
      <c r="C4" s="141"/>
      <c r="D4" s="529" t="s">
        <v>225</v>
      </c>
      <c r="E4" s="529"/>
      <c r="F4" s="529"/>
      <c r="G4" s="529"/>
      <c r="H4" s="529"/>
      <c r="I4" s="529"/>
      <c r="J4" s="529"/>
    </row>
    <row r="5" spans="1:12">
      <c r="A5" s="138"/>
      <c r="B5" s="138"/>
      <c r="C5" s="142">
        <v>2</v>
      </c>
      <c r="D5" s="143" t="s">
        <v>275</v>
      </c>
      <c r="E5" s="143" t="s">
        <v>276</v>
      </c>
      <c r="F5" s="143" t="s">
        <v>277</v>
      </c>
      <c r="G5" s="143" t="s">
        <v>278</v>
      </c>
      <c r="H5" s="143" t="s">
        <v>279</v>
      </c>
      <c r="I5" s="528" t="s">
        <v>226</v>
      </c>
      <c r="J5" s="528"/>
    </row>
    <row r="6" spans="1:12">
      <c r="A6" s="137"/>
      <c r="B6" s="137"/>
      <c r="C6" s="138"/>
      <c r="D6" s="144"/>
      <c r="E6" s="144"/>
      <c r="F6" s="144"/>
      <c r="G6" s="144"/>
      <c r="H6" s="144"/>
      <c r="I6" s="144"/>
      <c r="J6" s="145" t="s">
        <v>3</v>
      </c>
    </row>
    <row r="7" spans="1:12">
      <c r="A7" s="135"/>
      <c r="B7" s="135"/>
      <c r="C7" s="135"/>
      <c r="D7" s="146"/>
      <c r="E7" s="146"/>
      <c r="F7" s="146"/>
      <c r="G7" s="146"/>
      <c r="H7" s="146"/>
      <c r="I7" s="146"/>
      <c r="J7" s="147"/>
    </row>
    <row r="8" spans="1:12">
      <c r="A8" s="135" t="s">
        <v>6</v>
      </c>
      <c r="B8" s="135" t="s">
        <v>1</v>
      </c>
      <c r="C8" s="135"/>
      <c r="D8" s="148">
        <v>76.099999999999994</v>
      </c>
      <c r="E8" s="148">
        <v>73.099999999999994</v>
      </c>
      <c r="F8" s="148">
        <v>71.099999999999994</v>
      </c>
      <c r="G8" s="148">
        <v>68</v>
      </c>
      <c r="H8" s="148">
        <v>68.099999999999994</v>
      </c>
      <c r="I8" s="149">
        <v>69.72</v>
      </c>
      <c r="J8" s="147">
        <v>3074</v>
      </c>
    </row>
    <row r="9" spans="1:12">
      <c r="A9" s="135"/>
      <c r="B9" s="135" t="s">
        <v>2</v>
      </c>
      <c r="C9" s="135"/>
      <c r="D9" s="148">
        <v>80.599999999999994</v>
      </c>
      <c r="E9" s="148">
        <v>78.7</v>
      </c>
      <c r="F9" s="148">
        <v>77.8</v>
      </c>
      <c r="G9" s="148">
        <v>75</v>
      </c>
      <c r="H9" s="148">
        <v>75.3</v>
      </c>
      <c r="I9" s="149">
        <v>77.42</v>
      </c>
      <c r="J9" s="147">
        <v>3836</v>
      </c>
      <c r="K9" s="150"/>
      <c r="L9" s="151"/>
    </row>
    <row r="10" spans="1:12">
      <c r="A10" s="135"/>
      <c r="B10" s="135"/>
      <c r="C10" s="135"/>
      <c r="D10" s="148"/>
      <c r="E10" s="148"/>
      <c r="F10" s="148"/>
      <c r="G10" s="148"/>
      <c r="H10" s="148"/>
      <c r="I10" s="149"/>
      <c r="J10" s="147"/>
    </row>
    <row r="11" spans="1:12">
      <c r="A11" s="135" t="s">
        <v>7</v>
      </c>
      <c r="B11" s="135" t="s">
        <v>227</v>
      </c>
      <c r="C11" s="135"/>
      <c r="D11" s="148">
        <v>75.3</v>
      </c>
      <c r="E11" s="148">
        <v>68.599999999999994</v>
      </c>
      <c r="F11" s="148">
        <v>65.8</v>
      </c>
      <c r="G11" s="148">
        <v>61</v>
      </c>
      <c r="H11" s="148">
        <v>61.2</v>
      </c>
      <c r="I11" s="149">
        <v>65.23</v>
      </c>
      <c r="J11" s="147">
        <v>542</v>
      </c>
    </row>
    <row r="12" spans="1:12">
      <c r="A12" s="135"/>
      <c r="B12" s="135" t="s">
        <v>228</v>
      </c>
      <c r="C12" s="135"/>
      <c r="D12" s="148">
        <v>81</v>
      </c>
      <c r="E12" s="148">
        <v>76.2</v>
      </c>
      <c r="F12" s="148">
        <v>73.099999999999994</v>
      </c>
      <c r="G12" s="148">
        <v>68.3</v>
      </c>
      <c r="H12" s="148">
        <v>66.099999999999994</v>
      </c>
      <c r="I12" s="149">
        <v>72.150000000000006</v>
      </c>
      <c r="J12" s="147">
        <v>1047</v>
      </c>
    </row>
    <row r="13" spans="1:12">
      <c r="A13" s="135"/>
      <c r="B13" s="135" t="s">
        <v>229</v>
      </c>
      <c r="C13" s="135"/>
      <c r="D13" s="148">
        <v>79.900000000000006</v>
      </c>
      <c r="E13" s="148">
        <v>78.7</v>
      </c>
      <c r="F13" s="148">
        <v>77.540000000000006</v>
      </c>
      <c r="G13" s="148">
        <v>75.599999999999994</v>
      </c>
      <c r="H13" s="148">
        <v>76.400000000000006</v>
      </c>
      <c r="I13" s="149">
        <v>75.209999999999994</v>
      </c>
      <c r="J13" s="147">
        <v>1768</v>
      </c>
    </row>
    <row r="14" spans="1:12">
      <c r="A14" s="135"/>
      <c r="B14" s="135" t="s">
        <v>230</v>
      </c>
      <c r="C14" s="135"/>
      <c r="D14" s="148">
        <v>80.540000000000006</v>
      </c>
      <c r="E14" s="148">
        <v>78.900000000000006</v>
      </c>
      <c r="F14" s="148">
        <v>77.400000000000006</v>
      </c>
      <c r="G14" s="148">
        <v>74.45</v>
      </c>
      <c r="H14" s="148">
        <v>77.2</v>
      </c>
      <c r="I14" s="149">
        <v>76.540000000000006</v>
      </c>
      <c r="J14" s="147">
        <v>1601</v>
      </c>
    </row>
    <row r="15" spans="1:12">
      <c r="A15" s="135"/>
      <c r="B15" s="135" t="s">
        <v>231</v>
      </c>
      <c r="C15" s="135"/>
      <c r="D15" s="148">
        <v>76</v>
      </c>
      <c r="E15" s="148">
        <v>76.8</v>
      </c>
      <c r="F15" s="148">
        <v>76.400000000000006</v>
      </c>
      <c r="G15" s="148">
        <v>78.099999999999994</v>
      </c>
      <c r="H15" s="148">
        <v>75.900000000000006</v>
      </c>
      <c r="I15" s="149">
        <v>78.25</v>
      </c>
      <c r="J15" s="147">
        <v>1056</v>
      </c>
    </row>
    <row r="16" spans="1:12">
      <c r="A16" s="135"/>
      <c r="B16" s="135" t="s">
        <v>232</v>
      </c>
      <c r="C16" s="135"/>
      <c r="D16" s="148">
        <v>73.400000000000006</v>
      </c>
      <c r="E16" s="148">
        <v>70.3</v>
      </c>
      <c r="F16" s="148">
        <v>72.47</v>
      </c>
      <c r="G16" s="148">
        <v>69.099999999999994</v>
      </c>
      <c r="H16" s="148">
        <v>67.8</v>
      </c>
      <c r="I16" s="149">
        <v>73.23</v>
      </c>
      <c r="J16" s="147">
        <v>896</v>
      </c>
      <c r="K16" s="150"/>
    </row>
    <row r="17" spans="1:11">
      <c r="A17" s="135"/>
      <c r="B17" s="135"/>
      <c r="C17" s="135"/>
      <c r="D17" s="148"/>
      <c r="E17" s="148"/>
      <c r="F17" s="148"/>
      <c r="G17" s="148"/>
      <c r="H17" s="148"/>
      <c r="I17" s="149"/>
      <c r="J17" s="152"/>
    </row>
    <row r="18" spans="1:11" ht="13.5">
      <c r="A18" s="135" t="s">
        <v>280</v>
      </c>
      <c r="B18" s="135" t="s">
        <v>233</v>
      </c>
      <c r="C18" s="135"/>
      <c r="D18" s="148">
        <v>70.540000000000006</v>
      </c>
      <c r="E18" s="148">
        <v>70.2</v>
      </c>
      <c r="F18" s="148">
        <v>67.7</v>
      </c>
      <c r="G18" s="148">
        <v>60.7</v>
      </c>
      <c r="H18" s="148">
        <v>61.4</v>
      </c>
      <c r="I18" s="149">
        <v>69.540000000000006</v>
      </c>
      <c r="J18" s="147">
        <v>680</v>
      </c>
    </row>
    <row r="19" spans="1:11">
      <c r="A19" s="135"/>
      <c r="B19" s="135" t="s">
        <v>234</v>
      </c>
      <c r="C19" s="135"/>
      <c r="D19" s="148">
        <v>79.400000000000006</v>
      </c>
      <c r="E19" s="148">
        <v>76.7</v>
      </c>
      <c r="F19" s="148">
        <v>75.400000000000006</v>
      </c>
      <c r="G19" s="148">
        <v>73.099999999999994</v>
      </c>
      <c r="H19" s="148">
        <v>73.2</v>
      </c>
      <c r="I19" s="149">
        <v>74.22</v>
      </c>
      <c r="J19" s="147">
        <v>6222</v>
      </c>
      <c r="K19" s="150"/>
    </row>
    <row r="20" spans="1:11">
      <c r="A20" s="153"/>
      <c r="B20" s="146"/>
      <c r="C20" s="146"/>
      <c r="D20" s="148"/>
      <c r="E20" s="148"/>
      <c r="F20" s="148"/>
      <c r="G20" s="148"/>
      <c r="H20" s="148"/>
      <c r="I20" s="149"/>
      <c r="J20" s="147"/>
    </row>
    <row r="21" spans="1:11">
      <c r="A21" s="135" t="s">
        <v>163</v>
      </c>
      <c r="B21" s="135" t="s">
        <v>164</v>
      </c>
      <c r="C21" s="146"/>
      <c r="D21" s="148">
        <v>81.900000000000006</v>
      </c>
      <c r="E21" s="148">
        <v>73.03</v>
      </c>
      <c r="F21" s="148">
        <v>75.98</v>
      </c>
      <c r="G21" s="148">
        <v>71.67</v>
      </c>
      <c r="H21" s="148">
        <v>67.47</v>
      </c>
      <c r="I21" s="149">
        <v>67.88</v>
      </c>
      <c r="J21" s="147">
        <v>444</v>
      </c>
    </row>
    <row r="22" spans="1:11">
      <c r="A22" s="135"/>
      <c r="B22" s="135" t="s">
        <v>165</v>
      </c>
      <c r="C22" s="146"/>
      <c r="D22" s="148">
        <v>79.099999999999994</v>
      </c>
      <c r="E22" s="148">
        <v>78.709999999999994</v>
      </c>
      <c r="F22" s="148">
        <v>73.19</v>
      </c>
      <c r="G22" s="148">
        <v>69.599999999999994</v>
      </c>
      <c r="H22" s="148">
        <v>72.25</v>
      </c>
      <c r="I22" s="149">
        <v>74.84</v>
      </c>
      <c r="J22" s="147">
        <v>915</v>
      </c>
    </row>
    <row r="23" spans="1:11" ht="24">
      <c r="A23" s="135"/>
      <c r="B23" s="196" t="s">
        <v>166</v>
      </c>
      <c r="C23" s="146"/>
      <c r="D23" s="148">
        <v>78.2</v>
      </c>
      <c r="E23" s="148">
        <v>72.5</v>
      </c>
      <c r="F23" s="148">
        <v>74.81</v>
      </c>
      <c r="G23" s="148">
        <v>71.430000000000007</v>
      </c>
      <c r="H23" s="148">
        <v>70.22</v>
      </c>
      <c r="I23" s="149">
        <v>72.27</v>
      </c>
      <c r="J23" s="147">
        <v>688</v>
      </c>
    </row>
    <row r="24" spans="1:11" ht="13.5">
      <c r="A24" s="154"/>
      <c r="B24" s="135" t="s">
        <v>167</v>
      </c>
      <c r="C24" s="146"/>
      <c r="D24" s="148">
        <v>76.599999999999994</v>
      </c>
      <c r="E24" s="148">
        <v>73.89</v>
      </c>
      <c r="F24" s="148">
        <v>69.42</v>
      </c>
      <c r="G24" s="148">
        <v>68.069999999999993</v>
      </c>
      <c r="H24" s="148">
        <v>69.790000000000006</v>
      </c>
      <c r="I24" s="149">
        <v>74.790000000000006</v>
      </c>
      <c r="J24" s="147">
        <v>559</v>
      </c>
    </row>
    <row r="25" spans="1:11" ht="13.5">
      <c r="A25" s="154"/>
      <c r="B25" s="135" t="s">
        <v>168</v>
      </c>
      <c r="C25" s="146"/>
      <c r="D25" s="148">
        <v>80.3</v>
      </c>
      <c r="E25" s="148">
        <v>77.489999999999995</v>
      </c>
      <c r="F25" s="148">
        <v>74.14</v>
      </c>
      <c r="G25" s="148">
        <v>73.989999999999995</v>
      </c>
      <c r="H25" s="148">
        <v>74.709999999999994</v>
      </c>
      <c r="I25" s="149">
        <v>70.19</v>
      </c>
      <c r="J25" s="147">
        <v>769</v>
      </c>
    </row>
    <row r="26" spans="1:11">
      <c r="A26" s="135"/>
      <c r="B26" s="135" t="s">
        <v>169</v>
      </c>
      <c r="C26" s="146"/>
      <c r="D26" s="148">
        <v>77.3</v>
      </c>
      <c r="E26" s="148">
        <v>76.95</v>
      </c>
      <c r="F26" s="148">
        <v>74.14</v>
      </c>
      <c r="G26" s="148">
        <v>75.84</v>
      </c>
      <c r="H26" s="148">
        <v>74.44</v>
      </c>
      <c r="I26" s="149">
        <v>79.849999999999994</v>
      </c>
      <c r="J26" s="147">
        <v>778</v>
      </c>
    </row>
    <row r="27" spans="1:11">
      <c r="A27" s="135"/>
      <c r="B27" s="135" t="s">
        <v>170</v>
      </c>
      <c r="C27" s="146"/>
      <c r="D27" s="148">
        <v>75.8</v>
      </c>
      <c r="E27" s="148">
        <v>73.069999999999993</v>
      </c>
      <c r="F27" s="148">
        <v>69.55</v>
      </c>
      <c r="G27" s="148">
        <v>64.69</v>
      </c>
      <c r="H27" s="148">
        <v>64.290000000000006</v>
      </c>
      <c r="I27" s="149">
        <v>68.64</v>
      </c>
      <c r="J27" s="147">
        <v>902</v>
      </c>
    </row>
    <row r="28" spans="1:11">
      <c r="A28" s="135"/>
      <c r="B28" s="135" t="s">
        <v>171</v>
      </c>
      <c r="C28" s="146"/>
      <c r="D28" s="148">
        <v>80.2</v>
      </c>
      <c r="E28" s="148">
        <v>78.67</v>
      </c>
      <c r="F28" s="148">
        <v>78.17</v>
      </c>
      <c r="G28" s="148">
        <v>75.239999999999995</v>
      </c>
      <c r="H28" s="148">
        <v>74.44</v>
      </c>
      <c r="I28" s="149">
        <v>74.03</v>
      </c>
      <c r="J28" s="147">
        <v>1135</v>
      </c>
    </row>
    <row r="29" spans="1:11">
      <c r="A29" s="135"/>
      <c r="B29" s="135" t="s">
        <v>172</v>
      </c>
      <c r="C29" s="146"/>
      <c r="D29" s="148">
        <v>79.400000000000006</v>
      </c>
      <c r="E29" s="148">
        <v>76.33</v>
      </c>
      <c r="F29" s="148">
        <v>81.290000000000006</v>
      </c>
      <c r="G29" s="148">
        <v>74.680000000000007</v>
      </c>
      <c r="H29" s="148">
        <v>77.12</v>
      </c>
      <c r="I29" s="149">
        <v>79.19</v>
      </c>
      <c r="J29" s="147">
        <v>720</v>
      </c>
    </row>
    <row r="30" spans="1:11">
      <c r="A30" s="135"/>
      <c r="B30" s="135"/>
      <c r="C30" s="146"/>
      <c r="D30" s="148"/>
      <c r="E30" s="148"/>
      <c r="F30" s="148"/>
      <c r="G30" s="148"/>
      <c r="H30" s="148"/>
      <c r="I30" s="149"/>
      <c r="J30" s="147"/>
    </row>
    <row r="31" spans="1:11">
      <c r="A31" s="153" t="s">
        <v>0</v>
      </c>
      <c r="B31" s="156"/>
      <c r="C31" s="156"/>
      <c r="D31" s="157">
        <v>79</v>
      </c>
      <c r="E31" s="157">
        <v>76</v>
      </c>
      <c r="F31" s="157">
        <v>74.400000000000006</v>
      </c>
      <c r="G31" s="157">
        <v>72</v>
      </c>
      <c r="H31" s="157">
        <v>71.8</v>
      </c>
      <c r="I31" s="158">
        <v>73.67</v>
      </c>
      <c r="J31" s="147">
        <v>6910</v>
      </c>
    </row>
    <row r="32" spans="1:11">
      <c r="A32" s="155"/>
      <c r="B32" s="156"/>
      <c r="C32" s="156"/>
      <c r="D32" s="157"/>
      <c r="E32" s="157"/>
      <c r="F32" s="157"/>
      <c r="G32" s="157"/>
      <c r="H32" s="157"/>
      <c r="I32" s="157"/>
      <c r="J32" s="147"/>
    </row>
    <row r="33" spans="1:14" s="163" customFormat="1">
      <c r="A33" s="480" t="s">
        <v>5</v>
      </c>
      <c r="B33" s="160"/>
      <c r="C33" s="161"/>
      <c r="D33" s="162">
        <v>9176</v>
      </c>
      <c r="E33" s="162">
        <v>8799</v>
      </c>
      <c r="F33" s="162">
        <v>8764</v>
      </c>
      <c r="G33" s="162">
        <v>8699</v>
      </c>
      <c r="H33" s="162">
        <v>9660</v>
      </c>
      <c r="I33" s="162">
        <v>6910</v>
      </c>
      <c r="J33" s="162" t="s">
        <v>235</v>
      </c>
    </row>
    <row r="34" spans="1:14">
      <c r="A34" s="164" t="s">
        <v>8</v>
      </c>
      <c r="B34" s="165"/>
      <c r="C34" s="165"/>
      <c r="D34" s="166"/>
      <c r="E34" s="166"/>
      <c r="F34" s="166"/>
      <c r="G34" s="166"/>
      <c r="H34" s="166"/>
      <c r="I34" s="166"/>
      <c r="J34" s="165"/>
      <c r="L34" s="167"/>
      <c r="M34" s="168"/>
      <c r="N34" s="168"/>
    </row>
    <row r="35" spans="1:14" s="168" customFormat="1">
      <c r="A35" s="172" t="s">
        <v>281</v>
      </c>
      <c r="B35" s="169"/>
      <c r="C35" s="170"/>
      <c r="D35" s="166"/>
      <c r="E35" s="166"/>
      <c r="F35" s="166"/>
      <c r="G35" s="166"/>
      <c r="H35" s="166"/>
      <c r="I35" s="166"/>
    </row>
    <row r="36" spans="1:14">
      <c r="D36" s="166"/>
      <c r="E36" s="166"/>
      <c r="F36" s="166"/>
      <c r="G36" s="166"/>
      <c r="H36" s="166"/>
      <c r="I36" s="166"/>
    </row>
    <row r="37" spans="1:14">
      <c r="A37" s="173"/>
      <c r="D37" s="166"/>
      <c r="E37" s="166"/>
      <c r="F37" s="166"/>
      <c r="G37" s="166"/>
      <c r="H37" s="166"/>
      <c r="I37" s="166"/>
      <c r="J37" s="151"/>
    </row>
    <row r="38" spans="1:14">
      <c r="D38" s="166"/>
      <c r="E38" s="166"/>
      <c r="F38" s="166"/>
      <c r="G38" s="166"/>
      <c r="H38" s="166"/>
      <c r="I38" s="166"/>
    </row>
    <row r="39" spans="1:14">
      <c r="D39" s="166"/>
      <c r="E39" s="166"/>
      <c r="F39" s="166"/>
      <c r="G39" s="166"/>
      <c r="H39" s="166"/>
      <c r="I39" s="166"/>
      <c r="J39" s="151"/>
    </row>
    <row r="40" spans="1:14">
      <c r="D40" s="166"/>
      <c r="E40" s="166"/>
      <c r="F40" s="166"/>
      <c r="G40" s="166"/>
      <c r="H40" s="166"/>
      <c r="I40" s="166"/>
      <c r="J40" s="151"/>
    </row>
    <row r="41" spans="1:14">
      <c r="D41" s="166"/>
      <c r="E41" s="166"/>
      <c r="F41" s="166"/>
      <c r="G41" s="166"/>
      <c r="H41" s="166"/>
      <c r="I41" s="166"/>
      <c r="J41" s="151"/>
    </row>
    <row r="42" spans="1:14">
      <c r="D42" s="174"/>
      <c r="E42" s="174"/>
      <c r="F42" s="174"/>
      <c r="G42" s="174"/>
      <c r="H42" s="174"/>
      <c r="I42" s="174"/>
    </row>
    <row r="43" spans="1:14">
      <c r="D43" s="175"/>
      <c r="E43" s="175"/>
      <c r="F43" s="175"/>
      <c r="G43" s="175"/>
      <c r="H43" s="175"/>
      <c r="I43" s="175"/>
    </row>
    <row r="44" spans="1:14">
      <c r="D44" s="174"/>
      <c r="E44" s="174"/>
      <c r="F44" s="174"/>
      <c r="G44" s="174"/>
      <c r="H44" s="174"/>
      <c r="I44" s="174"/>
    </row>
    <row r="45" spans="1:14">
      <c r="D45" s="176"/>
      <c r="E45" s="176"/>
      <c r="F45" s="176"/>
      <c r="G45" s="176"/>
      <c r="H45" s="176"/>
      <c r="I45" s="176"/>
    </row>
    <row r="48" spans="1:14">
      <c r="D48" s="166"/>
      <c r="E48" s="166"/>
      <c r="F48" s="166"/>
      <c r="G48" s="166"/>
      <c r="H48" s="166"/>
      <c r="I48" s="166"/>
    </row>
    <row r="49" spans="4:9">
      <c r="D49" s="166"/>
      <c r="E49" s="166"/>
      <c r="F49" s="166"/>
      <c r="G49" s="166"/>
      <c r="H49" s="166"/>
      <c r="I49" s="166"/>
    </row>
    <row r="50" spans="4:9">
      <c r="D50" s="166"/>
      <c r="E50" s="166"/>
      <c r="F50" s="166"/>
      <c r="G50" s="166"/>
      <c r="H50" s="166"/>
      <c r="I50" s="166"/>
    </row>
    <row r="51" spans="4:9">
      <c r="D51" s="166"/>
      <c r="E51" s="166"/>
      <c r="F51" s="166"/>
      <c r="G51" s="166"/>
      <c r="H51" s="166"/>
      <c r="I51" s="166"/>
    </row>
    <row r="52" spans="4:9">
      <c r="D52" s="166"/>
      <c r="E52" s="166"/>
      <c r="F52" s="166"/>
      <c r="G52" s="166"/>
      <c r="H52" s="166"/>
      <c r="I52" s="166"/>
    </row>
    <row r="53" spans="4:9">
      <c r="D53" s="166"/>
      <c r="E53" s="166"/>
      <c r="F53" s="166"/>
      <c r="G53" s="166"/>
      <c r="H53" s="166"/>
      <c r="I53" s="166"/>
    </row>
    <row r="54" spans="4:9">
      <c r="D54" s="166"/>
      <c r="E54" s="166"/>
      <c r="F54" s="166"/>
      <c r="G54" s="166"/>
      <c r="H54" s="166"/>
      <c r="I54" s="166"/>
    </row>
    <row r="55" spans="4:9">
      <c r="D55" s="166"/>
      <c r="E55" s="166"/>
      <c r="F55" s="166"/>
      <c r="G55" s="166"/>
      <c r="H55" s="166"/>
      <c r="I55" s="166"/>
    </row>
    <row r="56" spans="4:9">
      <c r="D56" s="166"/>
      <c r="E56" s="166"/>
      <c r="F56" s="166"/>
      <c r="G56" s="166"/>
      <c r="H56" s="166"/>
      <c r="I56" s="166"/>
    </row>
    <row r="57" spans="4:9">
      <c r="D57" s="166"/>
      <c r="E57" s="166"/>
      <c r="F57" s="166"/>
      <c r="G57" s="166"/>
      <c r="H57" s="166"/>
      <c r="I57" s="166"/>
    </row>
    <row r="58" spans="4:9">
      <c r="D58" s="166"/>
      <c r="E58" s="166"/>
      <c r="F58" s="166"/>
      <c r="G58" s="166"/>
      <c r="H58" s="166"/>
      <c r="I58" s="166"/>
    </row>
    <row r="59" spans="4:9">
      <c r="D59" s="166"/>
      <c r="E59" s="166"/>
      <c r="F59" s="166"/>
      <c r="G59" s="166"/>
      <c r="H59" s="166"/>
      <c r="I59" s="166"/>
    </row>
    <row r="60" spans="4:9">
      <c r="D60" s="166"/>
      <c r="E60" s="166"/>
      <c r="F60" s="166"/>
      <c r="G60" s="166"/>
      <c r="H60" s="166"/>
      <c r="I60" s="166"/>
    </row>
    <row r="61" spans="4:9">
      <c r="D61" s="166"/>
      <c r="E61" s="166"/>
      <c r="F61" s="166"/>
      <c r="G61" s="166"/>
      <c r="H61" s="166"/>
      <c r="I61" s="166"/>
    </row>
    <row r="62" spans="4:9">
      <c r="D62" s="166"/>
      <c r="E62" s="166"/>
      <c r="F62" s="166"/>
      <c r="G62" s="166"/>
      <c r="H62" s="166"/>
      <c r="I62" s="166"/>
    </row>
    <row r="63" spans="4:9">
      <c r="D63" s="166"/>
      <c r="E63" s="166"/>
      <c r="F63" s="166"/>
      <c r="G63" s="166"/>
      <c r="H63" s="166"/>
      <c r="I63" s="166"/>
    </row>
    <row r="64" spans="4:9">
      <c r="D64" s="166"/>
      <c r="E64" s="166"/>
      <c r="F64" s="166"/>
      <c r="G64" s="166"/>
      <c r="H64" s="166"/>
      <c r="I64" s="166"/>
    </row>
    <row r="65" spans="4:9">
      <c r="D65" s="166"/>
      <c r="E65" s="166"/>
      <c r="F65" s="166"/>
      <c r="G65" s="166"/>
      <c r="H65" s="166"/>
      <c r="I65" s="166"/>
    </row>
    <row r="66" spans="4:9">
      <c r="D66" s="166"/>
      <c r="E66" s="166"/>
      <c r="F66" s="166"/>
      <c r="G66" s="166"/>
      <c r="H66" s="166"/>
      <c r="I66" s="166"/>
    </row>
    <row r="67" spans="4:9">
      <c r="D67" s="166"/>
      <c r="E67" s="166"/>
      <c r="F67" s="166"/>
      <c r="G67" s="166"/>
      <c r="H67" s="166"/>
      <c r="I67" s="166"/>
    </row>
    <row r="68" spans="4:9">
      <c r="D68" s="174"/>
      <c r="E68" s="174"/>
      <c r="F68" s="174"/>
      <c r="G68" s="174"/>
      <c r="H68" s="174"/>
      <c r="I68" s="174"/>
    </row>
    <row r="69" spans="4:9">
      <c r="D69" s="166"/>
      <c r="E69" s="166"/>
      <c r="F69" s="166"/>
      <c r="G69" s="166"/>
      <c r="H69" s="166"/>
      <c r="I69" s="166"/>
    </row>
    <row r="70" spans="4:9">
      <c r="D70" s="174"/>
      <c r="E70" s="174"/>
      <c r="F70" s="174"/>
      <c r="G70" s="174"/>
      <c r="H70" s="174"/>
      <c r="I70" s="174"/>
    </row>
    <row r="71" spans="4:9">
      <c r="D71" s="176"/>
      <c r="E71" s="176"/>
      <c r="F71" s="176"/>
      <c r="G71" s="176"/>
      <c r="H71" s="176"/>
      <c r="I71" s="176"/>
    </row>
  </sheetData>
  <mergeCells count="2">
    <mergeCell ref="I5:J5"/>
    <mergeCell ref="D4:J4"/>
  </mergeCells>
  <pageMargins left="0.7" right="0.7" top="0.75" bottom="0.75" header="0.3" footer="0.3"/>
  <pageSetup paperSize="9" orientation="landscape" horizontalDpi="300" verticalDpi="300" r:id="rId1"/>
  <ignoredErrors>
    <ignoredError sqref="D5" numberStoredAsText="1"/>
  </ignoredErrors>
</worksheet>
</file>

<file path=xl/worksheets/sheet18.xml><?xml version="1.0" encoding="utf-8"?>
<worksheet xmlns="http://schemas.openxmlformats.org/spreadsheetml/2006/main" xmlns:r="http://schemas.openxmlformats.org/officeDocument/2006/relationships">
  <dimension ref="A1:P12"/>
  <sheetViews>
    <sheetView zoomScaleNormal="100" workbookViewId="0">
      <selection sqref="A1:C1"/>
    </sheetView>
  </sheetViews>
  <sheetFormatPr defaultRowHeight="12.75"/>
  <cols>
    <col min="1" max="1" width="21.42578125" style="133" customWidth="1"/>
    <col min="2" max="2" width="1.5703125" style="133" customWidth="1"/>
    <col min="3" max="7" width="12.7109375" style="133" customWidth="1"/>
    <col min="8" max="8" width="13.7109375" style="133" customWidth="1"/>
    <col min="9" max="9" width="11" style="133" customWidth="1"/>
    <col min="10" max="16384" width="9.140625" style="133"/>
  </cols>
  <sheetData>
    <row r="1" spans="1:16">
      <c r="A1" s="130" t="s">
        <v>236</v>
      </c>
      <c r="B1" s="130"/>
      <c r="C1" s="130"/>
      <c r="D1" s="130"/>
      <c r="E1" s="130"/>
      <c r="F1" s="130"/>
      <c r="G1" s="130"/>
      <c r="H1" s="130"/>
      <c r="I1" s="179"/>
      <c r="J1" s="179"/>
    </row>
    <row r="2" spans="1:16">
      <c r="A2" s="134"/>
      <c r="B2" s="134"/>
      <c r="C2" s="134"/>
      <c r="D2" s="134"/>
      <c r="E2" s="134"/>
      <c r="F2" s="134"/>
      <c r="G2" s="134"/>
      <c r="H2" s="134"/>
    </row>
    <row r="3" spans="1:16">
      <c r="A3" s="137" t="s">
        <v>4</v>
      </c>
      <c r="B3" s="138"/>
      <c r="C3" s="180"/>
      <c r="D3" s="180"/>
      <c r="E3" s="180"/>
      <c r="F3" s="180"/>
      <c r="G3" s="180"/>
      <c r="H3" s="180" t="s">
        <v>283</v>
      </c>
    </row>
    <row r="4" spans="1:16">
      <c r="A4" s="181"/>
      <c r="B4" s="138"/>
      <c r="C4" s="143" t="s">
        <v>275</v>
      </c>
      <c r="D4" s="143" t="s">
        <v>276</v>
      </c>
      <c r="E4" s="143" t="s">
        <v>277</v>
      </c>
      <c r="F4" s="143" t="s">
        <v>278</v>
      </c>
      <c r="G4" s="143" t="s">
        <v>279</v>
      </c>
      <c r="H4" s="144" t="s">
        <v>226</v>
      </c>
    </row>
    <row r="5" spans="1:16">
      <c r="A5" s="135"/>
      <c r="B5" s="135"/>
      <c r="C5" s="157"/>
      <c r="D5" s="157"/>
      <c r="E5" s="157"/>
      <c r="F5" s="157"/>
      <c r="G5" s="157"/>
      <c r="H5" s="157"/>
    </row>
    <row r="6" spans="1:16" s="151" customFormat="1" ht="13.5">
      <c r="A6" s="136" t="s">
        <v>286</v>
      </c>
      <c r="B6" s="136"/>
      <c r="C6" s="182">
        <v>19.39</v>
      </c>
      <c r="D6" s="182">
        <v>19.14</v>
      </c>
      <c r="E6" s="182">
        <v>20</v>
      </c>
      <c r="F6" s="182">
        <v>20.48</v>
      </c>
      <c r="G6" s="182">
        <v>19.47</v>
      </c>
      <c r="H6" s="182">
        <v>18.5</v>
      </c>
      <c r="J6" s="167"/>
      <c r="K6" s="167"/>
      <c r="L6" s="167"/>
      <c r="M6" s="167"/>
      <c r="N6" s="167"/>
      <c r="O6" s="167"/>
      <c r="P6" s="167"/>
    </row>
    <row r="7" spans="1:16" ht="13.5">
      <c r="A7" s="480" t="s">
        <v>510</v>
      </c>
      <c r="B7" s="183"/>
      <c r="C7" s="162">
        <v>6994</v>
      </c>
      <c r="D7" s="162">
        <v>6483</v>
      </c>
      <c r="E7" s="162">
        <v>6278</v>
      </c>
      <c r="F7" s="162">
        <v>6131</v>
      </c>
      <c r="G7" s="162">
        <v>6796</v>
      </c>
      <c r="H7" s="162">
        <v>4948</v>
      </c>
    </row>
    <row r="8" spans="1:16">
      <c r="A8" s="164" t="s">
        <v>8</v>
      </c>
      <c r="B8" s="183"/>
      <c r="C8" s="147"/>
      <c r="D8" s="147"/>
      <c r="E8" s="147"/>
      <c r="F8" s="147"/>
      <c r="G8" s="147"/>
      <c r="H8" s="147"/>
    </row>
    <row r="9" spans="1:16">
      <c r="A9" s="164" t="s">
        <v>237</v>
      </c>
      <c r="B9" s="164"/>
      <c r="C9" s="169"/>
      <c r="D9" s="169"/>
      <c r="E9" s="169"/>
      <c r="F9" s="169"/>
      <c r="G9" s="169"/>
      <c r="H9" s="169"/>
    </row>
    <row r="10" spans="1:16">
      <c r="A10" s="164" t="s">
        <v>287</v>
      </c>
    </row>
    <row r="11" spans="1:16" s="168" customFormat="1">
      <c r="A11" s="169" t="s">
        <v>250</v>
      </c>
      <c r="B11" s="169"/>
      <c r="C11" s="170"/>
      <c r="D11" s="171"/>
      <c r="E11" s="171"/>
    </row>
    <row r="12" spans="1:16">
      <c r="A12" s="164" t="s">
        <v>251</v>
      </c>
    </row>
  </sheetData>
  <pageMargins left="0.7" right="0.7" top="0.75" bottom="0.75" header="0.3" footer="0.3"/>
  <pageSetup paperSize="9" orientation="landscape" horizontalDpi="300" verticalDpi="300" r:id="rId1"/>
  <ignoredErrors>
    <ignoredError sqref="C4" numberStoredAsText="1"/>
  </ignoredErrors>
</worksheet>
</file>

<file path=xl/worksheets/sheet19.xml><?xml version="1.0" encoding="utf-8"?>
<worksheet xmlns="http://schemas.openxmlformats.org/spreadsheetml/2006/main" xmlns:r="http://schemas.openxmlformats.org/officeDocument/2006/relationships">
  <dimension ref="A1:Q44"/>
  <sheetViews>
    <sheetView zoomScaleNormal="100" workbookViewId="0">
      <selection sqref="A1:C1"/>
    </sheetView>
  </sheetViews>
  <sheetFormatPr defaultRowHeight="12.75"/>
  <cols>
    <col min="1" max="1" width="15.85546875" style="133" customWidth="1"/>
    <col min="2" max="2" width="17.28515625" style="133" customWidth="1"/>
    <col min="3" max="3" width="1.5703125" style="133" customWidth="1"/>
    <col min="4" max="5" width="15.42578125" style="133" customWidth="1"/>
    <col min="6" max="6" width="1.5703125" style="133" customWidth="1"/>
    <col min="7" max="7" width="51.28515625" style="133" customWidth="1"/>
    <col min="8" max="8" width="1.5703125" style="133" customWidth="1"/>
    <col min="9" max="9" width="12.7109375" style="133" customWidth="1"/>
    <col min="10" max="10" width="1.5703125" style="133" customWidth="1"/>
    <col min="11" max="11" width="12.7109375" style="133" customWidth="1"/>
    <col min="12" max="12" width="1.5703125" style="133" customWidth="1"/>
    <col min="13" max="13" width="12.7109375" style="133" customWidth="1"/>
    <col min="14" max="14" width="1.5703125" style="133" customWidth="1"/>
    <col min="15" max="15" width="13.7109375" style="133" customWidth="1"/>
    <col min="16" max="16" width="11" style="133" customWidth="1"/>
    <col min="17" max="16384" width="9.140625" style="133"/>
  </cols>
  <sheetData>
    <row r="1" spans="1:17" ht="32.25" customHeight="1">
      <c r="A1" s="530" t="s">
        <v>274</v>
      </c>
      <c r="B1" s="530"/>
      <c r="C1" s="530"/>
      <c r="D1" s="530"/>
      <c r="E1" s="530"/>
      <c r="F1" s="530"/>
      <c r="G1" s="179"/>
      <c r="H1" s="179"/>
      <c r="I1" s="179"/>
      <c r="J1" s="179"/>
      <c r="K1" s="179"/>
      <c r="L1" s="179"/>
      <c r="M1" s="179"/>
      <c r="N1" s="179"/>
      <c r="O1" s="179"/>
      <c r="P1" s="179"/>
      <c r="Q1" s="179"/>
    </row>
    <row r="2" spans="1:17">
      <c r="A2" s="134"/>
      <c r="B2" s="134"/>
      <c r="C2" s="134"/>
      <c r="D2" s="134"/>
      <c r="E2" s="134"/>
      <c r="F2" s="134"/>
    </row>
    <row r="3" spans="1:17" ht="15" customHeight="1">
      <c r="A3" s="186" t="s">
        <v>238</v>
      </c>
      <c r="B3" s="138"/>
      <c r="C3" s="138"/>
      <c r="D3" s="527" t="s">
        <v>450</v>
      </c>
      <c r="E3" s="527"/>
      <c r="F3" s="180"/>
      <c r="H3" s="187"/>
      <c r="I3" s="188"/>
      <c r="J3" s="187"/>
      <c r="K3" s="188"/>
      <c r="L3" s="187"/>
      <c r="M3" s="188"/>
      <c r="N3" s="187"/>
      <c r="O3" s="177"/>
    </row>
    <row r="4" spans="1:17" ht="25.5">
      <c r="A4" s="181"/>
      <c r="B4" s="181"/>
      <c r="C4" s="138"/>
      <c r="D4" s="144" t="s">
        <v>530</v>
      </c>
      <c r="E4" s="189" t="s">
        <v>239</v>
      </c>
      <c r="F4" s="138"/>
      <c r="G4" s="190"/>
      <c r="H4" s="191"/>
      <c r="I4" s="192"/>
      <c r="J4" s="191"/>
      <c r="K4" s="192"/>
      <c r="L4" s="191"/>
      <c r="M4" s="192"/>
      <c r="N4" s="187"/>
      <c r="O4" s="177"/>
    </row>
    <row r="5" spans="1:17">
      <c r="A5" s="135"/>
      <c r="B5" s="135"/>
      <c r="C5" s="135"/>
      <c r="D5" s="157"/>
      <c r="E5" s="157"/>
      <c r="F5" s="138"/>
      <c r="G5" s="193"/>
      <c r="H5" s="187"/>
      <c r="I5" s="193"/>
      <c r="J5" s="187"/>
      <c r="K5" s="193"/>
      <c r="L5" s="187"/>
      <c r="M5" s="193"/>
      <c r="N5" s="187"/>
      <c r="O5" s="177"/>
    </row>
    <row r="6" spans="1:17" ht="13.5">
      <c r="A6" s="135" t="s">
        <v>240</v>
      </c>
      <c r="B6" s="135" t="s">
        <v>241</v>
      </c>
      <c r="C6" s="135"/>
      <c r="D6" s="182">
        <v>15.084732549154699</v>
      </c>
      <c r="E6" s="101">
        <v>1322</v>
      </c>
      <c r="F6" s="138"/>
      <c r="G6" s="193"/>
      <c r="H6" s="187"/>
      <c r="I6" s="193"/>
      <c r="J6" s="187"/>
      <c r="K6" s="193"/>
      <c r="L6" s="187"/>
      <c r="M6" s="193"/>
      <c r="N6" s="187"/>
      <c r="O6" s="177"/>
      <c r="Q6" s="194"/>
    </row>
    <row r="7" spans="1:17">
      <c r="A7" s="135"/>
      <c r="B7" s="135" t="s">
        <v>242</v>
      </c>
      <c r="C7" s="135"/>
      <c r="D7" s="182">
        <v>15.614960853827499</v>
      </c>
      <c r="E7" s="101">
        <v>1307</v>
      </c>
      <c r="F7" s="138"/>
      <c r="G7" s="193"/>
      <c r="H7" s="187"/>
      <c r="I7" s="193"/>
      <c r="J7" s="187"/>
      <c r="K7" s="193"/>
      <c r="L7" s="187"/>
      <c r="M7" s="193"/>
      <c r="N7" s="187"/>
      <c r="O7" s="177"/>
    </row>
    <row r="8" spans="1:17">
      <c r="A8" s="135"/>
      <c r="B8" s="135" t="s">
        <v>243</v>
      </c>
      <c r="C8" s="135"/>
      <c r="D8" s="182">
        <v>21.132052853526801</v>
      </c>
      <c r="E8" s="3">
        <v>1504</v>
      </c>
      <c r="F8" s="138"/>
      <c r="G8" s="193"/>
      <c r="H8" s="187"/>
      <c r="I8" s="193"/>
      <c r="J8" s="187"/>
      <c r="K8" s="193"/>
      <c r="L8" s="187"/>
      <c r="M8" s="193"/>
      <c r="N8" s="187"/>
      <c r="O8" s="177"/>
    </row>
    <row r="9" spans="1:17">
      <c r="A9" s="135"/>
      <c r="B9" s="135" t="s">
        <v>244</v>
      </c>
      <c r="C9" s="135"/>
      <c r="D9" s="182">
        <v>36.131523223302899</v>
      </c>
      <c r="E9" s="3">
        <v>337</v>
      </c>
      <c r="F9" s="138"/>
      <c r="G9" s="193"/>
      <c r="H9" s="187"/>
      <c r="I9" s="193"/>
      <c r="J9" s="187"/>
      <c r="K9" s="193"/>
      <c r="L9" s="187"/>
      <c r="M9" s="193"/>
      <c r="N9" s="187"/>
      <c r="O9" s="177"/>
    </row>
    <row r="10" spans="1:17">
      <c r="A10" s="135"/>
      <c r="B10" s="135"/>
      <c r="C10" s="135"/>
      <c r="D10" s="182"/>
      <c r="E10" s="3"/>
      <c r="F10" s="138"/>
      <c r="G10" s="193"/>
      <c r="H10" s="187"/>
      <c r="I10" s="193"/>
      <c r="J10" s="187"/>
      <c r="K10" s="193"/>
      <c r="L10" s="187"/>
      <c r="M10" s="193"/>
      <c r="N10" s="187"/>
      <c r="O10" s="177"/>
    </row>
    <row r="11" spans="1:17">
      <c r="A11" s="135" t="s">
        <v>163</v>
      </c>
      <c r="B11" s="135" t="s">
        <v>164</v>
      </c>
      <c r="C11" s="135"/>
      <c r="D11" s="182">
        <v>15.394566432452301</v>
      </c>
      <c r="E11" s="195">
        <v>286</v>
      </c>
      <c r="F11" s="138"/>
      <c r="G11" s="193"/>
      <c r="H11" s="187"/>
      <c r="I11" s="193"/>
      <c r="J11" s="187"/>
      <c r="K11" s="193"/>
      <c r="L11" s="187"/>
      <c r="M11" s="193"/>
      <c r="N11" s="187"/>
      <c r="O11" s="177"/>
    </row>
    <row r="12" spans="1:17">
      <c r="A12" s="135"/>
      <c r="B12" s="135" t="s">
        <v>165</v>
      </c>
      <c r="C12" s="135"/>
      <c r="D12" s="182">
        <v>15.9935194606638</v>
      </c>
      <c r="E12" s="195">
        <v>661</v>
      </c>
      <c r="F12" s="138"/>
      <c r="G12" s="193"/>
      <c r="H12" s="187"/>
      <c r="I12" s="193"/>
      <c r="J12" s="187"/>
      <c r="K12" s="193"/>
      <c r="L12" s="187"/>
      <c r="M12" s="193"/>
      <c r="N12" s="187"/>
      <c r="O12" s="177"/>
    </row>
    <row r="13" spans="1:17" ht="24">
      <c r="A13" s="135"/>
      <c r="B13" s="196" t="s">
        <v>166</v>
      </c>
      <c r="C13" s="135"/>
      <c r="D13" s="182">
        <v>16.5898647202009</v>
      </c>
      <c r="E13" s="195">
        <v>487</v>
      </c>
      <c r="F13" s="138"/>
      <c r="G13" s="193"/>
      <c r="H13" s="187"/>
      <c r="I13" s="193"/>
      <c r="J13" s="187"/>
      <c r="K13" s="193"/>
      <c r="L13" s="187"/>
      <c r="M13" s="193"/>
      <c r="N13" s="187"/>
      <c r="O13" s="177"/>
    </row>
    <row r="14" spans="1:17">
      <c r="A14" s="135"/>
      <c r="B14" s="135" t="s">
        <v>167</v>
      </c>
      <c r="C14" s="135"/>
      <c r="D14" s="182">
        <v>17.723853183025199</v>
      </c>
      <c r="E14" s="195">
        <v>416</v>
      </c>
      <c r="F14" s="138"/>
      <c r="G14" s="193"/>
      <c r="H14" s="187"/>
      <c r="I14" s="193"/>
      <c r="J14" s="187"/>
      <c r="K14" s="193"/>
      <c r="L14" s="187"/>
      <c r="M14" s="193"/>
      <c r="N14" s="187"/>
      <c r="O14" s="177"/>
    </row>
    <row r="15" spans="1:17">
      <c r="A15" s="135"/>
      <c r="B15" s="135" t="s">
        <v>168</v>
      </c>
      <c r="C15" s="135"/>
      <c r="D15" s="182">
        <v>17.370000221377001</v>
      </c>
      <c r="E15" s="195">
        <v>537</v>
      </c>
      <c r="F15" s="138"/>
      <c r="G15" s="193"/>
      <c r="H15" s="187"/>
      <c r="I15" s="193"/>
      <c r="J15" s="187"/>
      <c r="K15" s="193"/>
      <c r="L15" s="187"/>
      <c r="M15" s="193"/>
      <c r="N15" s="187"/>
      <c r="O15" s="177"/>
    </row>
    <row r="16" spans="1:17">
      <c r="A16" s="135"/>
      <c r="B16" s="135" t="s">
        <v>169</v>
      </c>
      <c r="C16" s="135"/>
      <c r="D16" s="182">
        <v>18.7057060191317</v>
      </c>
      <c r="E16" s="195">
        <v>609</v>
      </c>
      <c r="F16" s="138"/>
      <c r="G16" s="193"/>
      <c r="H16" s="187"/>
      <c r="I16" s="193"/>
      <c r="J16" s="187"/>
      <c r="K16" s="193"/>
      <c r="L16" s="187"/>
      <c r="M16" s="193"/>
      <c r="N16" s="187"/>
      <c r="O16" s="177"/>
    </row>
    <row r="17" spans="1:15">
      <c r="A17" s="135"/>
      <c r="B17" s="135" t="s">
        <v>170</v>
      </c>
      <c r="C17" s="135"/>
      <c r="D17" s="182">
        <v>24.287524068566501</v>
      </c>
      <c r="E17" s="195">
        <v>602</v>
      </c>
      <c r="F17" s="138"/>
      <c r="G17" s="193"/>
      <c r="H17" s="187"/>
      <c r="I17" s="193"/>
      <c r="J17" s="187"/>
      <c r="K17" s="193"/>
      <c r="L17" s="187"/>
      <c r="M17" s="193"/>
      <c r="N17" s="187"/>
      <c r="O17" s="177"/>
    </row>
    <row r="18" spans="1:15">
      <c r="A18" s="135"/>
      <c r="B18" s="135" t="s">
        <v>171</v>
      </c>
      <c r="C18" s="135"/>
      <c r="D18" s="182">
        <v>19.075183682642901</v>
      </c>
      <c r="E18" s="195">
        <v>814</v>
      </c>
      <c r="F18" s="138"/>
      <c r="G18" s="193"/>
      <c r="H18" s="187"/>
      <c r="I18" s="193"/>
      <c r="J18" s="187"/>
      <c r="K18" s="193"/>
      <c r="L18" s="187"/>
      <c r="M18" s="193"/>
      <c r="N18" s="187"/>
      <c r="O18" s="177"/>
    </row>
    <row r="19" spans="1:15">
      <c r="A19" s="135"/>
      <c r="B19" s="135" t="s">
        <v>172</v>
      </c>
      <c r="C19" s="135"/>
      <c r="D19" s="182">
        <v>17.784927169417799</v>
      </c>
      <c r="E19" s="195">
        <v>536</v>
      </c>
      <c r="F19" s="138"/>
      <c r="G19" s="193"/>
      <c r="H19" s="187"/>
      <c r="I19" s="193"/>
      <c r="J19" s="187"/>
      <c r="K19" s="193"/>
      <c r="L19" s="187"/>
      <c r="M19" s="193"/>
      <c r="N19" s="187"/>
      <c r="O19" s="177"/>
    </row>
    <row r="20" spans="1:15">
      <c r="A20" s="135"/>
      <c r="B20" s="135"/>
      <c r="C20" s="135"/>
      <c r="D20" s="182"/>
      <c r="E20" s="3"/>
      <c r="F20" s="138"/>
      <c r="G20" s="193"/>
      <c r="H20" s="187"/>
      <c r="I20" s="193"/>
      <c r="J20" s="187"/>
      <c r="K20" s="193"/>
      <c r="L20" s="187"/>
      <c r="M20" s="193"/>
      <c r="N20" s="187"/>
      <c r="O20" s="177"/>
    </row>
    <row r="21" spans="1:15" ht="13.5">
      <c r="A21" s="135" t="s">
        <v>245</v>
      </c>
      <c r="B21" s="135" t="s">
        <v>21</v>
      </c>
      <c r="C21" s="135"/>
      <c r="D21" s="182">
        <v>22.773937145502799</v>
      </c>
      <c r="E21" s="195">
        <v>1363</v>
      </c>
      <c r="F21" s="138"/>
      <c r="G21" s="193"/>
      <c r="H21" s="187"/>
      <c r="I21" s="193"/>
      <c r="J21" s="187"/>
      <c r="K21" s="193"/>
      <c r="L21" s="187"/>
      <c r="M21" s="193"/>
      <c r="N21" s="187"/>
      <c r="O21" s="177"/>
    </row>
    <row r="22" spans="1:15">
      <c r="A22" s="135"/>
      <c r="B22" s="135" t="s">
        <v>22</v>
      </c>
      <c r="C22" s="135"/>
      <c r="D22" s="182">
        <v>23.6141904067802</v>
      </c>
      <c r="E22" s="195">
        <v>503</v>
      </c>
      <c r="F22" s="138"/>
      <c r="G22" s="193"/>
      <c r="H22" s="187"/>
      <c r="I22" s="193"/>
      <c r="J22" s="187"/>
      <c r="K22" s="193"/>
      <c r="L22" s="187"/>
      <c r="M22" s="193"/>
      <c r="N22" s="187"/>
      <c r="O22" s="177"/>
    </row>
    <row r="23" spans="1:15">
      <c r="A23" s="135"/>
      <c r="B23" s="196" t="s">
        <v>20</v>
      </c>
      <c r="C23" s="135"/>
      <c r="D23" s="182">
        <v>17.5501771104936</v>
      </c>
      <c r="E23" s="195">
        <v>1562</v>
      </c>
      <c r="F23" s="138"/>
      <c r="G23" s="193"/>
      <c r="H23" s="187"/>
      <c r="I23" s="193"/>
      <c r="J23" s="187"/>
      <c r="K23" s="193"/>
      <c r="L23" s="187"/>
      <c r="M23" s="193"/>
      <c r="N23" s="187"/>
      <c r="O23" s="177"/>
    </row>
    <row r="24" spans="1:15">
      <c r="A24" s="135"/>
      <c r="B24" s="135" t="s">
        <v>19</v>
      </c>
      <c r="C24" s="135"/>
      <c r="D24" s="182">
        <v>15.4785594863657</v>
      </c>
      <c r="E24" s="195">
        <v>671</v>
      </c>
      <c r="F24" s="138"/>
      <c r="G24" s="193"/>
      <c r="H24" s="187"/>
      <c r="I24" s="193"/>
      <c r="J24" s="187"/>
      <c r="K24" s="193"/>
      <c r="L24" s="187"/>
      <c r="M24" s="193"/>
      <c r="N24" s="187"/>
      <c r="O24" s="177"/>
    </row>
    <row r="25" spans="1:15">
      <c r="A25" s="135"/>
      <c r="B25" s="135" t="s">
        <v>246</v>
      </c>
      <c r="C25" s="135"/>
      <c r="D25" s="182">
        <v>12.2044584131348</v>
      </c>
      <c r="E25" s="195">
        <v>837</v>
      </c>
      <c r="F25" s="138"/>
      <c r="G25" s="193"/>
      <c r="H25" s="187"/>
      <c r="I25" s="193"/>
      <c r="J25" s="187"/>
      <c r="K25" s="193"/>
      <c r="L25" s="187"/>
      <c r="M25" s="193"/>
      <c r="N25" s="187"/>
      <c r="O25" s="177"/>
    </row>
    <row r="26" spans="1:15">
      <c r="A26" s="135"/>
      <c r="B26" s="135"/>
      <c r="C26" s="135"/>
      <c r="D26" s="182"/>
      <c r="E26" s="195"/>
      <c r="F26" s="138"/>
      <c r="G26" s="193"/>
      <c r="H26" s="187"/>
      <c r="I26" s="193"/>
      <c r="J26" s="187"/>
      <c r="K26" s="193"/>
      <c r="L26" s="187"/>
      <c r="M26" s="193"/>
      <c r="N26" s="187"/>
      <c r="O26" s="177"/>
    </row>
    <row r="27" spans="1:15" ht="24">
      <c r="A27" s="196" t="s">
        <v>247</v>
      </c>
      <c r="B27" s="197" t="s">
        <v>248</v>
      </c>
      <c r="C27" s="135"/>
      <c r="D27" s="182">
        <v>21.909894675712501</v>
      </c>
      <c r="E27" s="195">
        <v>555</v>
      </c>
      <c r="F27" s="138"/>
      <c r="H27" s="187"/>
      <c r="I27" s="193"/>
      <c r="J27" s="187"/>
      <c r="K27" s="193"/>
      <c r="L27" s="187"/>
      <c r="M27" s="193"/>
      <c r="N27" s="187"/>
      <c r="O27" s="177"/>
    </row>
    <row r="28" spans="1:15" ht="13.5">
      <c r="A28" s="51"/>
      <c r="B28" s="197">
        <v>2</v>
      </c>
      <c r="C28" s="135"/>
      <c r="D28" s="182">
        <v>23.896528256971902</v>
      </c>
      <c r="E28" s="195">
        <v>614</v>
      </c>
      <c r="F28" s="138"/>
      <c r="H28" s="187"/>
      <c r="I28" s="193"/>
      <c r="J28" s="187"/>
      <c r="K28" s="193"/>
      <c r="L28" s="187"/>
      <c r="M28" s="193"/>
      <c r="N28" s="187"/>
      <c r="O28" s="177"/>
    </row>
    <row r="29" spans="1:15" ht="13.5">
      <c r="A29" s="51"/>
      <c r="B29" s="197">
        <v>3</v>
      </c>
      <c r="C29" s="135"/>
      <c r="D29" s="182">
        <v>19.845025714773399</v>
      </c>
      <c r="E29" s="195">
        <v>467</v>
      </c>
      <c r="F29" s="138"/>
      <c r="H29" s="187"/>
      <c r="I29" s="193"/>
      <c r="J29" s="187"/>
      <c r="K29" s="193"/>
      <c r="L29" s="187"/>
      <c r="M29" s="193"/>
      <c r="N29" s="187"/>
      <c r="O29" s="177"/>
    </row>
    <row r="30" spans="1:15" ht="13.5">
      <c r="A30" s="51"/>
      <c r="B30" s="197">
        <v>4</v>
      </c>
      <c r="C30" s="135"/>
      <c r="D30" s="182">
        <v>18.7266961040513</v>
      </c>
      <c r="E30" s="195">
        <v>529</v>
      </c>
      <c r="F30" s="138"/>
      <c r="H30" s="187"/>
      <c r="I30" s="193"/>
      <c r="J30" s="187"/>
      <c r="K30" s="193"/>
      <c r="L30" s="187"/>
      <c r="M30" s="193"/>
      <c r="N30" s="187"/>
      <c r="O30" s="177"/>
    </row>
    <row r="31" spans="1:15" ht="13.5">
      <c r="A31" s="51"/>
      <c r="B31" s="197">
        <v>5</v>
      </c>
      <c r="C31" s="135"/>
      <c r="D31" s="182">
        <v>17.5252961291839</v>
      </c>
      <c r="E31" s="195">
        <v>541</v>
      </c>
      <c r="F31" s="138"/>
      <c r="H31" s="187"/>
      <c r="I31" s="193"/>
      <c r="J31" s="187"/>
      <c r="K31" s="193"/>
      <c r="L31" s="187"/>
      <c r="M31" s="193"/>
      <c r="N31" s="187"/>
      <c r="O31" s="177"/>
    </row>
    <row r="32" spans="1:15" ht="13.5">
      <c r="A32" s="51"/>
      <c r="B32" s="197">
        <v>6</v>
      </c>
      <c r="C32" s="135"/>
      <c r="D32" s="182">
        <v>16.8495856057053</v>
      </c>
      <c r="E32" s="195">
        <v>452</v>
      </c>
      <c r="F32" s="138"/>
      <c r="H32" s="187"/>
      <c r="I32" s="193"/>
      <c r="J32" s="187"/>
      <c r="K32" s="193"/>
      <c r="L32" s="187"/>
      <c r="M32" s="193"/>
      <c r="N32" s="187"/>
      <c r="O32" s="177"/>
    </row>
    <row r="33" spans="1:15" ht="13.5">
      <c r="A33" s="51"/>
      <c r="B33" s="197">
        <v>7</v>
      </c>
      <c r="C33" s="135"/>
      <c r="D33" s="182">
        <v>17.595080297957502</v>
      </c>
      <c r="E33" s="195">
        <v>530</v>
      </c>
      <c r="F33" s="138"/>
      <c r="H33" s="187"/>
      <c r="I33" s="193"/>
      <c r="J33" s="187"/>
      <c r="K33" s="193"/>
      <c r="L33" s="187"/>
      <c r="M33" s="193"/>
      <c r="N33" s="187"/>
      <c r="O33" s="177"/>
    </row>
    <row r="34" spans="1:15" ht="13.5">
      <c r="A34" s="51"/>
      <c r="B34" s="197">
        <v>8</v>
      </c>
      <c r="C34" s="135"/>
      <c r="D34" s="182">
        <v>19.9470672525967</v>
      </c>
      <c r="E34" s="195">
        <v>408</v>
      </c>
      <c r="F34" s="138"/>
      <c r="H34" s="187"/>
      <c r="I34" s="193"/>
      <c r="J34" s="187"/>
      <c r="K34" s="193"/>
      <c r="L34" s="187"/>
      <c r="M34" s="193"/>
      <c r="N34" s="187"/>
      <c r="O34" s="177"/>
    </row>
    <row r="35" spans="1:15" ht="13.5">
      <c r="A35" s="51"/>
      <c r="B35" s="197">
        <v>9</v>
      </c>
      <c r="C35" s="135"/>
      <c r="D35" s="182">
        <v>14.600362139737699</v>
      </c>
      <c r="E35" s="195">
        <v>416</v>
      </c>
      <c r="F35" s="138"/>
      <c r="H35" s="187"/>
      <c r="I35" s="193"/>
      <c r="J35" s="187"/>
      <c r="K35" s="193"/>
      <c r="L35" s="187"/>
      <c r="M35" s="193"/>
      <c r="N35" s="187"/>
      <c r="O35" s="177"/>
    </row>
    <row r="36" spans="1:15" ht="13.5">
      <c r="A36" s="51"/>
      <c r="B36" s="197" t="s">
        <v>249</v>
      </c>
      <c r="C36" s="135"/>
      <c r="D36" s="182">
        <v>12.4177751342009</v>
      </c>
      <c r="E36" s="195">
        <v>436</v>
      </c>
      <c r="F36" s="138"/>
      <c r="H36" s="187"/>
      <c r="I36" s="193"/>
      <c r="J36" s="187"/>
      <c r="K36" s="193"/>
      <c r="L36" s="187"/>
      <c r="M36" s="193"/>
      <c r="N36" s="187"/>
      <c r="O36" s="177"/>
    </row>
    <row r="37" spans="1:15">
      <c r="A37" s="183"/>
      <c r="B37" s="183"/>
      <c r="C37" s="183"/>
      <c r="D37" s="198"/>
      <c r="E37" s="147"/>
      <c r="F37" s="138"/>
      <c r="G37" s="193"/>
      <c r="H37" s="187"/>
      <c r="I37" s="193"/>
      <c r="J37" s="187"/>
      <c r="K37" s="193"/>
      <c r="L37" s="187"/>
      <c r="M37" s="193"/>
      <c r="N37" s="187"/>
      <c r="O37" s="177"/>
    </row>
    <row r="38" spans="1:15">
      <c r="A38" s="481" t="s">
        <v>91</v>
      </c>
      <c r="B38" s="137"/>
      <c r="C38" s="135"/>
      <c r="D38" s="482">
        <v>18.5</v>
      </c>
      <c r="E38" s="162">
        <v>4948</v>
      </c>
      <c r="F38" s="138"/>
      <c r="H38" s="187"/>
      <c r="I38" s="193"/>
      <c r="J38" s="187"/>
      <c r="K38" s="193"/>
      <c r="L38" s="187"/>
      <c r="M38" s="193"/>
      <c r="N38" s="187"/>
      <c r="O38" s="177"/>
    </row>
    <row r="39" spans="1:15">
      <c r="A39" s="164" t="s">
        <v>8</v>
      </c>
      <c r="B39" s="199"/>
      <c r="C39" s="199"/>
      <c r="D39" s="176"/>
      <c r="E39" s="147"/>
      <c r="F39" s="183"/>
      <c r="G39" s="176"/>
      <c r="H39" s="199"/>
      <c r="I39" s="176"/>
      <c r="J39" s="199"/>
      <c r="K39" s="176"/>
      <c r="L39" s="199"/>
      <c r="M39" s="176"/>
      <c r="N39" s="199"/>
      <c r="O39" s="177"/>
    </row>
    <row r="40" spans="1:15">
      <c r="A40" s="169" t="s">
        <v>250</v>
      </c>
      <c r="B40" s="164"/>
      <c r="C40" s="164"/>
      <c r="D40" s="169"/>
      <c r="E40" s="169"/>
      <c r="F40" s="164"/>
      <c r="G40" s="187"/>
      <c r="H40" s="164"/>
      <c r="I40" s="187"/>
      <c r="J40" s="164"/>
      <c r="K40" s="187"/>
      <c r="L40" s="164"/>
      <c r="M40" s="187"/>
      <c r="N40" s="164"/>
      <c r="O40" s="187"/>
    </row>
    <row r="41" spans="1:15" s="168" customFormat="1">
      <c r="A41" s="164" t="s">
        <v>479</v>
      </c>
      <c r="B41" s="169"/>
      <c r="C41" s="169"/>
      <c r="D41" s="170"/>
      <c r="E41" s="170"/>
      <c r="F41" s="184"/>
      <c r="G41" s="171"/>
      <c r="H41" s="171"/>
      <c r="I41" s="171"/>
      <c r="J41" s="185"/>
    </row>
    <row r="42" spans="1:15">
      <c r="A42" s="164" t="s">
        <v>252</v>
      </c>
      <c r="B42" s="164"/>
      <c r="C42" s="150"/>
      <c r="D42" s="150"/>
    </row>
    <row r="43" spans="1:15">
      <c r="A43" s="164" t="s">
        <v>253</v>
      </c>
      <c r="B43" s="150"/>
      <c r="C43" s="150"/>
      <c r="D43" s="150"/>
    </row>
    <row r="44" spans="1:15">
      <c r="B44" s="150"/>
      <c r="C44" s="150"/>
      <c r="D44" s="150"/>
    </row>
  </sheetData>
  <mergeCells count="2">
    <mergeCell ref="D3:E3"/>
    <mergeCell ref="A1:F1"/>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1:AG30"/>
  <sheetViews>
    <sheetView workbookViewId="0"/>
  </sheetViews>
  <sheetFormatPr defaultRowHeight="12.75"/>
  <cols>
    <col min="1" max="2" width="2.28515625" style="316" customWidth="1"/>
    <col min="3" max="3" width="14.85546875" style="316" customWidth="1"/>
    <col min="4" max="4" width="2.7109375" style="316" customWidth="1"/>
    <col min="5" max="5" width="16.7109375" style="316" customWidth="1"/>
    <col min="6" max="6" width="4.28515625" style="316" customWidth="1"/>
    <col min="7" max="7" width="14.85546875" style="316" customWidth="1"/>
    <col min="8" max="8" width="2.7109375" style="316" customWidth="1"/>
    <col min="9" max="9" width="16.7109375" style="316" customWidth="1"/>
    <col min="10" max="10" width="2.28515625" style="316" customWidth="1"/>
    <col min="11" max="11" width="0" style="316" hidden="1" customWidth="1"/>
    <col min="12" max="27" width="9.140625" style="317" hidden="1" customWidth="1"/>
    <col min="28" max="16384" width="9.140625" style="316"/>
  </cols>
  <sheetData>
    <row r="1" spans="2:33" ht="26.25" customHeight="1">
      <c r="B1" s="315" t="s">
        <v>410</v>
      </c>
    </row>
    <row r="2" spans="2:33" ht="13.5" thickBot="1"/>
    <row r="3" spans="2:33" ht="6" customHeight="1">
      <c r="B3" s="318"/>
      <c r="C3" s="319"/>
      <c r="D3" s="319"/>
      <c r="E3" s="319"/>
      <c r="F3" s="319"/>
      <c r="G3" s="319"/>
      <c r="H3" s="319"/>
      <c r="I3" s="319"/>
      <c r="J3" s="320"/>
    </row>
    <row r="4" spans="2:33" ht="147.75" customHeight="1">
      <c r="B4" s="321"/>
      <c r="C4" s="505" t="s">
        <v>411</v>
      </c>
      <c r="D4" s="506"/>
      <c r="E4" s="506"/>
      <c r="F4" s="506"/>
      <c r="G4" s="506"/>
      <c r="H4" s="506"/>
      <c r="I4" s="506"/>
      <c r="J4" s="322"/>
      <c r="K4" s="323"/>
      <c r="L4" s="324" t="s">
        <v>412</v>
      </c>
      <c r="M4" s="324"/>
      <c r="AC4" s="245"/>
      <c r="AD4" s="293"/>
      <c r="AE4" s="245"/>
    </row>
    <row r="5" spans="2:33" ht="9.75" customHeight="1">
      <c r="B5" s="321"/>
      <c r="C5" s="325"/>
      <c r="D5" s="325"/>
      <c r="E5" s="325"/>
      <c r="F5" s="325"/>
      <c r="G5" s="325"/>
      <c r="H5" s="325"/>
      <c r="I5" s="325"/>
      <c r="J5" s="326"/>
      <c r="AC5" s="245"/>
      <c r="AD5" s="293"/>
      <c r="AE5" s="245"/>
      <c r="AF5" s="327"/>
      <c r="AG5" s="328"/>
    </row>
    <row r="6" spans="2:33" s="333" customFormat="1" ht="15.75">
      <c r="B6" s="329"/>
      <c r="C6" s="330" t="s">
        <v>413</v>
      </c>
      <c r="D6" s="331"/>
      <c r="E6" s="331"/>
      <c r="F6" s="331"/>
      <c r="G6" s="330" t="s">
        <v>414</v>
      </c>
      <c r="H6" s="331"/>
      <c r="I6" s="331"/>
      <c r="J6" s="332"/>
      <c r="L6" s="334">
        <v>2001</v>
      </c>
      <c r="M6" s="317">
        <v>1.2</v>
      </c>
      <c r="N6" s="324"/>
      <c r="O6" s="324"/>
      <c r="P6" s="324"/>
      <c r="Q6" s="324"/>
      <c r="R6" s="324"/>
      <c r="S6" s="324"/>
      <c r="T6" s="324"/>
      <c r="U6" s="324"/>
      <c r="V6" s="324"/>
      <c r="W6" s="324"/>
      <c r="X6" s="324"/>
      <c r="Y6" s="324"/>
      <c r="Z6" s="324"/>
      <c r="AA6" s="324"/>
      <c r="AF6" s="327"/>
      <c r="AG6" s="328"/>
    </row>
    <row r="7" spans="2:33" ht="9.75" customHeight="1" thickBot="1">
      <c r="B7" s="321"/>
      <c r="C7" s="325"/>
      <c r="D7" s="325"/>
      <c r="E7" s="325"/>
      <c r="F7" s="325"/>
      <c r="G7" s="325"/>
      <c r="H7" s="325"/>
      <c r="I7" s="325"/>
      <c r="J7" s="326"/>
      <c r="L7" s="334">
        <v>2003</v>
      </c>
      <c r="M7" s="317">
        <v>1.2</v>
      </c>
      <c r="AF7" s="335"/>
      <c r="AG7" s="335"/>
    </row>
    <row r="8" spans="2:33" ht="15" thickBot="1">
      <c r="B8" s="321"/>
      <c r="C8" s="336" t="s">
        <v>415</v>
      </c>
      <c r="D8" s="325"/>
      <c r="E8" s="337"/>
      <c r="F8" s="325"/>
      <c r="G8" s="336" t="s">
        <v>415</v>
      </c>
      <c r="H8" s="325"/>
      <c r="I8" s="337"/>
      <c r="J8" s="326"/>
      <c r="L8" s="334">
        <v>2005</v>
      </c>
      <c r="M8" s="317">
        <v>1.2</v>
      </c>
    </row>
    <row r="9" spans="2:33" ht="9.75" customHeight="1" thickBot="1">
      <c r="B9" s="321"/>
      <c r="C9" s="336"/>
      <c r="D9" s="325"/>
      <c r="E9" s="325"/>
      <c r="F9" s="325"/>
      <c r="G9" s="336"/>
      <c r="H9" s="325"/>
      <c r="I9" s="325"/>
      <c r="J9" s="326"/>
      <c r="L9" s="334" t="s">
        <v>276</v>
      </c>
      <c r="M9" s="317">
        <v>1.2</v>
      </c>
    </row>
    <row r="10" spans="2:33" ht="15" thickBot="1">
      <c r="B10" s="321"/>
      <c r="C10" s="336" t="s">
        <v>416</v>
      </c>
      <c r="D10" s="325"/>
      <c r="E10" s="338" t="s">
        <v>279</v>
      </c>
      <c r="F10" s="325"/>
      <c r="G10" s="336" t="s">
        <v>416</v>
      </c>
      <c r="H10" s="325"/>
      <c r="I10" s="338" t="s">
        <v>417</v>
      </c>
      <c r="J10" s="326"/>
      <c r="L10" s="334" t="s">
        <v>277</v>
      </c>
      <c r="M10" s="317">
        <v>1.2</v>
      </c>
    </row>
    <row r="11" spans="2:33" ht="9.75" customHeight="1" thickBot="1">
      <c r="B11" s="321"/>
      <c r="C11" s="336"/>
      <c r="D11" s="325"/>
      <c r="E11" s="339"/>
      <c r="F11" s="325"/>
      <c r="G11" s="336"/>
      <c r="H11" s="325"/>
      <c r="I11" s="339"/>
      <c r="J11" s="326"/>
      <c r="L11" s="334" t="s">
        <v>278</v>
      </c>
      <c r="M11" s="317">
        <v>1.3</v>
      </c>
    </row>
    <row r="12" spans="2:33" ht="15" thickBot="1">
      <c r="B12" s="321"/>
      <c r="C12" s="336" t="s">
        <v>3</v>
      </c>
      <c r="D12" s="325"/>
      <c r="E12" s="340"/>
      <c r="F12" s="325"/>
      <c r="G12" s="336" t="s">
        <v>3</v>
      </c>
      <c r="H12" s="325"/>
      <c r="I12" s="340"/>
      <c r="J12" s="326"/>
      <c r="L12" s="317" t="s">
        <v>279</v>
      </c>
      <c r="M12" s="317">
        <v>1.3</v>
      </c>
    </row>
    <row r="13" spans="2:33" ht="12.75" customHeight="1">
      <c r="B13" s="321"/>
      <c r="C13" s="336"/>
      <c r="D13" s="325"/>
      <c r="E13" s="341"/>
      <c r="F13" s="325"/>
      <c r="G13" s="331"/>
      <c r="H13" s="325"/>
      <c r="I13" s="341"/>
      <c r="J13" s="326"/>
      <c r="L13" s="317" t="s">
        <v>417</v>
      </c>
      <c r="M13" s="317">
        <v>1.3</v>
      </c>
    </row>
    <row r="14" spans="2:33" ht="6" customHeight="1">
      <c r="B14" s="321"/>
      <c r="C14" s="331"/>
      <c r="D14" s="325"/>
      <c r="E14" s="336"/>
      <c r="F14" s="325"/>
      <c r="G14" s="331"/>
      <c r="H14" s="325"/>
      <c r="I14" s="325"/>
      <c r="J14" s="326"/>
    </row>
    <row r="15" spans="2:33" ht="6" customHeight="1" thickBot="1">
      <c r="B15" s="321"/>
      <c r="C15" s="325"/>
      <c r="D15" s="325"/>
      <c r="E15" s="336"/>
      <c r="F15" s="325"/>
      <c r="G15" s="325"/>
      <c r="H15" s="325"/>
      <c r="I15" s="325"/>
      <c r="J15" s="326"/>
    </row>
    <row r="16" spans="2:33" ht="15" thickBot="1">
      <c r="B16" s="321"/>
      <c r="C16" s="342" t="s">
        <v>418</v>
      </c>
      <c r="D16" s="343"/>
      <c r="E16" s="344"/>
      <c r="F16" s="507" t="e">
        <f>AA19</f>
        <v>#DIV/0!</v>
      </c>
      <c r="G16" s="508"/>
      <c r="H16" s="509"/>
      <c r="I16" s="345"/>
      <c r="J16" s="326"/>
    </row>
    <row r="17" spans="2:27" ht="13.5" thickBot="1">
      <c r="B17" s="346"/>
      <c r="C17" s="347"/>
      <c r="D17" s="347"/>
      <c r="E17" s="347"/>
      <c r="F17" s="347"/>
      <c r="G17" s="347"/>
      <c r="H17" s="347"/>
      <c r="I17" s="347"/>
      <c r="J17" s="348"/>
    </row>
    <row r="18" spans="2:27">
      <c r="L18" s="349" t="s">
        <v>419</v>
      </c>
      <c r="M18" s="350" t="s">
        <v>420</v>
      </c>
      <c r="N18" s="350" t="s">
        <v>421</v>
      </c>
      <c r="O18" s="351" t="s">
        <v>422</v>
      </c>
      <c r="P18" s="352" t="s">
        <v>423</v>
      </c>
      <c r="Q18" s="353"/>
      <c r="R18" s="349" t="s">
        <v>419</v>
      </c>
      <c r="S18" s="350" t="s">
        <v>420</v>
      </c>
      <c r="T18" s="350" t="s">
        <v>421</v>
      </c>
      <c r="U18" s="351" t="s">
        <v>422</v>
      </c>
      <c r="V18" s="352" t="s">
        <v>423</v>
      </c>
      <c r="W18" s="354"/>
      <c r="X18" s="355" t="s">
        <v>424</v>
      </c>
      <c r="Y18" s="349" t="s">
        <v>425</v>
      </c>
      <c r="Z18" s="356" t="s">
        <v>426</v>
      </c>
      <c r="AA18" s="357" t="s">
        <v>427</v>
      </c>
    </row>
    <row r="19" spans="2:27">
      <c r="B19" s="358" t="s">
        <v>428</v>
      </c>
      <c r="C19" s="358"/>
      <c r="D19" s="358"/>
      <c r="E19" s="358"/>
      <c r="L19" s="359">
        <f>E8/100</f>
        <v>0</v>
      </c>
      <c r="M19" s="359">
        <f>E12</f>
        <v>0</v>
      </c>
      <c r="N19" s="360">
        <f>N20</f>
        <v>1.3</v>
      </c>
      <c r="O19" s="361" t="e">
        <f>SQRT(((1-L19)*L19)/M19)</f>
        <v>#DIV/0!</v>
      </c>
      <c r="P19" s="362" t="e">
        <f>O19*N19</f>
        <v>#DIV/0!</v>
      </c>
      <c r="Q19" s="363" t="s">
        <v>429</v>
      </c>
      <c r="R19" s="364">
        <f>I8/100</f>
        <v>0</v>
      </c>
      <c r="S19" s="359">
        <f>I12</f>
        <v>0</v>
      </c>
      <c r="T19" s="360">
        <f>T20</f>
        <v>1.3</v>
      </c>
      <c r="U19" s="361" t="e">
        <f>SQRT(((1-R19)*R19)/S19)</f>
        <v>#DIV/0!</v>
      </c>
      <c r="V19" s="362" t="e">
        <f>U19*T19</f>
        <v>#DIV/0!</v>
      </c>
      <c r="W19" s="365" t="e">
        <f>SQRT((P19*P19)+(V19*V19))</f>
        <v>#DIV/0!</v>
      </c>
      <c r="X19" s="366">
        <f>L19-R19</f>
        <v>0</v>
      </c>
      <c r="Y19" s="367" t="e">
        <f>-1.96*W19</f>
        <v>#DIV/0!</v>
      </c>
      <c r="Z19" s="368" t="e">
        <f>1.96*W19</f>
        <v>#DIV/0!</v>
      </c>
      <c r="AA19" s="369" t="e">
        <f>IF(ABS(X19)&gt;Z19,"Different","No difference")</f>
        <v>#DIV/0!</v>
      </c>
    </row>
    <row r="20" spans="2:27">
      <c r="N20" s="317">
        <f>VLOOKUP(E10, L6:M13,2)</f>
        <v>1.3</v>
      </c>
      <c r="T20" s="317">
        <f>VLOOKUP(I10, L6:M13,2)</f>
        <v>1.3</v>
      </c>
    </row>
    <row r="21" spans="2:27">
      <c r="N21" s="370"/>
      <c r="T21" s="370"/>
    </row>
    <row r="29" spans="2:27">
      <c r="C29" s="371"/>
    </row>
    <row r="30" spans="2:27">
      <c r="C30" s="510"/>
      <c r="D30" s="510"/>
      <c r="E30" s="510"/>
      <c r="F30" s="510"/>
      <c r="G30" s="510"/>
      <c r="H30" s="510"/>
      <c r="I30" s="510"/>
      <c r="J30" s="510"/>
    </row>
  </sheetData>
  <mergeCells count="3">
    <mergeCell ref="C4:I4"/>
    <mergeCell ref="F16:H16"/>
    <mergeCell ref="C30:J30"/>
  </mergeCells>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2">
    <dataValidation type="list" allowBlank="1" showInputMessage="1" showErrorMessage="1" sqref="E10 I10">
      <formula1>$L$6:$L$13</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s>
  <hyperlinks>
    <hyperlink ref="B19" location="'Further details'!A1" display="For further information please see overleaf"/>
    <hyperlink ref="B19:E19" location="'Further details'!A1" display="For further information please see overleaf"/>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M22"/>
  <sheetViews>
    <sheetView zoomScaleNormal="100" workbookViewId="0">
      <selection sqref="A1:C1"/>
    </sheetView>
  </sheetViews>
  <sheetFormatPr defaultRowHeight="12.75"/>
  <cols>
    <col min="1" max="1" width="8.42578125" style="133" customWidth="1"/>
    <col min="2" max="2" width="23.140625" style="133" customWidth="1"/>
    <col min="3" max="3" width="1.5703125" style="133" customWidth="1"/>
    <col min="4" max="4" width="19.28515625" style="133" customWidth="1"/>
    <col min="5" max="5" width="1.42578125" style="133" customWidth="1"/>
    <col min="6" max="6" width="15.42578125" style="133" hidden="1" customWidth="1"/>
    <col min="7" max="8" width="12.7109375" style="133" customWidth="1"/>
    <col min="9" max="9" width="12.7109375" style="133" hidden="1" customWidth="1"/>
    <col min="10" max="10" width="12.7109375" style="133" customWidth="1"/>
    <col min="11" max="11" width="13.7109375" style="133" customWidth="1"/>
    <col min="12" max="12" width="11" style="133" customWidth="1"/>
    <col min="13" max="251" width="9.140625" style="133"/>
    <col min="252" max="252" width="10" style="133" customWidth="1"/>
    <col min="253" max="253" width="23.140625" style="133" customWidth="1"/>
    <col min="254" max="254" width="1.5703125" style="133" customWidth="1"/>
    <col min="255" max="255" width="19.28515625" style="133" customWidth="1"/>
    <col min="256" max="256" width="1.42578125" style="133" customWidth="1"/>
    <col min="257" max="257" width="0" style="133" hidden="1" customWidth="1"/>
    <col min="258" max="258" width="1.5703125" style="133" customWidth="1"/>
    <col min="259" max="259" width="12.7109375" style="133" customWidth="1"/>
    <col min="260" max="260" width="1.5703125" style="133" customWidth="1"/>
    <col min="261" max="261" width="12.7109375" style="133" customWidth="1"/>
    <col min="262" max="262" width="1.5703125" style="133" customWidth="1"/>
    <col min="263" max="263" width="0" style="133" hidden="1" customWidth="1"/>
    <col min="264" max="264" width="1.5703125" style="133" customWidth="1"/>
    <col min="265" max="265" width="12.7109375" style="133" customWidth="1"/>
    <col min="266" max="266" width="1.5703125" style="133" customWidth="1"/>
    <col min="267" max="267" width="13.7109375" style="133" customWidth="1"/>
    <col min="268" max="268" width="11" style="133" customWidth="1"/>
    <col min="269" max="507" width="9.140625" style="133"/>
    <col min="508" max="508" width="10" style="133" customWidth="1"/>
    <col min="509" max="509" width="23.140625" style="133" customWidth="1"/>
    <col min="510" max="510" width="1.5703125" style="133" customWidth="1"/>
    <col min="511" max="511" width="19.28515625" style="133" customWidth="1"/>
    <col min="512" max="512" width="1.42578125" style="133" customWidth="1"/>
    <col min="513" max="513" width="0" style="133" hidden="1" customWidth="1"/>
    <col min="514" max="514" width="1.5703125" style="133" customWidth="1"/>
    <col min="515" max="515" width="12.7109375" style="133" customWidth="1"/>
    <col min="516" max="516" width="1.5703125" style="133" customWidth="1"/>
    <col min="517" max="517" width="12.7109375" style="133" customWidth="1"/>
    <col min="518" max="518" width="1.5703125" style="133" customWidth="1"/>
    <col min="519" max="519" width="0" style="133" hidden="1" customWidth="1"/>
    <col min="520" max="520" width="1.5703125" style="133" customWidth="1"/>
    <col min="521" max="521" width="12.7109375" style="133" customWidth="1"/>
    <col min="522" max="522" width="1.5703125" style="133" customWidth="1"/>
    <col min="523" max="523" width="13.7109375" style="133" customWidth="1"/>
    <col min="524" max="524" width="11" style="133" customWidth="1"/>
    <col min="525" max="763" width="9.140625" style="133"/>
    <col min="764" max="764" width="10" style="133" customWidth="1"/>
    <col min="765" max="765" width="23.140625" style="133" customWidth="1"/>
    <col min="766" max="766" width="1.5703125" style="133" customWidth="1"/>
    <col min="767" max="767" width="19.28515625" style="133" customWidth="1"/>
    <col min="768" max="768" width="1.42578125" style="133" customWidth="1"/>
    <col min="769" max="769" width="0" style="133" hidden="1" customWidth="1"/>
    <col min="770" max="770" width="1.5703125" style="133" customWidth="1"/>
    <col min="771" max="771" width="12.7109375" style="133" customWidth="1"/>
    <col min="772" max="772" width="1.5703125" style="133" customWidth="1"/>
    <col min="773" max="773" width="12.7109375" style="133" customWidth="1"/>
    <col min="774" max="774" width="1.5703125" style="133" customWidth="1"/>
    <col min="775" max="775" width="0" style="133" hidden="1" customWidth="1"/>
    <col min="776" max="776" width="1.5703125" style="133" customWidth="1"/>
    <col min="777" max="777" width="12.7109375" style="133" customWidth="1"/>
    <col min="778" max="778" width="1.5703125" style="133" customWidth="1"/>
    <col min="779" max="779" width="13.7109375" style="133" customWidth="1"/>
    <col min="780" max="780" width="11" style="133" customWidth="1"/>
    <col min="781" max="1019" width="9.140625" style="133"/>
    <col min="1020" max="1020" width="10" style="133" customWidth="1"/>
    <col min="1021" max="1021" width="23.140625" style="133" customWidth="1"/>
    <col min="1022" max="1022" width="1.5703125" style="133" customWidth="1"/>
    <col min="1023" max="1023" width="19.28515625" style="133" customWidth="1"/>
    <col min="1024" max="1024" width="1.42578125" style="133" customWidth="1"/>
    <col min="1025" max="1025" width="0" style="133" hidden="1" customWidth="1"/>
    <col min="1026" max="1026" width="1.5703125" style="133" customWidth="1"/>
    <col min="1027" max="1027" width="12.7109375" style="133" customWidth="1"/>
    <col min="1028" max="1028" width="1.5703125" style="133" customWidth="1"/>
    <col min="1029" max="1029" width="12.7109375" style="133" customWidth="1"/>
    <col min="1030" max="1030" width="1.5703125" style="133" customWidth="1"/>
    <col min="1031" max="1031" width="0" style="133" hidden="1" customWidth="1"/>
    <col min="1032" max="1032" width="1.5703125" style="133" customWidth="1"/>
    <col min="1033" max="1033" width="12.7109375" style="133" customWidth="1"/>
    <col min="1034" max="1034" width="1.5703125" style="133" customWidth="1"/>
    <col min="1035" max="1035" width="13.7109375" style="133" customWidth="1"/>
    <col min="1036" max="1036" width="11" style="133" customWidth="1"/>
    <col min="1037" max="1275" width="9.140625" style="133"/>
    <col min="1276" max="1276" width="10" style="133" customWidth="1"/>
    <col min="1277" max="1277" width="23.140625" style="133" customWidth="1"/>
    <col min="1278" max="1278" width="1.5703125" style="133" customWidth="1"/>
    <col min="1279" max="1279" width="19.28515625" style="133" customWidth="1"/>
    <col min="1280" max="1280" width="1.42578125" style="133" customWidth="1"/>
    <col min="1281" max="1281" width="0" style="133" hidden="1" customWidth="1"/>
    <col min="1282" max="1282" width="1.5703125" style="133" customWidth="1"/>
    <col min="1283" max="1283" width="12.7109375" style="133" customWidth="1"/>
    <col min="1284" max="1284" width="1.5703125" style="133" customWidth="1"/>
    <col min="1285" max="1285" width="12.7109375" style="133" customWidth="1"/>
    <col min="1286" max="1286" width="1.5703125" style="133" customWidth="1"/>
    <col min="1287" max="1287" width="0" style="133" hidden="1" customWidth="1"/>
    <col min="1288" max="1288" width="1.5703125" style="133" customWidth="1"/>
    <col min="1289" max="1289" width="12.7109375" style="133" customWidth="1"/>
    <col min="1290" max="1290" width="1.5703125" style="133" customWidth="1"/>
    <col min="1291" max="1291" width="13.7109375" style="133" customWidth="1"/>
    <col min="1292" max="1292" width="11" style="133" customWidth="1"/>
    <col min="1293" max="1531" width="9.140625" style="133"/>
    <col min="1532" max="1532" width="10" style="133" customWidth="1"/>
    <col min="1533" max="1533" width="23.140625" style="133" customWidth="1"/>
    <col min="1534" max="1534" width="1.5703125" style="133" customWidth="1"/>
    <col min="1535" max="1535" width="19.28515625" style="133" customWidth="1"/>
    <col min="1536" max="1536" width="1.42578125" style="133" customWidth="1"/>
    <col min="1537" max="1537" width="0" style="133" hidden="1" customWidth="1"/>
    <col min="1538" max="1538" width="1.5703125" style="133" customWidth="1"/>
    <col min="1539" max="1539" width="12.7109375" style="133" customWidth="1"/>
    <col min="1540" max="1540" width="1.5703125" style="133" customWidth="1"/>
    <col min="1541" max="1541" width="12.7109375" style="133" customWidth="1"/>
    <col min="1542" max="1542" width="1.5703125" style="133" customWidth="1"/>
    <col min="1543" max="1543" width="0" style="133" hidden="1" customWidth="1"/>
    <col min="1544" max="1544" width="1.5703125" style="133" customWidth="1"/>
    <col min="1545" max="1545" width="12.7109375" style="133" customWidth="1"/>
    <col min="1546" max="1546" width="1.5703125" style="133" customWidth="1"/>
    <col min="1547" max="1547" width="13.7109375" style="133" customWidth="1"/>
    <col min="1548" max="1548" width="11" style="133" customWidth="1"/>
    <col min="1549" max="1787" width="9.140625" style="133"/>
    <col min="1788" max="1788" width="10" style="133" customWidth="1"/>
    <col min="1789" max="1789" width="23.140625" style="133" customWidth="1"/>
    <col min="1790" max="1790" width="1.5703125" style="133" customWidth="1"/>
    <col min="1791" max="1791" width="19.28515625" style="133" customWidth="1"/>
    <col min="1792" max="1792" width="1.42578125" style="133" customWidth="1"/>
    <col min="1793" max="1793" width="0" style="133" hidden="1" customWidth="1"/>
    <col min="1794" max="1794" width="1.5703125" style="133" customWidth="1"/>
    <col min="1795" max="1795" width="12.7109375" style="133" customWidth="1"/>
    <col min="1796" max="1796" width="1.5703125" style="133" customWidth="1"/>
    <col min="1797" max="1797" width="12.7109375" style="133" customWidth="1"/>
    <col min="1798" max="1798" width="1.5703125" style="133" customWidth="1"/>
    <col min="1799" max="1799" width="0" style="133" hidden="1" customWidth="1"/>
    <col min="1800" max="1800" width="1.5703125" style="133" customWidth="1"/>
    <col min="1801" max="1801" width="12.7109375" style="133" customWidth="1"/>
    <col min="1802" max="1802" width="1.5703125" style="133" customWidth="1"/>
    <col min="1803" max="1803" width="13.7109375" style="133" customWidth="1"/>
    <col min="1804" max="1804" width="11" style="133" customWidth="1"/>
    <col min="1805" max="2043" width="9.140625" style="133"/>
    <col min="2044" max="2044" width="10" style="133" customWidth="1"/>
    <col min="2045" max="2045" width="23.140625" style="133" customWidth="1"/>
    <col min="2046" max="2046" width="1.5703125" style="133" customWidth="1"/>
    <col min="2047" max="2047" width="19.28515625" style="133" customWidth="1"/>
    <col min="2048" max="2048" width="1.42578125" style="133" customWidth="1"/>
    <col min="2049" max="2049" width="0" style="133" hidden="1" customWidth="1"/>
    <col min="2050" max="2050" width="1.5703125" style="133" customWidth="1"/>
    <col min="2051" max="2051" width="12.7109375" style="133" customWidth="1"/>
    <col min="2052" max="2052" width="1.5703125" style="133" customWidth="1"/>
    <col min="2053" max="2053" width="12.7109375" style="133" customWidth="1"/>
    <col min="2054" max="2054" width="1.5703125" style="133" customWidth="1"/>
    <col min="2055" max="2055" width="0" style="133" hidden="1" customWidth="1"/>
    <col min="2056" max="2056" width="1.5703125" style="133" customWidth="1"/>
    <col min="2057" max="2057" width="12.7109375" style="133" customWidth="1"/>
    <col min="2058" max="2058" width="1.5703125" style="133" customWidth="1"/>
    <col min="2059" max="2059" width="13.7109375" style="133" customWidth="1"/>
    <col min="2060" max="2060" width="11" style="133" customWidth="1"/>
    <col min="2061" max="2299" width="9.140625" style="133"/>
    <col min="2300" max="2300" width="10" style="133" customWidth="1"/>
    <col min="2301" max="2301" width="23.140625" style="133" customWidth="1"/>
    <col min="2302" max="2302" width="1.5703125" style="133" customWidth="1"/>
    <col min="2303" max="2303" width="19.28515625" style="133" customWidth="1"/>
    <col min="2304" max="2304" width="1.42578125" style="133" customWidth="1"/>
    <col min="2305" max="2305" width="0" style="133" hidden="1" customWidth="1"/>
    <col min="2306" max="2306" width="1.5703125" style="133" customWidth="1"/>
    <col min="2307" max="2307" width="12.7109375" style="133" customWidth="1"/>
    <col min="2308" max="2308" width="1.5703125" style="133" customWidth="1"/>
    <col min="2309" max="2309" width="12.7109375" style="133" customWidth="1"/>
    <col min="2310" max="2310" width="1.5703125" style="133" customWidth="1"/>
    <col min="2311" max="2311" width="0" style="133" hidden="1" customWidth="1"/>
    <col min="2312" max="2312" width="1.5703125" style="133" customWidth="1"/>
    <col min="2313" max="2313" width="12.7109375" style="133" customWidth="1"/>
    <col min="2314" max="2314" width="1.5703125" style="133" customWidth="1"/>
    <col min="2315" max="2315" width="13.7109375" style="133" customWidth="1"/>
    <col min="2316" max="2316" width="11" style="133" customWidth="1"/>
    <col min="2317" max="2555" width="9.140625" style="133"/>
    <col min="2556" max="2556" width="10" style="133" customWidth="1"/>
    <col min="2557" max="2557" width="23.140625" style="133" customWidth="1"/>
    <col min="2558" max="2558" width="1.5703125" style="133" customWidth="1"/>
    <col min="2559" max="2559" width="19.28515625" style="133" customWidth="1"/>
    <col min="2560" max="2560" width="1.42578125" style="133" customWidth="1"/>
    <col min="2561" max="2561" width="0" style="133" hidden="1" customWidth="1"/>
    <col min="2562" max="2562" width="1.5703125" style="133" customWidth="1"/>
    <col min="2563" max="2563" width="12.7109375" style="133" customWidth="1"/>
    <col min="2564" max="2564" width="1.5703125" style="133" customWidth="1"/>
    <col min="2565" max="2565" width="12.7109375" style="133" customWidth="1"/>
    <col min="2566" max="2566" width="1.5703125" style="133" customWidth="1"/>
    <col min="2567" max="2567" width="0" style="133" hidden="1" customWidth="1"/>
    <col min="2568" max="2568" width="1.5703125" style="133" customWidth="1"/>
    <col min="2569" max="2569" width="12.7109375" style="133" customWidth="1"/>
    <col min="2570" max="2570" width="1.5703125" style="133" customWidth="1"/>
    <col min="2571" max="2571" width="13.7109375" style="133" customWidth="1"/>
    <col min="2572" max="2572" width="11" style="133" customWidth="1"/>
    <col min="2573" max="2811" width="9.140625" style="133"/>
    <col min="2812" max="2812" width="10" style="133" customWidth="1"/>
    <col min="2813" max="2813" width="23.140625" style="133" customWidth="1"/>
    <col min="2814" max="2814" width="1.5703125" style="133" customWidth="1"/>
    <col min="2815" max="2815" width="19.28515625" style="133" customWidth="1"/>
    <col min="2816" max="2816" width="1.42578125" style="133" customWidth="1"/>
    <col min="2817" max="2817" width="0" style="133" hidden="1" customWidth="1"/>
    <col min="2818" max="2818" width="1.5703125" style="133" customWidth="1"/>
    <col min="2819" max="2819" width="12.7109375" style="133" customWidth="1"/>
    <col min="2820" max="2820" width="1.5703125" style="133" customWidth="1"/>
    <col min="2821" max="2821" width="12.7109375" style="133" customWidth="1"/>
    <col min="2822" max="2822" width="1.5703125" style="133" customWidth="1"/>
    <col min="2823" max="2823" width="0" style="133" hidden="1" customWidth="1"/>
    <col min="2824" max="2824" width="1.5703125" style="133" customWidth="1"/>
    <col min="2825" max="2825" width="12.7109375" style="133" customWidth="1"/>
    <col min="2826" max="2826" width="1.5703125" style="133" customWidth="1"/>
    <col min="2827" max="2827" width="13.7109375" style="133" customWidth="1"/>
    <col min="2828" max="2828" width="11" style="133" customWidth="1"/>
    <col min="2829" max="3067" width="9.140625" style="133"/>
    <col min="3068" max="3068" width="10" style="133" customWidth="1"/>
    <col min="3069" max="3069" width="23.140625" style="133" customWidth="1"/>
    <col min="3070" max="3070" width="1.5703125" style="133" customWidth="1"/>
    <col min="3071" max="3071" width="19.28515625" style="133" customWidth="1"/>
    <col min="3072" max="3072" width="1.42578125" style="133" customWidth="1"/>
    <col min="3073" max="3073" width="0" style="133" hidden="1" customWidth="1"/>
    <col min="3074" max="3074" width="1.5703125" style="133" customWidth="1"/>
    <col min="3075" max="3075" width="12.7109375" style="133" customWidth="1"/>
    <col min="3076" max="3076" width="1.5703125" style="133" customWidth="1"/>
    <col min="3077" max="3077" width="12.7109375" style="133" customWidth="1"/>
    <col min="3078" max="3078" width="1.5703125" style="133" customWidth="1"/>
    <col min="3079" max="3079" width="0" style="133" hidden="1" customWidth="1"/>
    <col min="3080" max="3080" width="1.5703125" style="133" customWidth="1"/>
    <col min="3081" max="3081" width="12.7109375" style="133" customWidth="1"/>
    <col min="3082" max="3082" width="1.5703125" style="133" customWidth="1"/>
    <col min="3083" max="3083" width="13.7109375" style="133" customWidth="1"/>
    <col min="3084" max="3084" width="11" style="133" customWidth="1"/>
    <col min="3085" max="3323" width="9.140625" style="133"/>
    <col min="3324" max="3324" width="10" style="133" customWidth="1"/>
    <col min="3325" max="3325" width="23.140625" style="133" customWidth="1"/>
    <col min="3326" max="3326" width="1.5703125" style="133" customWidth="1"/>
    <col min="3327" max="3327" width="19.28515625" style="133" customWidth="1"/>
    <col min="3328" max="3328" width="1.42578125" style="133" customWidth="1"/>
    <col min="3329" max="3329" width="0" style="133" hidden="1" customWidth="1"/>
    <col min="3330" max="3330" width="1.5703125" style="133" customWidth="1"/>
    <col min="3331" max="3331" width="12.7109375" style="133" customWidth="1"/>
    <col min="3332" max="3332" width="1.5703125" style="133" customWidth="1"/>
    <col min="3333" max="3333" width="12.7109375" style="133" customWidth="1"/>
    <col min="3334" max="3334" width="1.5703125" style="133" customWidth="1"/>
    <col min="3335" max="3335" width="0" style="133" hidden="1" customWidth="1"/>
    <col min="3336" max="3336" width="1.5703125" style="133" customWidth="1"/>
    <col min="3337" max="3337" width="12.7109375" style="133" customWidth="1"/>
    <col min="3338" max="3338" width="1.5703125" style="133" customWidth="1"/>
    <col min="3339" max="3339" width="13.7109375" style="133" customWidth="1"/>
    <col min="3340" max="3340" width="11" style="133" customWidth="1"/>
    <col min="3341" max="3579" width="9.140625" style="133"/>
    <col min="3580" max="3580" width="10" style="133" customWidth="1"/>
    <col min="3581" max="3581" width="23.140625" style="133" customWidth="1"/>
    <col min="3582" max="3582" width="1.5703125" style="133" customWidth="1"/>
    <col min="3583" max="3583" width="19.28515625" style="133" customWidth="1"/>
    <col min="3584" max="3584" width="1.42578125" style="133" customWidth="1"/>
    <col min="3585" max="3585" width="0" style="133" hidden="1" customWidth="1"/>
    <col min="3586" max="3586" width="1.5703125" style="133" customWidth="1"/>
    <col min="3587" max="3587" width="12.7109375" style="133" customWidth="1"/>
    <col min="3588" max="3588" width="1.5703125" style="133" customWidth="1"/>
    <col min="3589" max="3589" width="12.7109375" style="133" customWidth="1"/>
    <col min="3590" max="3590" width="1.5703125" style="133" customWidth="1"/>
    <col min="3591" max="3591" width="0" style="133" hidden="1" customWidth="1"/>
    <col min="3592" max="3592" width="1.5703125" style="133" customWidth="1"/>
    <col min="3593" max="3593" width="12.7109375" style="133" customWidth="1"/>
    <col min="3594" max="3594" width="1.5703125" style="133" customWidth="1"/>
    <col min="3595" max="3595" width="13.7109375" style="133" customWidth="1"/>
    <col min="3596" max="3596" width="11" style="133" customWidth="1"/>
    <col min="3597" max="3835" width="9.140625" style="133"/>
    <col min="3836" max="3836" width="10" style="133" customWidth="1"/>
    <col min="3837" max="3837" width="23.140625" style="133" customWidth="1"/>
    <col min="3838" max="3838" width="1.5703125" style="133" customWidth="1"/>
    <col min="3839" max="3839" width="19.28515625" style="133" customWidth="1"/>
    <col min="3840" max="3840" width="1.42578125" style="133" customWidth="1"/>
    <col min="3841" max="3841" width="0" style="133" hidden="1" customWidth="1"/>
    <col min="3842" max="3842" width="1.5703125" style="133" customWidth="1"/>
    <col min="3843" max="3843" width="12.7109375" style="133" customWidth="1"/>
    <col min="3844" max="3844" width="1.5703125" style="133" customWidth="1"/>
    <col min="3845" max="3845" width="12.7109375" style="133" customWidth="1"/>
    <col min="3846" max="3846" width="1.5703125" style="133" customWidth="1"/>
    <col min="3847" max="3847" width="0" style="133" hidden="1" customWidth="1"/>
    <col min="3848" max="3848" width="1.5703125" style="133" customWidth="1"/>
    <col min="3849" max="3849" width="12.7109375" style="133" customWidth="1"/>
    <col min="3850" max="3850" width="1.5703125" style="133" customWidth="1"/>
    <col min="3851" max="3851" width="13.7109375" style="133" customWidth="1"/>
    <col min="3852" max="3852" width="11" style="133" customWidth="1"/>
    <col min="3853" max="4091" width="9.140625" style="133"/>
    <col min="4092" max="4092" width="10" style="133" customWidth="1"/>
    <col min="4093" max="4093" width="23.140625" style="133" customWidth="1"/>
    <col min="4094" max="4094" width="1.5703125" style="133" customWidth="1"/>
    <col min="4095" max="4095" width="19.28515625" style="133" customWidth="1"/>
    <col min="4096" max="4096" width="1.42578125" style="133" customWidth="1"/>
    <col min="4097" max="4097" width="0" style="133" hidden="1" customWidth="1"/>
    <col min="4098" max="4098" width="1.5703125" style="133" customWidth="1"/>
    <col min="4099" max="4099" width="12.7109375" style="133" customWidth="1"/>
    <col min="4100" max="4100" width="1.5703125" style="133" customWidth="1"/>
    <col min="4101" max="4101" width="12.7109375" style="133" customWidth="1"/>
    <col min="4102" max="4102" width="1.5703125" style="133" customWidth="1"/>
    <col min="4103" max="4103" width="0" style="133" hidden="1" customWidth="1"/>
    <col min="4104" max="4104" width="1.5703125" style="133" customWidth="1"/>
    <col min="4105" max="4105" width="12.7109375" style="133" customWidth="1"/>
    <col min="4106" max="4106" width="1.5703125" style="133" customWidth="1"/>
    <col min="4107" max="4107" width="13.7109375" style="133" customWidth="1"/>
    <col min="4108" max="4108" width="11" style="133" customWidth="1"/>
    <col min="4109" max="4347" width="9.140625" style="133"/>
    <col min="4348" max="4348" width="10" style="133" customWidth="1"/>
    <col min="4349" max="4349" width="23.140625" style="133" customWidth="1"/>
    <col min="4350" max="4350" width="1.5703125" style="133" customWidth="1"/>
    <col min="4351" max="4351" width="19.28515625" style="133" customWidth="1"/>
    <col min="4352" max="4352" width="1.42578125" style="133" customWidth="1"/>
    <col min="4353" max="4353" width="0" style="133" hidden="1" customWidth="1"/>
    <col min="4354" max="4354" width="1.5703125" style="133" customWidth="1"/>
    <col min="4355" max="4355" width="12.7109375" style="133" customWidth="1"/>
    <col min="4356" max="4356" width="1.5703125" style="133" customWidth="1"/>
    <col min="4357" max="4357" width="12.7109375" style="133" customWidth="1"/>
    <col min="4358" max="4358" width="1.5703125" style="133" customWidth="1"/>
    <col min="4359" max="4359" width="0" style="133" hidden="1" customWidth="1"/>
    <col min="4360" max="4360" width="1.5703125" style="133" customWidth="1"/>
    <col min="4361" max="4361" width="12.7109375" style="133" customWidth="1"/>
    <col min="4362" max="4362" width="1.5703125" style="133" customWidth="1"/>
    <col min="4363" max="4363" width="13.7109375" style="133" customWidth="1"/>
    <col min="4364" max="4364" width="11" style="133" customWidth="1"/>
    <col min="4365" max="4603" width="9.140625" style="133"/>
    <col min="4604" max="4604" width="10" style="133" customWidth="1"/>
    <col min="4605" max="4605" width="23.140625" style="133" customWidth="1"/>
    <col min="4606" max="4606" width="1.5703125" style="133" customWidth="1"/>
    <col min="4607" max="4607" width="19.28515625" style="133" customWidth="1"/>
    <col min="4608" max="4608" width="1.42578125" style="133" customWidth="1"/>
    <col min="4609" max="4609" width="0" style="133" hidden="1" customWidth="1"/>
    <col min="4610" max="4610" width="1.5703125" style="133" customWidth="1"/>
    <col min="4611" max="4611" width="12.7109375" style="133" customWidth="1"/>
    <col min="4612" max="4612" width="1.5703125" style="133" customWidth="1"/>
    <col min="4613" max="4613" width="12.7109375" style="133" customWidth="1"/>
    <col min="4614" max="4614" width="1.5703125" style="133" customWidth="1"/>
    <col min="4615" max="4615" width="0" style="133" hidden="1" customWidth="1"/>
    <col min="4616" max="4616" width="1.5703125" style="133" customWidth="1"/>
    <col min="4617" max="4617" width="12.7109375" style="133" customWidth="1"/>
    <col min="4618" max="4618" width="1.5703125" style="133" customWidth="1"/>
    <col min="4619" max="4619" width="13.7109375" style="133" customWidth="1"/>
    <col min="4620" max="4620" width="11" style="133" customWidth="1"/>
    <col min="4621" max="4859" width="9.140625" style="133"/>
    <col min="4860" max="4860" width="10" style="133" customWidth="1"/>
    <col min="4861" max="4861" width="23.140625" style="133" customWidth="1"/>
    <col min="4862" max="4862" width="1.5703125" style="133" customWidth="1"/>
    <col min="4863" max="4863" width="19.28515625" style="133" customWidth="1"/>
    <col min="4864" max="4864" width="1.42578125" style="133" customWidth="1"/>
    <col min="4865" max="4865" width="0" style="133" hidden="1" customWidth="1"/>
    <col min="4866" max="4866" width="1.5703125" style="133" customWidth="1"/>
    <col min="4867" max="4867" width="12.7109375" style="133" customWidth="1"/>
    <col min="4868" max="4868" width="1.5703125" style="133" customWidth="1"/>
    <col min="4869" max="4869" width="12.7109375" style="133" customWidth="1"/>
    <col min="4870" max="4870" width="1.5703125" style="133" customWidth="1"/>
    <col min="4871" max="4871" width="0" style="133" hidden="1" customWidth="1"/>
    <col min="4872" max="4872" width="1.5703125" style="133" customWidth="1"/>
    <col min="4873" max="4873" width="12.7109375" style="133" customWidth="1"/>
    <col min="4874" max="4874" width="1.5703125" style="133" customWidth="1"/>
    <col min="4875" max="4875" width="13.7109375" style="133" customWidth="1"/>
    <col min="4876" max="4876" width="11" style="133" customWidth="1"/>
    <col min="4877" max="5115" width="9.140625" style="133"/>
    <col min="5116" max="5116" width="10" style="133" customWidth="1"/>
    <col min="5117" max="5117" width="23.140625" style="133" customWidth="1"/>
    <col min="5118" max="5118" width="1.5703125" style="133" customWidth="1"/>
    <col min="5119" max="5119" width="19.28515625" style="133" customWidth="1"/>
    <col min="5120" max="5120" width="1.42578125" style="133" customWidth="1"/>
    <col min="5121" max="5121" width="0" style="133" hidden="1" customWidth="1"/>
    <col min="5122" max="5122" width="1.5703125" style="133" customWidth="1"/>
    <col min="5123" max="5123" width="12.7109375" style="133" customWidth="1"/>
    <col min="5124" max="5124" width="1.5703125" style="133" customWidth="1"/>
    <col min="5125" max="5125" width="12.7109375" style="133" customWidth="1"/>
    <col min="5126" max="5126" width="1.5703125" style="133" customWidth="1"/>
    <col min="5127" max="5127" width="0" style="133" hidden="1" customWidth="1"/>
    <col min="5128" max="5128" width="1.5703125" style="133" customWidth="1"/>
    <col min="5129" max="5129" width="12.7109375" style="133" customWidth="1"/>
    <col min="5130" max="5130" width="1.5703125" style="133" customWidth="1"/>
    <col min="5131" max="5131" width="13.7109375" style="133" customWidth="1"/>
    <col min="5132" max="5132" width="11" style="133" customWidth="1"/>
    <col min="5133" max="5371" width="9.140625" style="133"/>
    <col min="5372" max="5372" width="10" style="133" customWidth="1"/>
    <col min="5373" max="5373" width="23.140625" style="133" customWidth="1"/>
    <col min="5374" max="5374" width="1.5703125" style="133" customWidth="1"/>
    <col min="5375" max="5375" width="19.28515625" style="133" customWidth="1"/>
    <col min="5376" max="5376" width="1.42578125" style="133" customWidth="1"/>
    <col min="5377" max="5377" width="0" style="133" hidden="1" customWidth="1"/>
    <col min="5378" max="5378" width="1.5703125" style="133" customWidth="1"/>
    <col min="5379" max="5379" width="12.7109375" style="133" customWidth="1"/>
    <col min="5380" max="5380" width="1.5703125" style="133" customWidth="1"/>
    <col min="5381" max="5381" width="12.7109375" style="133" customWidth="1"/>
    <col min="5382" max="5382" width="1.5703125" style="133" customWidth="1"/>
    <col min="5383" max="5383" width="0" style="133" hidden="1" customWidth="1"/>
    <col min="5384" max="5384" width="1.5703125" style="133" customWidth="1"/>
    <col min="5385" max="5385" width="12.7109375" style="133" customWidth="1"/>
    <col min="5386" max="5386" width="1.5703125" style="133" customWidth="1"/>
    <col min="5387" max="5387" width="13.7109375" style="133" customWidth="1"/>
    <col min="5388" max="5388" width="11" style="133" customWidth="1"/>
    <col min="5389" max="5627" width="9.140625" style="133"/>
    <col min="5628" max="5628" width="10" style="133" customWidth="1"/>
    <col min="5629" max="5629" width="23.140625" style="133" customWidth="1"/>
    <col min="5630" max="5630" width="1.5703125" style="133" customWidth="1"/>
    <col min="5631" max="5631" width="19.28515625" style="133" customWidth="1"/>
    <col min="5632" max="5632" width="1.42578125" style="133" customWidth="1"/>
    <col min="5633" max="5633" width="0" style="133" hidden="1" customWidth="1"/>
    <col min="5634" max="5634" width="1.5703125" style="133" customWidth="1"/>
    <col min="5635" max="5635" width="12.7109375" style="133" customWidth="1"/>
    <col min="5636" max="5636" width="1.5703125" style="133" customWidth="1"/>
    <col min="5637" max="5637" width="12.7109375" style="133" customWidth="1"/>
    <col min="5638" max="5638" width="1.5703125" style="133" customWidth="1"/>
    <col min="5639" max="5639" width="0" style="133" hidden="1" customWidth="1"/>
    <col min="5640" max="5640" width="1.5703125" style="133" customWidth="1"/>
    <col min="5641" max="5641" width="12.7109375" style="133" customWidth="1"/>
    <col min="5642" max="5642" width="1.5703125" style="133" customWidth="1"/>
    <col min="5643" max="5643" width="13.7109375" style="133" customWidth="1"/>
    <col min="5644" max="5644" width="11" style="133" customWidth="1"/>
    <col min="5645" max="5883" width="9.140625" style="133"/>
    <col min="5884" max="5884" width="10" style="133" customWidth="1"/>
    <col min="5885" max="5885" width="23.140625" style="133" customWidth="1"/>
    <col min="5886" max="5886" width="1.5703125" style="133" customWidth="1"/>
    <col min="5887" max="5887" width="19.28515625" style="133" customWidth="1"/>
    <col min="5888" max="5888" width="1.42578125" style="133" customWidth="1"/>
    <col min="5889" max="5889" width="0" style="133" hidden="1" customWidth="1"/>
    <col min="5890" max="5890" width="1.5703125" style="133" customWidth="1"/>
    <col min="5891" max="5891" width="12.7109375" style="133" customWidth="1"/>
    <col min="5892" max="5892" width="1.5703125" style="133" customWidth="1"/>
    <col min="5893" max="5893" width="12.7109375" style="133" customWidth="1"/>
    <col min="5894" max="5894" width="1.5703125" style="133" customWidth="1"/>
    <col min="5895" max="5895" width="0" style="133" hidden="1" customWidth="1"/>
    <col min="5896" max="5896" width="1.5703125" style="133" customWidth="1"/>
    <col min="5897" max="5897" width="12.7109375" style="133" customWidth="1"/>
    <col min="5898" max="5898" width="1.5703125" style="133" customWidth="1"/>
    <col min="5899" max="5899" width="13.7109375" style="133" customWidth="1"/>
    <col min="5900" max="5900" width="11" style="133" customWidth="1"/>
    <col min="5901" max="6139" width="9.140625" style="133"/>
    <col min="6140" max="6140" width="10" style="133" customWidth="1"/>
    <col min="6141" max="6141" width="23.140625" style="133" customWidth="1"/>
    <col min="6142" max="6142" width="1.5703125" style="133" customWidth="1"/>
    <col min="6143" max="6143" width="19.28515625" style="133" customWidth="1"/>
    <col min="6144" max="6144" width="1.42578125" style="133" customWidth="1"/>
    <col min="6145" max="6145" width="0" style="133" hidden="1" customWidth="1"/>
    <col min="6146" max="6146" width="1.5703125" style="133" customWidth="1"/>
    <col min="6147" max="6147" width="12.7109375" style="133" customWidth="1"/>
    <col min="6148" max="6148" width="1.5703125" style="133" customWidth="1"/>
    <col min="6149" max="6149" width="12.7109375" style="133" customWidth="1"/>
    <col min="6150" max="6150" width="1.5703125" style="133" customWidth="1"/>
    <col min="6151" max="6151" width="0" style="133" hidden="1" customWidth="1"/>
    <col min="6152" max="6152" width="1.5703125" style="133" customWidth="1"/>
    <col min="6153" max="6153" width="12.7109375" style="133" customWidth="1"/>
    <col min="6154" max="6154" width="1.5703125" style="133" customWidth="1"/>
    <col min="6155" max="6155" width="13.7109375" style="133" customWidth="1"/>
    <col min="6156" max="6156" width="11" style="133" customWidth="1"/>
    <col min="6157" max="6395" width="9.140625" style="133"/>
    <col min="6396" max="6396" width="10" style="133" customWidth="1"/>
    <col min="6397" max="6397" width="23.140625" style="133" customWidth="1"/>
    <col min="6398" max="6398" width="1.5703125" style="133" customWidth="1"/>
    <col min="6399" max="6399" width="19.28515625" style="133" customWidth="1"/>
    <col min="6400" max="6400" width="1.42578125" style="133" customWidth="1"/>
    <col min="6401" max="6401" width="0" style="133" hidden="1" customWidth="1"/>
    <col min="6402" max="6402" width="1.5703125" style="133" customWidth="1"/>
    <col min="6403" max="6403" width="12.7109375" style="133" customWidth="1"/>
    <col min="6404" max="6404" width="1.5703125" style="133" customWidth="1"/>
    <col min="6405" max="6405" width="12.7109375" style="133" customWidth="1"/>
    <col min="6406" max="6406" width="1.5703125" style="133" customWidth="1"/>
    <col min="6407" max="6407" width="0" style="133" hidden="1" customWidth="1"/>
    <col min="6408" max="6408" width="1.5703125" style="133" customWidth="1"/>
    <col min="6409" max="6409" width="12.7109375" style="133" customWidth="1"/>
    <col min="6410" max="6410" width="1.5703125" style="133" customWidth="1"/>
    <col min="6411" max="6411" width="13.7109375" style="133" customWidth="1"/>
    <col min="6412" max="6412" width="11" style="133" customWidth="1"/>
    <col min="6413" max="6651" width="9.140625" style="133"/>
    <col min="6652" max="6652" width="10" style="133" customWidth="1"/>
    <col min="6653" max="6653" width="23.140625" style="133" customWidth="1"/>
    <col min="6654" max="6654" width="1.5703125" style="133" customWidth="1"/>
    <col min="6655" max="6655" width="19.28515625" style="133" customWidth="1"/>
    <col min="6656" max="6656" width="1.42578125" style="133" customWidth="1"/>
    <col min="6657" max="6657" width="0" style="133" hidden="1" customWidth="1"/>
    <col min="6658" max="6658" width="1.5703125" style="133" customWidth="1"/>
    <col min="6659" max="6659" width="12.7109375" style="133" customWidth="1"/>
    <col min="6660" max="6660" width="1.5703125" style="133" customWidth="1"/>
    <col min="6661" max="6661" width="12.7109375" style="133" customWidth="1"/>
    <col min="6662" max="6662" width="1.5703125" style="133" customWidth="1"/>
    <col min="6663" max="6663" width="0" style="133" hidden="1" customWidth="1"/>
    <col min="6664" max="6664" width="1.5703125" style="133" customWidth="1"/>
    <col min="6665" max="6665" width="12.7109375" style="133" customWidth="1"/>
    <col min="6666" max="6666" width="1.5703125" style="133" customWidth="1"/>
    <col min="6667" max="6667" width="13.7109375" style="133" customWidth="1"/>
    <col min="6668" max="6668" width="11" style="133" customWidth="1"/>
    <col min="6669" max="6907" width="9.140625" style="133"/>
    <col min="6908" max="6908" width="10" style="133" customWidth="1"/>
    <col min="6909" max="6909" width="23.140625" style="133" customWidth="1"/>
    <col min="6910" max="6910" width="1.5703125" style="133" customWidth="1"/>
    <col min="6911" max="6911" width="19.28515625" style="133" customWidth="1"/>
    <col min="6912" max="6912" width="1.42578125" style="133" customWidth="1"/>
    <col min="6913" max="6913" width="0" style="133" hidden="1" customWidth="1"/>
    <col min="6914" max="6914" width="1.5703125" style="133" customWidth="1"/>
    <col min="6915" max="6915" width="12.7109375" style="133" customWidth="1"/>
    <col min="6916" max="6916" width="1.5703125" style="133" customWidth="1"/>
    <col min="6917" max="6917" width="12.7109375" style="133" customWidth="1"/>
    <col min="6918" max="6918" width="1.5703125" style="133" customWidth="1"/>
    <col min="6919" max="6919" width="0" style="133" hidden="1" customWidth="1"/>
    <col min="6920" max="6920" width="1.5703125" style="133" customWidth="1"/>
    <col min="6921" max="6921" width="12.7109375" style="133" customWidth="1"/>
    <col min="6922" max="6922" width="1.5703125" style="133" customWidth="1"/>
    <col min="6923" max="6923" width="13.7109375" style="133" customWidth="1"/>
    <col min="6924" max="6924" width="11" style="133" customWidth="1"/>
    <col min="6925" max="7163" width="9.140625" style="133"/>
    <col min="7164" max="7164" width="10" style="133" customWidth="1"/>
    <col min="7165" max="7165" width="23.140625" style="133" customWidth="1"/>
    <col min="7166" max="7166" width="1.5703125" style="133" customWidth="1"/>
    <col min="7167" max="7167" width="19.28515625" style="133" customWidth="1"/>
    <col min="7168" max="7168" width="1.42578125" style="133" customWidth="1"/>
    <col min="7169" max="7169" width="0" style="133" hidden="1" customWidth="1"/>
    <col min="7170" max="7170" width="1.5703125" style="133" customWidth="1"/>
    <col min="7171" max="7171" width="12.7109375" style="133" customWidth="1"/>
    <col min="7172" max="7172" width="1.5703125" style="133" customWidth="1"/>
    <col min="7173" max="7173" width="12.7109375" style="133" customWidth="1"/>
    <col min="7174" max="7174" width="1.5703125" style="133" customWidth="1"/>
    <col min="7175" max="7175" width="0" style="133" hidden="1" customWidth="1"/>
    <col min="7176" max="7176" width="1.5703125" style="133" customWidth="1"/>
    <col min="7177" max="7177" width="12.7109375" style="133" customWidth="1"/>
    <col min="7178" max="7178" width="1.5703125" style="133" customWidth="1"/>
    <col min="7179" max="7179" width="13.7109375" style="133" customWidth="1"/>
    <col min="7180" max="7180" width="11" style="133" customWidth="1"/>
    <col min="7181" max="7419" width="9.140625" style="133"/>
    <col min="7420" max="7420" width="10" style="133" customWidth="1"/>
    <col min="7421" max="7421" width="23.140625" style="133" customWidth="1"/>
    <col min="7422" max="7422" width="1.5703125" style="133" customWidth="1"/>
    <col min="7423" max="7423" width="19.28515625" style="133" customWidth="1"/>
    <col min="7424" max="7424" width="1.42578125" style="133" customWidth="1"/>
    <col min="7425" max="7425" width="0" style="133" hidden="1" customWidth="1"/>
    <col min="7426" max="7426" width="1.5703125" style="133" customWidth="1"/>
    <col min="7427" max="7427" width="12.7109375" style="133" customWidth="1"/>
    <col min="7428" max="7428" width="1.5703125" style="133" customWidth="1"/>
    <col min="7429" max="7429" width="12.7109375" style="133" customWidth="1"/>
    <col min="7430" max="7430" width="1.5703125" style="133" customWidth="1"/>
    <col min="7431" max="7431" width="0" style="133" hidden="1" customWidth="1"/>
    <col min="7432" max="7432" width="1.5703125" style="133" customWidth="1"/>
    <col min="7433" max="7433" width="12.7109375" style="133" customWidth="1"/>
    <col min="7434" max="7434" width="1.5703125" style="133" customWidth="1"/>
    <col min="7435" max="7435" width="13.7109375" style="133" customWidth="1"/>
    <col min="7436" max="7436" width="11" style="133" customWidth="1"/>
    <col min="7437" max="7675" width="9.140625" style="133"/>
    <col min="7676" max="7676" width="10" style="133" customWidth="1"/>
    <col min="7677" max="7677" width="23.140625" style="133" customWidth="1"/>
    <col min="7678" max="7678" width="1.5703125" style="133" customWidth="1"/>
    <col min="7679" max="7679" width="19.28515625" style="133" customWidth="1"/>
    <col min="7680" max="7680" width="1.42578125" style="133" customWidth="1"/>
    <col min="7681" max="7681" width="0" style="133" hidden="1" customWidth="1"/>
    <col min="7682" max="7682" width="1.5703125" style="133" customWidth="1"/>
    <col min="7683" max="7683" width="12.7109375" style="133" customWidth="1"/>
    <col min="7684" max="7684" width="1.5703125" style="133" customWidth="1"/>
    <col min="7685" max="7685" width="12.7109375" style="133" customWidth="1"/>
    <col min="7686" max="7686" width="1.5703125" style="133" customWidth="1"/>
    <col min="7687" max="7687" width="0" style="133" hidden="1" customWidth="1"/>
    <col min="7688" max="7688" width="1.5703125" style="133" customWidth="1"/>
    <col min="7689" max="7689" width="12.7109375" style="133" customWidth="1"/>
    <col min="7690" max="7690" width="1.5703125" style="133" customWidth="1"/>
    <col min="7691" max="7691" width="13.7109375" style="133" customWidth="1"/>
    <col min="7692" max="7692" width="11" style="133" customWidth="1"/>
    <col min="7693" max="7931" width="9.140625" style="133"/>
    <col min="7932" max="7932" width="10" style="133" customWidth="1"/>
    <col min="7933" max="7933" width="23.140625" style="133" customWidth="1"/>
    <col min="7934" max="7934" width="1.5703125" style="133" customWidth="1"/>
    <col min="7935" max="7935" width="19.28515625" style="133" customWidth="1"/>
    <col min="7936" max="7936" width="1.42578125" style="133" customWidth="1"/>
    <col min="7937" max="7937" width="0" style="133" hidden="1" customWidth="1"/>
    <col min="7938" max="7938" width="1.5703125" style="133" customWidth="1"/>
    <col min="7939" max="7939" width="12.7109375" style="133" customWidth="1"/>
    <col min="7940" max="7940" width="1.5703125" style="133" customWidth="1"/>
    <col min="7941" max="7941" width="12.7109375" style="133" customWidth="1"/>
    <col min="7942" max="7942" width="1.5703125" style="133" customWidth="1"/>
    <col min="7943" max="7943" width="0" style="133" hidden="1" customWidth="1"/>
    <col min="7944" max="7944" width="1.5703125" style="133" customWidth="1"/>
    <col min="7945" max="7945" width="12.7109375" style="133" customWidth="1"/>
    <col min="7946" max="7946" width="1.5703125" style="133" customWidth="1"/>
    <col min="7947" max="7947" width="13.7109375" style="133" customWidth="1"/>
    <col min="7948" max="7948" width="11" style="133" customWidth="1"/>
    <col min="7949" max="8187" width="9.140625" style="133"/>
    <col min="8188" max="8188" width="10" style="133" customWidth="1"/>
    <col min="8189" max="8189" width="23.140625" style="133" customWidth="1"/>
    <col min="8190" max="8190" width="1.5703125" style="133" customWidth="1"/>
    <col min="8191" max="8191" width="19.28515625" style="133" customWidth="1"/>
    <col min="8192" max="8192" width="1.42578125" style="133" customWidth="1"/>
    <col min="8193" max="8193" width="0" style="133" hidden="1" customWidth="1"/>
    <col min="8194" max="8194" width="1.5703125" style="133" customWidth="1"/>
    <col min="8195" max="8195" width="12.7109375" style="133" customWidth="1"/>
    <col min="8196" max="8196" width="1.5703125" style="133" customWidth="1"/>
    <col min="8197" max="8197" width="12.7109375" style="133" customWidth="1"/>
    <col min="8198" max="8198" width="1.5703125" style="133" customWidth="1"/>
    <col min="8199" max="8199" width="0" style="133" hidden="1" customWidth="1"/>
    <col min="8200" max="8200" width="1.5703125" style="133" customWidth="1"/>
    <col min="8201" max="8201" width="12.7109375" style="133" customWidth="1"/>
    <col min="8202" max="8202" width="1.5703125" style="133" customWidth="1"/>
    <col min="8203" max="8203" width="13.7109375" style="133" customWidth="1"/>
    <col min="8204" max="8204" width="11" style="133" customWidth="1"/>
    <col min="8205" max="8443" width="9.140625" style="133"/>
    <col min="8444" max="8444" width="10" style="133" customWidth="1"/>
    <col min="8445" max="8445" width="23.140625" style="133" customWidth="1"/>
    <col min="8446" max="8446" width="1.5703125" style="133" customWidth="1"/>
    <col min="8447" max="8447" width="19.28515625" style="133" customWidth="1"/>
    <col min="8448" max="8448" width="1.42578125" style="133" customWidth="1"/>
    <col min="8449" max="8449" width="0" style="133" hidden="1" customWidth="1"/>
    <col min="8450" max="8450" width="1.5703125" style="133" customWidth="1"/>
    <col min="8451" max="8451" width="12.7109375" style="133" customWidth="1"/>
    <col min="8452" max="8452" width="1.5703125" style="133" customWidth="1"/>
    <col min="8453" max="8453" width="12.7109375" style="133" customWidth="1"/>
    <col min="8454" max="8454" width="1.5703125" style="133" customWidth="1"/>
    <col min="8455" max="8455" width="0" style="133" hidden="1" customWidth="1"/>
    <col min="8456" max="8456" width="1.5703125" style="133" customWidth="1"/>
    <col min="8457" max="8457" width="12.7109375" style="133" customWidth="1"/>
    <col min="8458" max="8458" width="1.5703125" style="133" customWidth="1"/>
    <col min="8459" max="8459" width="13.7109375" style="133" customWidth="1"/>
    <col min="8460" max="8460" width="11" style="133" customWidth="1"/>
    <col min="8461" max="8699" width="9.140625" style="133"/>
    <col min="8700" max="8700" width="10" style="133" customWidth="1"/>
    <col min="8701" max="8701" width="23.140625" style="133" customWidth="1"/>
    <col min="8702" max="8702" width="1.5703125" style="133" customWidth="1"/>
    <col min="8703" max="8703" width="19.28515625" style="133" customWidth="1"/>
    <col min="8704" max="8704" width="1.42578125" style="133" customWidth="1"/>
    <col min="8705" max="8705" width="0" style="133" hidden="1" customWidth="1"/>
    <col min="8706" max="8706" width="1.5703125" style="133" customWidth="1"/>
    <col min="8707" max="8707" width="12.7109375" style="133" customWidth="1"/>
    <col min="8708" max="8708" width="1.5703125" style="133" customWidth="1"/>
    <col min="8709" max="8709" width="12.7109375" style="133" customWidth="1"/>
    <col min="8710" max="8710" width="1.5703125" style="133" customWidth="1"/>
    <col min="8711" max="8711" width="0" style="133" hidden="1" customWidth="1"/>
    <col min="8712" max="8712" width="1.5703125" style="133" customWidth="1"/>
    <col min="8713" max="8713" width="12.7109375" style="133" customWidth="1"/>
    <col min="8714" max="8714" width="1.5703125" style="133" customWidth="1"/>
    <col min="8715" max="8715" width="13.7109375" style="133" customWidth="1"/>
    <col min="8716" max="8716" width="11" style="133" customWidth="1"/>
    <col min="8717" max="8955" width="9.140625" style="133"/>
    <col min="8956" max="8956" width="10" style="133" customWidth="1"/>
    <col min="8957" max="8957" width="23.140625" style="133" customWidth="1"/>
    <col min="8958" max="8958" width="1.5703125" style="133" customWidth="1"/>
    <col min="8959" max="8959" width="19.28515625" style="133" customWidth="1"/>
    <col min="8960" max="8960" width="1.42578125" style="133" customWidth="1"/>
    <col min="8961" max="8961" width="0" style="133" hidden="1" customWidth="1"/>
    <col min="8962" max="8962" width="1.5703125" style="133" customWidth="1"/>
    <col min="8963" max="8963" width="12.7109375" style="133" customWidth="1"/>
    <col min="8964" max="8964" width="1.5703125" style="133" customWidth="1"/>
    <col min="8965" max="8965" width="12.7109375" style="133" customWidth="1"/>
    <col min="8966" max="8966" width="1.5703125" style="133" customWidth="1"/>
    <col min="8967" max="8967" width="0" style="133" hidden="1" customWidth="1"/>
    <col min="8968" max="8968" width="1.5703125" style="133" customWidth="1"/>
    <col min="8969" max="8969" width="12.7109375" style="133" customWidth="1"/>
    <col min="8970" max="8970" width="1.5703125" style="133" customWidth="1"/>
    <col min="8971" max="8971" width="13.7109375" style="133" customWidth="1"/>
    <col min="8972" max="8972" width="11" style="133" customWidth="1"/>
    <col min="8973" max="9211" width="9.140625" style="133"/>
    <col min="9212" max="9212" width="10" style="133" customWidth="1"/>
    <col min="9213" max="9213" width="23.140625" style="133" customWidth="1"/>
    <col min="9214" max="9214" width="1.5703125" style="133" customWidth="1"/>
    <col min="9215" max="9215" width="19.28515625" style="133" customWidth="1"/>
    <col min="9216" max="9216" width="1.42578125" style="133" customWidth="1"/>
    <col min="9217" max="9217" width="0" style="133" hidden="1" customWidth="1"/>
    <col min="9218" max="9218" width="1.5703125" style="133" customWidth="1"/>
    <col min="9219" max="9219" width="12.7109375" style="133" customWidth="1"/>
    <col min="9220" max="9220" width="1.5703125" style="133" customWidth="1"/>
    <col min="9221" max="9221" width="12.7109375" style="133" customWidth="1"/>
    <col min="9222" max="9222" width="1.5703125" style="133" customWidth="1"/>
    <col min="9223" max="9223" width="0" style="133" hidden="1" customWidth="1"/>
    <col min="9224" max="9224" width="1.5703125" style="133" customWidth="1"/>
    <col min="9225" max="9225" width="12.7109375" style="133" customWidth="1"/>
    <col min="9226" max="9226" width="1.5703125" style="133" customWidth="1"/>
    <col min="9227" max="9227" width="13.7109375" style="133" customWidth="1"/>
    <col min="9228" max="9228" width="11" style="133" customWidth="1"/>
    <col min="9229" max="9467" width="9.140625" style="133"/>
    <col min="9468" max="9468" width="10" style="133" customWidth="1"/>
    <col min="9469" max="9469" width="23.140625" style="133" customWidth="1"/>
    <col min="9470" max="9470" width="1.5703125" style="133" customWidth="1"/>
    <col min="9471" max="9471" width="19.28515625" style="133" customWidth="1"/>
    <col min="9472" max="9472" width="1.42578125" style="133" customWidth="1"/>
    <col min="9473" max="9473" width="0" style="133" hidden="1" customWidth="1"/>
    <col min="9474" max="9474" width="1.5703125" style="133" customWidth="1"/>
    <col min="9475" max="9475" width="12.7109375" style="133" customWidth="1"/>
    <col min="9476" max="9476" width="1.5703125" style="133" customWidth="1"/>
    <col min="9477" max="9477" width="12.7109375" style="133" customWidth="1"/>
    <col min="9478" max="9478" width="1.5703125" style="133" customWidth="1"/>
    <col min="9479" max="9479" width="0" style="133" hidden="1" customWidth="1"/>
    <col min="9480" max="9480" width="1.5703125" style="133" customWidth="1"/>
    <col min="9481" max="9481" width="12.7109375" style="133" customWidth="1"/>
    <col min="9482" max="9482" width="1.5703125" style="133" customWidth="1"/>
    <col min="9483" max="9483" width="13.7109375" style="133" customWidth="1"/>
    <col min="9484" max="9484" width="11" style="133" customWidth="1"/>
    <col min="9485" max="9723" width="9.140625" style="133"/>
    <col min="9724" max="9724" width="10" style="133" customWidth="1"/>
    <col min="9725" max="9725" width="23.140625" style="133" customWidth="1"/>
    <col min="9726" max="9726" width="1.5703125" style="133" customWidth="1"/>
    <col min="9727" max="9727" width="19.28515625" style="133" customWidth="1"/>
    <col min="9728" max="9728" width="1.42578125" style="133" customWidth="1"/>
    <col min="9729" max="9729" width="0" style="133" hidden="1" customWidth="1"/>
    <col min="9730" max="9730" width="1.5703125" style="133" customWidth="1"/>
    <col min="9731" max="9731" width="12.7109375" style="133" customWidth="1"/>
    <col min="9732" max="9732" width="1.5703125" style="133" customWidth="1"/>
    <col min="9733" max="9733" width="12.7109375" style="133" customWidth="1"/>
    <col min="9734" max="9734" width="1.5703125" style="133" customWidth="1"/>
    <col min="9735" max="9735" width="0" style="133" hidden="1" customWidth="1"/>
    <col min="9736" max="9736" width="1.5703125" style="133" customWidth="1"/>
    <col min="9737" max="9737" width="12.7109375" style="133" customWidth="1"/>
    <col min="9738" max="9738" width="1.5703125" style="133" customWidth="1"/>
    <col min="9739" max="9739" width="13.7109375" style="133" customWidth="1"/>
    <col min="9740" max="9740" width="11" style="133" customWidth="1"/>
    <col min="9741" max="9979" width="9.140625" style="133"/>
    <col min="9980" max="9980" width="10" style="133" customWidth="1"/>
    <col min="9981" max="9981" width="23.140625" style="133" customWidth="1"/>
    <col min="9982" max="9982" width="1.5703125" style="133" customWidth="1"/>
    <col min="9983" max="9983" width="19.28515625" style="133" customWidth="1"/>
    <col min="9984" max="9984" width="1.42578125" style="133" customWidth="1"/>
    <col min="9985" max="9985" width="0" style="133" hidden="1" customWidth="1"/>
    <col min="9986" max="9986" width="1.5703125" style="133" customWidth="1"/>
    <col min="9987" max="9987" width="12.7109375" style="133" customWidth="1"/>
    <col min="9988" max="9988" width="1.5703125" style="133" customWidth="1"/>
    <col min="9989" max="9989" width="12.7109375" style="133" customWidth="1"/>
    <col min="9990" max="9990" width="1.5703125" style="133" customWidth="1"/>
    <col min="9991" max="9991" width="0" style="133" hidden="1" customWidth="1"/>
    <col min="9992" max="9992" width="1.5703125" style="133" customWidth="1"/>
    <col min="9993" max="9993" width="12.7109375" style="133" customWidth="1"/>
    <col min="9994" max="9994" width="1.5703125" style="133" customWidth="1"/>
    <col min="9995" max="9995" width="13.7109375" style="133" customWidth="1"/>
    <col min="9996" max="9996" width="11" style="133" customWidth="1"/>
    <col min="9997" max="10235" width="9.140625" style="133"/>
    <col min="10236" max="10236" width="10" style="133" customWidth="1"/>
    <col min="10237" max="10237" width="23.140625" style="133" customWidth="1"/>
    <col min="10238" max="10238" width="1.5703125" style="133" customWidth="1"/>
    <col min="10239" max="10239" width="19.28515625" style="133" customWidth="1"/>
    <col min="10240" max="10240" width="1.42578125" style="133" customWidth="1"/>
    <col min="10241" max="10241" width="0" style="133" hidden="1" customWidth="1"/>
    <col min="10242" max="10242" width="1.5703125" style="133" customWidth="1"/>
    <col min="10243" max="10243" width="12.7109375" style="133" customWidth="1"/>
    <col min="10244" max="10244" width="1.5703125" style="133" customWidth="1"/>
    <col min="10245" max="10245" width="12.7109375" style="133" customWidth="1"/>
    <col min="10246" max="10246" width="1.5703125" style="133" customWidth="1"/>
    <col min="10247" max="10247" width="0" style="133" hidden="1" customWidth="1"/>
    <col min="10248" max="10248" width="1.5703125" style="133" customWidth="1"/>
    <col min="10249" max="10249" width="12.7109375" style="133" customWidth="1"/>
    <col min="10250" max="10250" width="1.5703125" style="133" customWidth="1"/>
    <col min="10251" max="10251" width="13.7109375" style="133" customWidth="1"/>
    <col min="10252" max="10252" width="11" style="133" customWidth="1"/>
    <col min="10253" max="10491" width="9.140625" style="133"/>
    <col min="10492" max="10492" width="10" style="133" customWidth="1"/>
    <col min="10493" max="10493" width="23.140625" style="133" customWidth="1"/>
    <col min="10494" max="10494" width="1.5703125" style="133" customWidth="1"/>
    <col min="10495" max="10495" width="19.28515625" style="133" customWidth="1"/>
    <col min="10496" max="10496" width="1.42578125" style="133" customWidth="1"/>
    <col min="10497" max="10497" width="0" style="133" hidden="1" customWidth="1"/>
    <col min="10498" max="10498" width="1.5703125" style="133" customWidth="1"/>
    <col min="10499" max="10499" width="12.7109375" style="133" customWidth="1"/>
    <col min="10500" max="10500" width="1.5703125" style="133" customWidth="1"/>
    <col min="10501" max="10501" width="12.7109375" style="133" customWidth="1"/>
    <col min="10502" max="10502" width="1.5703125" style="133" customWidth="1"/>
    <col min="10503" max="10503" width="0" style="133" hidden="1" customWidth="1"/>
    <col min="10504" max="10504" width="1.5703125" style="133" customWidth="1"/>
    <col min="10505" max="10505" width="12.7109375" style="133" customWidth="1"/>
    <col min="10506" max="10506" width="1.5703125" style="133" customWidth="1"/>
    <col min="10507" max="10507" width="13.7109375" style="133" customWidth="1"/>
    <col min="10508" max="10508" width="11" style="133" customWidth="1"/>
    <col min="10509" max="10747" width="9.140625" style="133"/>
    <col min="10748" max="10748" width="10" style="133" customWidth="1"/>
    <col min="10749" max="10749" width="23.140625" style="133" customWidth="1"/>
    <col min="10750" max="10750" width="1.5703125" style="133" customWidth="1"/>
    <col min="10751" max="10751" width="19.28515625" style="133" customWidth="1"/>
    <col min="10752" max="10752" width="1.42578125" style="133" customWidth="1"/>
    <col min="10753" max="10753" width="0" style="133" hidden="1" customWidth="1"/>
    <col min="10754" max="10754" width="1.5703125" style="133" customWidth="1"/>
    <col min="10755" max="10755" width="12.7109375" style="133" customWidth="1"/>
    <col min="10756" max="10756" width="1.5703125" style="133" customWidth="1"/>
    <col min="10757" max="10757" width="12.7109375" style="133" customWidth="1"/>
    <col min="10758" max="10758" width="1.5703125" style="133" customWidth="1"/>
    <col min="10759" max="10759" width="0" style="133" hidden="1" customWidth="1"/>
    <col min="10760" max="10760" width="1.5703125" style="133" customWidth="1"/>
    <col min="10761" max="10761" width="12.7109375" style="133" customWidth="1"/>
    <col min="10762" max="10762" width="1.5703125" style="133" customWidth="1"/>
    <col min="10763" max="10763" width="13.7109375" style="133" customWidth="1"/>
    <col min="10764" max="10764" width="11" style="133" customWidth="1"/>
    <col min="10765" max="11003" width="9.140625" style="133"/>
    <col min="11004" max="11004" width="10" style="133" customWidth="1"/>
    <col min="11005" max="11005" width="23.140625" style="133" customWidth="1"/>
    <col min="11006" max="11006" width="1.5703125" style="133" customWidth="1"/>
    <col min="11007" max="11007" width="19.28515625" style="133" customWidth="1"/>
    <col min="11008" max="11008" width="1.42578125" style="133" customWidth="1"/>
    <col min="11009" max="11009" width="0" style="133" hidden="1" customWidth="1"/>
    <col min="11010" max="11010" width="1.5703125" style="133" customWidth="1"/>
    <col min="11011" max="11011" width="12.7109375" style="133" customWidth="1"/>
    <col min="11012" max="11012" width="1.5703125" style="133" customWidth="1"/>
    <col min="11013" max="11013" width="12.7109375" style="133" customWidth="1"/>
    <col min="11014" max="11014" width="1.5703125" style="133" customWidth="1"/>
    <col min="11015" max="11015" width="0" style="133" hidden="1" customWidth="1"/>
    <col min="11016" max="11016" width="1.5703125" style="133" customWidth="1"/>
    <col min="11017" max="11017" width="12.7109375" style="133" customWidth="1"/>
    <col min="11018" max="11018" width="1.5703125" style="133" customWidth="1"/>
    <col min="11019" max="11019" width="13.7109375" style="133" customWidth="1"/>
    <col min="11020" max="11020" width="11" style="133" customWidth="1"/>
    <col min="11021" max="11259" width="9.140625" style="133"/>
    <col min="11260" max="11260" width="10" style="133" customWidth="1"/>
    <col min="11261" max="11261" width="23.140625" style="133" customWidth="1"/>
    <col min="11262" max="11262" width="1.5703125" style="133" customWidth="1"/>
    <col min="11263" max="11263" width="19.28515625" style="133" customWidth="1"/>
    <col min="11264" max="11264" width="1.42578125" style="133" customWidth="1"/>
    <col min="11265" max="11265" width="0" style="133" hidden="1" customWidth="1"/>
    <col min="11266" max="11266" width="1.5703125" style="133" customWidth="1"/>
    <col min="11267" max="11267" width="12.7109375" style="133" customWidth="1"/>
    <col min="11268" max="11268" width="1.5703125" style="133" customWidth="1"/>
    <col min="11269" max="11269" width="12.7109375" style="133" customWidth="1"/>
    <col min="11270" max="11270" width="1.5703125" style="133" customWidth="1"/>
    <col min="11271" max="11271" width="0" style="133" hidden="1" customWidth="1"/>
    <col min="11272" max="11272" width="1.5703125" style="133" customWidth="1"/>
    <col min="11273" max="11273" width="12.7109375" style="133" customWidth="1"/>
    <col min="11274" max="11274" width="1.5703125" style="133" customWidth="1"/>
    <col min="11275" max="11275" width="13.7109375" style="133" customWidth="1"/>
    <col min="11276" max="11276" width="11" style="133" customWidth="1"/>
    <col min="11277" max="11515" width="9.140625" style="133"/>
    <col min="11516" max="11516" width="10" style="133" customWidth="1"/>
    <col min="11517" max="11517" width="23.140625" style="133" customWidth="1"/>
    <col min="11518" max="11518" width="1.5703125" style="133" customWidth="1"/>
    <col min="11519" max="11519" width="19.28515625" style="133" customWidth="1"/>
    <col min="11520" max="11520" width="1.42578125" style="133" customWidth="1"/>
    <col min="11521" max="11521" width="0" style="133" hidden="1" customWidth="1"/>
    <col min="11522" max="11522" width="1.5703125" style="133" customWidth="1"/>
    <col min="11523" max="11523" width="12.7109375" style="133" customWidth="1"/>
    <col min="11524" max="11524" width="1.5703125" style="133" customWidth="1"/>
    <col min="11525" max="11525" width="12.7109375" style="133" customWidth="1"/>
    <col min="11526" max="11526" width="1.5703125" style="133" customWidth="1"/>
    <col min="11527" max="11527" width="0" style="133" hidden="1" customWidth="1"/>
    <col min="11528" max="11528" width="1.5703125" style="133" customWidth="1"/>
    <col min="11529" max="11529" width="12.7109375" style="133" customWidth="1"/>
    <col min="11530" max="11530" width="1.5703125" style="133" customWidth="1"/>
    <col min="11531" max="11531" width="13.7109375" style="133" customWidth="1"/>
    <col min="11532" max="11532" width="11" style="133" customWidth="1"/>
    <col min="11533" max="11771" width="9.140625" style="133"/>
    <col min="11772" max="11772" width="10" style="133" customWidth="1"/>
    <col min="11773" max="11773" width="23.140625" style="133" customWidth="1"/>
    <col min="11774" max="11774" width="1.5703125" style="133" customWidth="1"/>
    <col min="11775" max="11775" width="19.28515625" style="133" customWidth="1"/>
    <col min="11776" max="11776" width="1.42578125" style="133" customWidth="1"/>
    <col min="11777" max="11777" width="0" style="133" hidden="1" customWidth="1"/>
    <col min="11778" max="11778" width="1.5703125" style="133" customWidth="1"/>
    <col min="11779" max="11779" width="12.7109375" style="133" customWidth="1"/>
    <col min="11780" max="11780" width="1.5703125" style="133" customWidth="1"/>
    <col min="11781" max="11781" width="12.7109375" style="133" customWidth="1"/>
    <col min="11782" max="11782" width="1.5703125" style="133" customWidth="1"/>
    <col min="11783" max="11783" width="0" style="133" hidden="1" customWidth="1"/>
    <col min="11784" max="11784" width="1.5703125" style="133" customWidth="1"/>
    <col min="11785" max="11785" width="12.7109375" style="133" customWidth="1"/>
    <col min="11786" max="11786" width="1.5703125" style="133" customWidth="1"/>
    <col min="11787" max="11787" width="13.7109375" style="133" customWidth="1"/>
    <col min="11788" max="11788" width="11" style="133" customWidth="1"/>
    <col min="11789" max="12027" width="9.140625" style="133"/>
    <col min="12028" max="12028" width="10" style="133" customWidth="1"/>
    <col min="12029" max="12029" width="23.140625" style="133" customWidth="1"/>
    <col min="12030" max="12030" width="1.5703125" style="133" customWidth="1"/>
    <col min="12031" max="12031" width="19.28515625" style="133" customWidth="1"/>
    <col min="12032" max="12032" width="1.42578125" style="133" customWidth="1"/>
    <col min="12033" max="12033" width="0" style="133" hidden="1" customWidth="1"/>
    <col min="12034" max="12034" width="1.5703125" style="133" customWidth="1"/>
    <col min="12035" max="12035" width="12.7109375" style="133" customWidth="1"/>
    <col min="12036" max="12036" width="1.5703125" style="133" customWidth="1"/>
    <col min="12037" max="12037" width="12.7109375" style="133" customWidth="1"/>
    <col min="12038" max="12038" width="1.5703125" style="133" customWidth="1"/>
    <col min="12039" max="12039" width="0" style="133" hidden="1" customWidth="1"/>
    <col min="12040" max="12040" width="1.5703125" style="133" customWidth="1"/>
    <col min="12041" max="12041" width="12.7109375" style="133" customWidth="1"/>
    <col min="12042" max="12042" width="1.5703125" style="133" customWidth="1"/>
    <col min="12043" max="12043" width="13.7109375" style="133" customWidth="1"/>
    <col min="12044" max="12044" width="11" style="133" customWidth="1"/>
    <col min="12045" max="12283" width="9.140625" style="133"/>
    <col min="12284" max="12284" width="10" style="133" customWidth="1"/>
    <col min="12285" max="12285" width="23.140625" style="133" customWidth="1"/>
    <col min="12286" max="12286" width="1.5703125" style="133" customWidth="1"/>
    <col min="12287" max="12287" width="19.28515625" style="133" customWidth="1"/>
    <col min="12288" max="12288" width="1.42578125" style="133" customWidth="1"/>
    <col min="12289" max="12289" width="0" style="133" hidden="1" customWidth="1"/>
    <col min="12290" max="12290" width="1.5703125" style="133" customWidth="1"/>
    <col min="12291" max="12291" width="12.7109375" style="133" customWidth="1"/>
    <col min="12292" max="12292" width="1.5703125" style="133" customWidth="1"/>
    <col min="12293" max="12293" width="12.7109375" style="133" customWidth="1"/>
    <col min="12294" max="12294" width="1.5703125" style="133" customWidth="1"/>
    <col min="12295" max="12295" width="0" style="133" hidden="1" customWidth="1"/>
    <col min="12296" max="12296" width="1.5703125" style="133" customWidth="1"/>
    <col min="12297" max="12297" width="12.7109375" style="133" customWidth="1"/>
    <col min="12298" max="12298" width="1.5703125" style="133" customWidth="1"/>
    <col min="12299" max="12299" width="13.7109375" style="133" customWidth="1"/>
    <col min="12300" max="12300" width="11" style="133" customWidth="1"/>
    <col min="12301" max="12539" width="9.140625" style="133"/>
    <col min="12540" max="12540" width="10" style="133" customWidth="1"/>
    <col min="12541" max="12541" width="23.140625" style="133" customWidth="1"/>
    <col min="12542" max="12542" width="1.5703125" style="133" customWidth="1"/>
    <col min="12543" max="12543" width="19.28515625" style="133" customWidth="1"/>
    <col min="12544" max="12544" width="1.42578125" style="133" customWidth="1"/>
    <col min="12545" max="12545" width="0" style="133" hidden="1" customWidth="1"/>
    <col min="12546" max="12546" width="1.5703125" style="133" customWidth="1"/>
    <col min="12547" max="12547" width="12.7109375" style="133" customWidth="1"/>
    <col min="12548" max="12548" width="1.5703125" style="133" customWidth="1"/>
    <col min="12549" max="12549" width="12.7109375" style="133" customWidth="1"/>
    <col min="12550" max="12550" width="1.5703125" style="133" customWidth="1"/>
    <col min="12551" max="12551" width="0" style="133" hidden="1" customWidth="1"/>
    <col min="12552" max="12552" width="1.5703125" style="133" customWidth="1"/>
    <col min="12553" max="12553" width="12.7109375" style="133" customWidth="1"/>
    <col min="12554" max="12554" width="1.5703125" style="133" customWidth="1"/>
    <col min="12555" max="12555" width="13.7109375" style="133" customWidth="1"/>
    <col min="12556" max="12556" width="11" style="133" customWidth="1"/>
    <col min="12557" max="12795" width="9.140625" style="133"/>
    <col min="12796" max="12796" width="10" style="133" customWidth="1"/>
    <col min="12797" max="12797" width="23.140625" style="133" customWidth="1"/>
    <col min="12798" max="12798" width="1.5703125" style="133" customWidth="1"/>
    <col min="12799" max="12799" width="19.28515625" style="133" customWidth="1"/>
    <col min="12800" max="12800" width="1.42578125" style="133" customWidth="1"/>
    <col min="12801" max="12801" width="0" style="133" hidden="1" customWidth="1"/>
    <col min="12802" max="12802" width="1.5703125" style="133" customWidth="1"/>
    <col min="12803" max="12803" width="12.7109375" style="133" customWidth="1"/>
    <col min="12804" max="12804" width="1.5703125" style="133" customWidth="1"/>
    <col min="12805" max="12805" width="12.7109375" style="133" customWidth="1"/>
    <col min="12806" max="12806" width="1.5703125" style="133" customWidth="1"/>
    <col min="12807" max="12807" width="0" style="133" hidden="1" customWidth="1"/>
    <col min="12808" max="12808" width="1.5703125" style="133" customWidth="1"/>
    <col min="12809" max="12809" width="12.7109375" style="133" customWidth="1"/>
    <col min="12810" max="12810" width="1.5703125" style="133" customWidth="1"/>
    <col min="12811" max="12811" width="13.7109375" style="133" customWidth="1"/>
    <col min="12812" max="12812" width="11" style="133" customWidth="1"/>
    <col min="12813" max="13051" width="9.140625" style="133"/>
    <col min="13052" max="13052" width="10" style="133" customWidth="1"/>
    <col min="13053" max="13053" width="23.140625" style="133" customWidth="1"/>
    <col min="13054" max="13054" width="1.5703125" style="133" customWidth="1"/>
    <col min="13055" max="13055" width="19.28515625" style="133" customWidth="1"/>
    <col min="13056" max="13056" width="1.42578125" style="133" customWidth="1"/>
    <col min="13057" max="13057" width="0" style="133" hidden="1" customWidth="1"/>
    <col min="13058" max="13058" width="1.5703125" style="133" customWidth="1"/>
    <col min="13059" max="13059" width="12.7109375" style="133" customWidth="1"/>
    <col min="13060" max="13060" width="1.5703125" style="133" customWidth="1"/>
    <col min="13061" max="13061" width="12.7109375" style="133" customWidth="1"/>
    <col min="13062" max="13062" width="1.5703125" style="133" customWidth="1"/>
    <col min="13063" max="13063" width="0" style="133" hidden="1" customWidth="1"/>
    <col min="13064" max="13064" width="1.5703125" style="133" customWidth="1"/>
    <col min="13065" max="13065" width="12.7109375" style="133" customWidth="1"/>
    <col min="13066" max="13066" width="1.5703125" style="133" customWidth="1"/>
    <col min="13067" max="13067" width="13.7109375" style="133" customWidth="1"/>
    <col min="13068" max="13068" width="11" style="133" customWidth="1"/>
    <col min="13069" max="13307" width="9.140625" style="133"/>
    <col min="13308" max="13308" width="10" style="133" customWidth="1"/>
    <col min="13309" max="13309" width="23.140625" style="133" customWidth="1"/>
    <col min="13310" max="13310" width="1.5703125" style="133" customWidth="1"/>
    <col min="13311" max="13311" width="19.28515625" style="133" customWidth="1"/>
    <col min="13312" max="13312" width="1.42578125" style="133" customWidth="1"/>
    <col min="13313" max="13313" width="0" style="133" hidden="1" customWidth="1"/>
    <col min="13314" max="13314" width="1.5703125" style="133" customWidth="1"/>
    <col min="13315" max="13315" width="12.7109375" style="133" customWidth="1"/>
    <col min="13316" max="13316" width="1.5703125" style="133" customWidth="1"/>
    <col min="13317" max="13317" width="12.7109375" style="133" customWidth="1"/>
    <col min="13318" max="13318" width="1.5703125" style="133" customWidth="1"/>
    <col min="13319" max="13319" width="0" style="133" hidden="1" customWidth="1"/>
    <col min="13320" max="13320" width="1.5703125" style="133" customWidth="1"/>
    <col min="13321" max="13321" width="12.7109375" style="133" customWidth="1"/>
    <col min="13322" max="13322" width="1.5703125" style="133" customWidth="1"/>
    <col min="13323" max="13323" width="13.7109375" style="133" customWidth="1"/>
    <col min="13324" max="13324" width="11" style="133" customWidth="1"/>
    <col min="13325" max="13563" width="9.140625" style="133"/>
    <col min="13564" max="13564" width="10" style="133" customWidth="1"/>
    <col min="13565" max="13565" width="23.140625" style="133" customWidth="1"/>
    <col min="13566" max="13566" width="1.5703125" style="133" customWidth="1"/>
    <col min="13567" max="13567" width="19.28515625" style="133" customWidth="1"/>
    <col min="13568" max="13568" width="1.42578125" style="133" customWidth="1"/>
    <col min="13569" max="13569" width="0" style="133" hidden="1" customWidth="1"/>
    <col min="13570" max="13570" width="1.5703125" style="133" customWidth="1"/>
    <col min="13571" max="13571" width="12.7109375" style="133" customWidth="1"/>
    <col min="13572" max="13572" width="1.5703125" style="133" customWidth="1"/>
    <col min="13573" max="13573" width="12.7109375" style="133" customWidth="1"/>
    <col min="13574" max="13574" width="1.5703125" style="133" customWidth="1"/>
    <col min="13575" max="13575" width="0" style="133" hidden="1" customWidth="1"/>
    <col min="13576" max="13576" width="1.5703125" style="133" customWidth="1"/>
    <col min="13577" max="13577" width="12.7109375" style="133" customWidth="1"/>
    <col min="13578" max="13578" width="1.5703125" style="133" customWidth="1"/>
    <col min="13579" max="13579" width="13.7109375" style="133" customWidth="1"/>
    <col min="13580" max="13580" width="11" style="133" customWidth="1"/>
    <col min="13581" max="13819" width="9.140625" style="133"/>
    <col min="13820" max="13820" width="10" style="133" customWidth="1"/>
    <col min="13821" max="13821" width="23.140625" style="133" customWidth="1"/>
    <col min="13822" max="13822" width="1.5703125" style="133" customWidth="1"/>
    <col min="13823" max="13823" width="19.28515625" style="133" customWidth="1"/>
    <col min="13824" max="13824" width="1.42578125" style="133" customWidth="1"/>
    <col min="13825" max="13825" width="0" style="133" hidden="1" customWidth="1"/>
    <col min="13826" max="13826" width="1.5703125" style="133" customWidth="1"/>
    <col min="13827" max="13827" width="12.7109375" style="133" customWidth="1"/>
    <col min="13828" max="13828" width="1.5703125" style="133" customWidth="1"/>
    <col min="13829" max="13829" width="12.7109375" style="133" customWidth="1"/>
    <col min="13830" max="13830" width="1.5703125" style="133" customWidth="1"/>
    <col min="13831" max="13831" width="0" style="133" hidden="1" customWidth="1"/>
    <col min="13832" max="13832" width="1.5703125" style="133" customWidth="1"/>
    <col min="13833" max="13833" width="12.7109375" style="133" customWidth="1"/>
    <col min="13834" max="13834" width="1.5703125" style="133" customWidth="1"/>
    <col min="13835" max="13835" width="13.7109375" style="133" customWidth="1"/>
    <col min="13836" max="13836" width="11" style="133" customWidth="1"/>
    <col min="13837" max="14075" width="9.140625" style="133"/>
    <col min="14076" max="14076" width="10" style="133" customWidth="1"/>
    <col min="14077" max="14077" width="23.140625" style="133" customWidth="1"/>
    <col min="14078" max="14078" width="1.5703125" style="133" customWidth="1"/>
    <col min="14079" max="14079" width="19.28515625" style="133" customWidth="1"/>
    <col min="14080" max="14080" width="1.42578125" style="133" customWidth="1"/>
    <col min="14081" max="14081" width="0" style="133" hidden="1" customWidth="1"/>
    <col min="14082" max="14082" width="1.5703125" style="133" customWidth="1"/>
    <col min="14083" max="14083" width="12.7109375" style="133" customWidth="1"/>
    <col min="14084" max="14084" width="1.5703125" style="133" customWidth="1"/>
    <col min="14085" max="14085" width="12.7109375" style="133" customWidth="1"/>
    <col min="14086" max="14086" width="1.5703125" style="133" customWidth="1"/>
    <col min="14087" max="14087" width="0" style="133" hidden="1" customWidth="1"/>
    <col min="14088" max="14088" width="1.5703125" style="133" customWidth="1"/>
    <col min="14089" max="14089" width="12.7109375" style="133" customWidth="1"/>
    <col min="14090" max="14090" width="1.5703125" style="133" customWidth="1"/>
    <col min="14091" max="14091" width="13.7109375" style="133" customWidth="1"/>
    <col min="14092" max="14092" width="11" style="133" customWidth="1"/>
    <col min="14093" max="14331" width="9.140625" style="133"/>
    <col min="14332" max="14332" width="10" style="133" customWidth="1"/>
    <col min="14333" max="14333" width="23.140625" style="133" customWidth="1"/>
    <col min="14334" max="14334" width="1.5703125" style="133" customWidth="1"/>
    <col min="14335" max="14335" width="19.28515625" style="133" customWidth="1"/>
    <col min="14336" max="14336" width="1.42578125" style="133" customWidth="1"/>
    <col min="14337" max="14337" width="0" style="133" hidden="1" customWidth="1"/>
    <col min="14338" max="14338" width="1.5703125" style="133" customWidth="1"/>
    <col min="14339" max="14339" width="12.7109375" style="133" customWidth="1"/>
    <col min="14340" max="14340" width="1.5703125" style="133" customWidth="1"/>
    <col min="14341" max="14341" width="12.7109375" style="133" customWidth="1"/>
    <col min="14342" max="14342" width="1.5703125" style="133" customWidth="1"/>
    <col min="14343" max="14343" width="0" style="133" hidden="1" customWidth="1"/>
    <col min="14344" max="14344" width="1.5703125" style="133" customWidth="1"/>
    <col min="14345" max="14345" width="12.7109375" style="133" customWidth="1"/>
    <col min="14346" max="14346" width="1.5703125" style="133" customWidth="1"/>
    <col min="14347" max="14347" width="13.7109375" style="133" customWidth="1"/>
    <col min="14348" max="14348" width="11" style="133" customWidth="1"/>
    <col min="14349" max="14587" width="9.140625" style="133"/>
    <col min="14588" max="14588" width="10" style="133" customWidth="1"/>
    <col min="14589" max="14589" width="23.140625" style="133" customWidth="1"/>
    <col min="14590" max="14590" width="1.5703125" style="133" customWidth="1"/>
    <col min="14591" max="14591" width="19.28515625" style="133" customWidth="1"/>
    <col min="14592" max="14592" width="1.42578125" style="133" customWidth="1"/>
    <col min="14593" max="14593" width="0" style="133" hidden="1" customWidth="1"/>
    <col min="14594" max="14594" width="1.5703125" style="133" customWidth="1"/>
    <col min="14595" max="14595" width="12.7109375" style="133" customWidth="1"/>
    <col min="14596" max="14596" width="1.5703125" style="133" customWidth="1"/>
    <col min="14597" max="14597" width="12.7109375" style="133" customWidth="1"/>
    <col min="14598" max="14598" width="1.5703125" style="133" customWidth="1"/>
    <col min="14599" max="14599" width="0" style="133" hidden="1" customWidth="1"/>
    <col min="14600" max="14600" width="1.5703125" style="133" customWidth="1"/>
    <col min="14601" max="14601" width="12.7109375" style="133" customWidth="1"/>
    <col min="14602" max="14602" width="1.5703125" style="133" customWidth="1"/>
    <col min="14603" max="14603" width="13.7109375" style="133" customWidth="1"/>
    <col min="14604" max="14604" width="11" style="133" customWidth="1"/>
    <col min="14605" max="14843" width="9.140625" style="133"/>
    <col min="14844" max="14844" width="10" style="133" customWidth="1"/>
    <col min="14845" max="14845" width="23.140625" style="133" customWidth="1"/>
    <col min="14846" max="14846" width="1.5703125" style="133" customWidth="1"/>
    <col min="14847" max="14847" width="19.28515625" style="133" customWidth="1"/>
    <col min="14848" max="14848" width="1.42578125" style="133" customWidth="1"/>
    <col min="14849" max="14849" width="0" style="133" hidden="1" customWidth="1"/>
    <col min="14850" max="14850" width="1.5703125" style="133" customWidth="1"/>
    <col min="14851" max="14851" width="12.7109375" style="133" customWidth="1"/>
    <col min="14852" max="14852" width="1.5703125" style="133" customWidth="1"/>
    <col min="14853" max="14853" width="12.7109375" style="133" customWidth="1"/>
    <col min="14854" max="14854" width="1.5703125" style="133" customWidth="1"/>
    <col min="14855" max="14855" width="0" style="133" hidden="1" customWidth="1"/>
    <col min="14856" max="14856" width="1.5703125" style="133" customWidth="1"/>
    <col min="14857" max="14857" width="12.7109375" style="133" customWidth="1"/>
    <col min="14858" max="14858" width="1.5703125" style="133" customWidth="1"/>
    <col min="14859" max="14859" width="13.7109375" style="133" customWidth="1"/>
    <col min="14860" max="14860" width="11" style="133" customWidth="1"/>
    <col min="14861" max="15099" width="9.140625" style="133"/>
    <col min="15100" max="15100" width="10" style="133" customWidth="1"/>
    <col min="15101" max="15101" width="23.140625" style="133" customWidth="1"/>
    <col min="15102" max="15102" width="1.5703125" style="133" customWidth="1"/>
    <col min="15103" max="15103" width="19.28515625" style="133" customWidth="1"/>
    <col min="15104" max="15104" width="1.42578125" style="133" customWidth="1"/>
    <col min="15105" max="15105" width="0" style="133" hidden="1" customWidth="1"/>
    <col min="15106" max="15106" width="1.5703125" style="133" customWidth="1"/>
    <col min="15107" max="15107" width="12.7109375" style="133" customWidth="1"/>
    <col min="15108" max="15108" width="1.5703125" style="133" customWidth="1"/>
    <col min="15109" max="15109" width="12.7109375" style="133" customWidth="1"/>
    <col min="15110" max="15110" width="1.5703125" style="133" customWidth="1"/>
    <col min="15111" max="15111" width="0" style="133" hidden="1" customWidth="1"/>
    <col min="15112" max="15112" width="1.5703125" style="133" customWidth="1"/>
    <col min="15113" max="15113" width="12.7109375" style="133" customWidth="1"/>
    <col min="15114" max="15114" width="1.5703125" style="133" customWidth="1"/>
    <col min="15115" max="15115" width="13.7109375" style="133" customWidth="1"/>
    <col min="15116" max="15116" width="11" style="133" customWidth="1"/>
    <col min="15117" max="15355" width="9.140625" style="133"/>
    <col min="15356" max="15356" width="10" style="133" customWidth="1"/>
    <col min="15357" max="15357" width="23.140625" style="133" customWidth="1"/>
    <col min="15358" max="15358" width="1.5703125" style="133" customWidth="1"/>
    <col min="15359" max="15359" width="19.28515625" style="133" customWidth="1"/>
    <col min="15360" max="15360" width="1.42578125" style="133" customWidth="1"/>
    <col min="15361" max="15361" width="0" style="133" hidden="1" customWidth="1"/>
    <col min="15362" max="15362" width="1.5703125" style="133" customWidth="1"/>
    <col min="15363" max="15363" width="12.7109375" style="133" customWidth="1"/>
    <col min="15364" max="15364" width="1.5703125" style="133" customWidth="1"/>
    <col min="15365" max="15365" width="12.7109375" style="133" customWidth="1"/>
    <col min="15366" max="15366" width="1.5703125" style="133" customWidth="1"/>
    <col min="15367" max="15367" width="0" style="133" hidden="1" customWidth="1"/>
    <col min="15368" max="15368" width="1.5703125" style="133" customWidth="1"/>
    <col min="15369" max="15369" width="12.7109375" style="133" customWidth="1"/>
    <col min="15370" max="15370" width="1.5703125" style="133" customWidth="1"/>
    <col min="15371" max="15371" width="13.7109375" style="133" customWidth="1"/>
    <col min="15372" max="15372" width="11" style="133" customWidth="1"/>
    <col min="15373" max="15611" width="9.140625" style="133"/>
    <col min="15612" max="15612" width="10" style="133" customWidth="1"/>
    <col min="15613" max="15613" width="23.140625" style="133" customWidth="1"/>
    <col min="15614" max="15614" width="1.5703125" style="133" customWidth="1"/>
    <col min="15615" max="15615" width="19.28515625" style="133" customWidth="1"/>
    <col min="15616" max="15616" width="1.42578125" style="133" customWidth="1"/>
    <col min="15617" max="15617" width="0" style="133" hidden="1" customWidth="1"/>
    <col min="15618" max="15618" width="1.5703125" style="133" customWidth="1"/>
    <col min="15619" max="15619" width="12.7109375" style="133" customWidth="1"/>
    <col min="15620" max="15620" width="1.5703125" style="133" customWidth="1"/>
    <col min="15621" max="15621" width="12.7109375" style="133" customWidth="1"/>
    <col min="15622" max="15622" width="1.5703125" style="133" customWidth="1"/>
    <col min="15623" max="15623" width="0" style="133" hidden="1" customWidth="1"/>
    <col min="15624" max="15624" width="1.5703125" style="133" customWidth="1"/>
    <col min="15625" max="15625" width="12.7109375" style="133" customWidth="1"/>
    <col min="15626" max="15626" width="1.5703125" style="133" customWidth="1"/>
    <col min="15627" max="15627" width="13.7109375" style="133" customWidth="1"/>
    <col min="15628" max="15628" width="11" style="133" customWidth="1"/>
    <col min="15629" max="15867" width="9.140625" style="133"/>
    <col min="15868" max="15868" width="10" style="133" customWidth="1"/>
    <col min="15869" max="15869" width="23.140625" style="133" customWidth="1"/>
    <col min="15870" max="15870" width="1.5703125" style="133" customWidth="1"/>
    <col min="15871" max="15871" width="19.28515625" style="133" customWidth="1"/>
    <col min="15872" max="15872" width="1.42578125" style="133" customWidth="1"/>
    <col min="15873" max="15873" width="0" style="133" hidden="1" customWidth="1"/>
    <col min="15874" max="15874" width="1.5703125" style="133" customWidth="1"/>
    <col min="15875" max="15875" width="12.7109375" style="133" customWidth="1"/>
    <col min="15876" max="15876" width="1.5703125" style="133" customWidth="1"/>
    <col min="15877" max="15877" width="12.7109375" style="133" customWidth="1"/>
    <col min="15878" max="15878" width="1.5703125" style="133" customWidth="1"/>
    <col min="15879" max="15879" width="0" style="133" hidden="1" customWidth="1"/>
    <col min="15880" max="15880" width="1.5703125" style="133" customWidth="1"/>
    <col min="15881" max="15881" width="12.7109375" style="133" customWidth="1"/>
    <col min="15882" max="15882" width="1.5703125" style="133" customWidth="1"/>
    <col min="15883" max="15883" width="13.7109375" style="133" customWidth="1"/>
    <col min="15884" max="15884" width="11" style="133" customWidth="1"/>
    <col min="15885" max="16123" width="9.140625" style="133"/>
    <col min="16124" max="16124" width="10" style="133" customWidth="1"/>
    <col min="16125" max="16125" width="23.140625" style="133" customWidth="1"/>
    <col min="16126" max="16126" width="1.5703125" style="133" customWidth="1"/>
    <col min="16127" max="16127" width="19.28515625" style="133" customWidth="1"/>
    <col min="16128" max="16128" width="1.42578125" style="133" customWidth="1"/>
    <col min="16129" max="16129" width="0" style="133" hidden="1" customWidth="1"/>
    <col min="16130" max="16130" width="1.5703125" style="133" customWidth="1"/>
    <col min="16131" max="16131" width="12.7109375" style="133" customWidth="1"/>
    <col min="16132" max="16132" width="1.5703125" style="133" customWidth="1"/>
    <col min="16133" max="16133" width="12.7109375" style="133" customWidth="1"/>
    <col min="16134" max="16134" width="1.5703125" style="133" customWidth="1"/>
    <col min="16135" max="16135" width="0" style="133" hidden="1" customWidth="1"/>
    <col min="16136" max="16136" width="1.5703125" style="133" customWidth="1"/>
    <col min="16137" max="16137" width="12.7109375" style="133" customWidth="1"/>
    <col min="16138" max="16138" width="1.5703125" style="133" customWidth="1"/>
    <col min="16139" max="16139" width="13.7109375" style="133" customWidth="1"/>
    <col min="16140" max="16140" width="11" style="133" customWidth="1"/>
    <col min="16141" max="16384" width="9.140625" style="133"/>
  </cols>
  <sheetData>
    <row r="1" spans="1:13">
      <c r="A1" s="130" t="s">
        <v>292</v>
      </c>
      <c r="B1" s="130"/>
      <c r="C1" s="130"/>
      <c r="D1" s="130"/>
      <c r="E1" s="130"/>
      <c r="F1" s="179"/>
      <c r="G1" s="179"/>
      <c r="H1" s="179"/>
      <c r="I1" s="179"/>
      <c r="J1" s="179"/>
      <c r="K1" s="179"/>
      <c r="L1" s="179"/>
      <c r="M1" s="179"/>
    </row>
    <row r="2" spans="1:13">
      <c r="A2" s="134"/>
      <c r="B2" s="134"/>
      <c r="C2" s="134"/>
      <c r="D2" s="134"/>
      <c r="E2" s="134"/>
    </row>
    <row r="3" spans="1:13" ht="12.75" customHeight="1">
      <c r="A3" s="186" t="s">
        <v>4</v>
      </c>
      <c r="B3" s="138"/>
      <c r="C3" s="138"/>
      <c r="G3" s="527" t="s">
        <v>450</v>
      </c>
      <c r="H3" s="527"/>
      <c r="I3" s="413"/>
      <c r="J3" s="188"/>
      <c r="K3" s="177"/>
    </row>
    <row r="4" spans="1:13">
      <c r="A4" s="181"/>
      <c r="B4" s="181"/>
      <c r="C4" s="138"/>
      <c r="D4" s="144" t="s">
        <v>0</v>
      </c>
      <c r="E4" s="138"/>
      <c r="F4" s="200"/>
      <c r="G4" s="144" t="s">
        <v>255</v>
      </c>
      <c r="H4" s="144" t="s">
        <v>256</v>
      </c>
      <c r="I4" s="192"/>
      <c r="J4" s="192"/>
      <c r="K4" s="177"/>
    </row>
    <row r="5" spans="1:13">
      <c r="A5" s="135"/>
      <c r="B5" s="135"/>
      <c r="C5" s="135"/>
      <c r="D5" s="157"/>
      <c r="E5" s="135"/>
      <c r="F5" s="193"/>
      <c r="G5" s="193"/>
      <c r="H5" s="201"/>
      <c r="I5" s="193"/>
      <c r="J5" s="193"/>
      <c r="K5" s="177"/>
    </row>
    <row r="6" spans="1:13">
      <c r="A6" s="135" t="s">
        <v>293</v>
      </c>
      <c r="B6" s="196" t="s">
        <v>294</v>
      </c>
      <c r="C6" s="135"/>
      <c r="D6" s="158">
        <v>46.583451793629202</v>
      </c>
      <c r="E6" s="403"/>
      <c r="F6" s="202"/>
      <c r="G6" s="158">
        <v>46.867705333143597</v>
      </c>
      <c r="H6" s="158">
        <v>46.340388367124703</v>
      </c>
      <c r="I6" s="193"/>
      <c r="J6" s="193"/>
      <c r="K6" s="177"/>
    </row>
    <row r="7" spans="1:13">
      <c r="A7" s="135"/>
      <c r="B7" s="196" t="s">
        <v>295</v>
      </c>
      <c r="C7" s="135"/>
      <c r="D7" s="158">
        <v>32.598226140222103</v>
      </c>
      <c r="E7" s="403"/>
      <c r="F7" s="202"/>
      <c r="G7" s="158">
        <v>30.0881630706895</v>
      </c>
      <c r="H7" s="158">
        <v>34.744565395892103</v>
      </c>
      <c r="I7" s="193"/>
      <c r="J7" s="193"/>
      <c r="K7" s="177"/>
    </row>
    <row r="8" spans="1:13" ht="24">
      <c r="A8" s="135"/>
      <c r="B8" s="196" t="s">
        <v>296</v>
      </c>
      <c r="C8" s="135"/>
      <c r="D8" s="158">
        <v>30.148530062273299</v>
      </c>
      <c r="E8" s="403"/>
      <c r="F8" s="202"/>
      <c r="G8" s="158">
        <v>24.0636547300284</v>
      </c>
      <c r="H8" s="158">
        <v>35.351668959450997</v>
      </c>
      <c r="I8" s="193"/>
      <c r="J8" s="193"/>
      <c r="K8" s="177"/>
    </row>
    <row r="9" spans="1:13" ht="36">
      <c r="A9" s="196"/>
      <c r="B9" s="210" t="s">
        <v>531</v>
      </c>
      <c r="C9" s="135"/>
      <c r="D9" s="158">
        <v>30.143310658625101</v>
      </c>
      <c r="E9" s="403"/>
      <c r="F9" s="202"/>
      <c r="G9" s="158">
        <v>27.685059177820801</v>
      </c>
      <c r="H9" s="158">
        <v>32.2453461483315</v>
      </c>
      <c r="I9" s="193"/>
      <c r="J9" s="193"/>
      <c r="K9" s="177"/>
    </row>
    <row r="10" spans="1:13" ht="24">
      <c r="A10" s="135"/>
      <c r="B10" s="196" t="s">
        <v>297</v>
      </c>
      <c r="C10" s="135"/>
      <c r="D10" s="158">
        <v>20.7476075364604</v>
      </c>
      <c r="E10" s="403"/>
      <c r="F10" s="202"/>
      <c r="G10" s="158">
        <v>18.820827944715699</v>
      </c>
      <c r="H10" s="158">
        <v>22.395184732819601</v>
      </c>
      <c r="I10" s="193"/>
      <c r="J10" s="193"/>
      <c r="K10" s="177"/>
    </row>
    <row r="11" spans="1:13" ht="13.5">
      <c r="A11" s="51"/>
      <c r="B11" s="210" t="s">
        <v>298</v>
      </c>
      <c r="C11" s="135"/>
      <c r="D11" s="158">
        <v>17.314820079180802</v>
      </c>
      <c r="E11" s="403"/>
      <c r="F11" s="202"/>
      <c r="G11" s="158">
        <v>15.122037862980701</v>
      </c>
      <c r="H11" s="158">
        <v>19.189854458552698</v>
      </c>
      <c r="I11" s="193"/>
      <c r="J11" s="193"/>
      <c r="K11" s="177"/>
    </row>
    <row r="12" spans="1:13">
      <c r="A12" s="135"/>
      <c r="B12" s="196" t="s">
        <v>299</v>
      </c>
      <c r="C12" s="135"/>
      <c r="D12" s="158">
        <v>13.575613587032199</v>
      </c>
      <c r="E12" s="403"/>
      <c r="F12" s="202"/>
      <c r="G12" s="158">
        <v>15.2707335326491</v>
      </c>
      <c r="H12" s="158">
        <v>12.126127107386001</v>
      </c>
      <c r="I12" s="193"/>
      <c r="J12" s="193"/>
      <c r="K12" s="177"/>
      <c r="M12" s="194"/>
    </row>
    <row r="13" spans="1:13" ht="24">
      <c r="A13" s="51"/>
      <c r="B13" s="210" t="s">
        <v>300</v>
      </c>
      <c r="C13" s="135"/>
      <c r="D13" s="158">
        <v>13.302851844798299</v>
      </c>
      <c r="E13" s="403"/>
      <c r="F13" s="202"/>
      <c r="G13" s="158">
        <v>14.7780831775992</v>
      </c>
      <c r="H13" s="158">
        <v>12.0413907447891</v>
      </c>
      <c r="I13" s="193"/>
      <c r="J13" s="193"/>
      <c r="K13" s="177"/>
    </row>
    <row r="14" spans="1:13">
      <c r="A14" s="135"/>
      <c r="B14" s="196" t="s">
        <v>301</v>
      </c>
      <c r="C14" s="135"/>
      <c r="D14" s="158">
        <v>11.1173337436505</v>
      </c>
      <c r="E14" s="403"/>
      <c r="F14" s="202"/>
      <c r="G14" s="158">
        <v>12.336274726268201</v>
      </c>
      <c r="H14" s="158">
        <v>10.0750249215761</v>
      </c>
      <c r="I14" s="193"/>
      <c r="J14" s="193"/>
      <c r="K14" s="177"/>
    </row>
    <row r="15" spans="1:13" ht="24">
      <c r="A15" s="135"/>
      <c r="B15" s="210" t="s">
        <v>302</v>
      </c>
      <c r="C15" s="135"/>
      <c r="D15" s="158">
        <v>10.1608763648854</v>
      </c>
      <c r="E15" s="403"/>
      <c r="F15" s="202"/>
      <c r="G15" s="158">
        <v>9.7971337784395107</v>
      </c>
      <c r="H15" s="158">
        <v>10.4719103790201</v>
      </c>
      <c r="I15" s="193"/>
      <c r="J15" s="193"/>
      <c r="K15" s="177"/>
    </row>
    <row r="16" spans="1:13" ht="24">
      <c r="A16" s="135"/>
      <c r="B16" s="196" t="s">
        <v>532</v>
      </c>
      <c r="C16" s="135"/>
      <c r="D16" s="158">
        <v>9.1617044616075098</v>
      </c>
      <c r="E16" s="403"/>
      <c r="F16" s="202"/>
      <c r="G16" s="158">
        <v>8.5123323483112294</v>
      </c>
      <c r="H16" s="158">
        <v>9.7169785004246698</v>
      </c>
      <c r="I16" s="193"/>
      <c r="J16" s="193"/>
      <c r="K16" s="177"/>
    </row>
    <row r="17" spans="1:11" ht="24">
      <c r="A17" s="51"/>
      <c r="B17" s="210" t="s">
        <v>303</v>
      </c>
      <c r="C17" s="135"/>
      <c r="D17" s="158">
        <v>7.43377608531849</v>
      </c>
      <c r="E17" s="403"/>
      <c r="F17" s="202"/>
      <c r="G17" s="158">
        <v>7.7792681954044598</v>
      </c>
      <c r="H17" s="158">
        <v>7.13834793954691</v>
      </c>
      <c r="I17" s="193"/>
      <c r="J17" s="193"/>
      <c r="K17" s="177"/>
    </row>
    <row r="18" spans="1:11" ht="13.5">
      <c r="A18" s="51"/>
      <c r="B18" s="210"/>
      <c r="C18" s="135"/>
      <c r="D18" s="158"/>
      <c r="E18" s="135"/>
      <c r="F18" s="202"/>
      <c r="G18" s="158"/>
      <c r="H18" s="158"/>
      <c r="I18" s="193"/>
      <c r="J18" s="193"/>
      <c r="K18" s="177"/>
    </row>
    <row r="19" spans="1:11" ht="13.5">
      <c r="A19" s="159"/>
      <c r="B19" s="480" t="s">
        <v>511</v>
      </c>
      <c r="C19" s="183"/>
      <c r="D19" s="162">
        <v>5164</v>
      </c>
      <c r="E19" s="183"/>
      <c r="F19" s="176"/>
      <c r="G19" s="162">
        <v>2168</v>
      </c>
      <c r="H19" s="162">
        <v>2996</v>
      </c>
      <c r="I19" s="176"/>
      <c r="J19" s="176"/>
      <c r="K19" s="177"/>
    </row>
    <row r="20" spans="1:11">
      <c r="A20" s="164" t="s">
        <v>8</v>
      </c>
      <c r="B20" s="164"/>
      <c r="C20" s="164"/>
      <c r="D20" s="169"/>
      <c r="E20" s="164"/>
      <c r="F20" s="169"/>
      <c r="G20" s="187"/>
      <c r="H20" s="187"/>
      <c r="I20" s="187"/>
      <c r="J20" s="187"/>
      <c r="K20" s="187"/>
    </row>
    <row r="21" spans="1:11" s="168" customFormat="1">
      <c r="A21" s="169" t="s">
        <v>271</v>
      </c>
      <c r="B21" s="169"/>
      <c r="C21" s="169"/>
      <c r="D21" s="170"/>
      <c r="E21" s="169"/>
      <c r="F21" s="170"/>
      <c r="G21" s="171"/>
      <c r="H21" s="171"/>
    </row>
    <row r="22" spans="1:11">
      <c r="A22" s="164" t="s">
        <v>533</v>
      </c>
      <c r="B22" s="164"/>
    </row>
  </sheetData>
  <mergeCells count="1">
    <mergeCell ref="G3:H3"/>
  </mergeCells>
  <pageMargins left="0.7" right="0.7" top="0.75" bottom="0.75" header="0.3" footer="0.3"/>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dimension ref="A1:L35"/>
  <sheetViews>
    <sheetView zoomScaleNormal="100" workbookViewId="0">
      <selection sqref="A1:C1"/>
    </sheetView>
  </sheetViews>
  <sheetFormatPr defaultRowHeight="12.75"/>
  <cols>
    <col min="1" max="1" width="44.140625" style="168" customWidth="1"/>
    <col min="2" max="2" width="1.5703125" style="168" customWidth="1"/>
    <col min="3" max="3" width="12.7109375" style="168" customWidth="1"/>
    <col min="4" max="4" width="1.42578125" style="168" customWidth="1"/>
    <col min="5" max="5" width="15.42578125" style="168" hidden="1" customWidth="1"/>
    <col min="6" max="7" width="12.7109375" style="168" customWidth="1"/>
    <col min="8" max="16384" width="9.140625" style="168"/>
  </cols>
  <sheetData>
    <row r="1" spans="1:12">
      <c r="A1" s="132" t="s">
        <v>525</v>
      </c>
      <c r="B1" s="132"/>
      <c r="C1" s="207"/>
      <c r="D1" s="132"/>
      <c r="E1" s="207"/>
      <c r="F1" s="207"/>
      <c r="G1" s="207"/>
    </row>
    <row r="2" spans="1:12">
      <c r="A2" s="136"/>
      <c r="B2" s="136"/>
      <c r="D2" s="136"/>
    </row>
    <row r="3" spans="1:12" ht="12.75" customHeight="1">
      <c r="A3" s="186" t="s">
        <v>4</v>
      </c>
      <c r="B3" s="138"/>
      <c r="F3" s="531" t="s">
        <v>254</v>
      </c>
      <c r="G3" s="531"/>
    </row>
    <row r="4" spans="1:12">
      <c r="A4" s="181"/>
      <c r="B4" s="138"/>
      <c r="C4" s="144" t="s">
        <v>0</v>
      </c>
      <c r="D4" s="138"/>
      <c r="E4" s="200"/>
      <c r="F4" s="144" t="s">
        <v>255</v>
      </c>
      <c r="G4" s="144" t="s">
        <v>256</v>
      </c>
    </row>
    <row r="5" spans="1:12">
      <c r="A5" s="135"/>
      <c r="B5" s="135"/>
      <c r="C5" s="193"/>
      <c r="D5" s="135"/>
      <c r="E5" s="193"/>
      <c r="F5" s="193"/>
      <c r="G5" s="193"/>
    </row>
    <row r="6" spans="1:12">
      <c r="A6" s="196" t="s">
        <v>257</v>
      </c>
      <c r="B6" s="138"/>
      <c r="C6" s="158">
        <v>32.875673858143543</v>
      </c>
      <c r="D6" s="158"/>
      <c r="E6" s="158"/>
      <c r="F6" s="158">
        <v>32.943353634678083</v>
      </c>
      <c r="G6" s="158">
        <v>32.817561134174262</v>
      </c>
      <c r="H6" s="178"/>
      <c r="I6" s="178"/>
      <c r="J6" s="178"/>
      <c r="K6" s="178"/>
      <c r="L6" s="178"/>
    </row>
    <row r="7" spans="1:12">
      <c r="A7" s="196" t="s">
        <v>258</v>
      </c>
      <c r="B7" s="138"/>
      <c r="C7" s="158">
        <v>26.152478384056256</v>
      </c>
      <c r="D7" s="158"/>
      <c r="E7" s="158"/>
      <c r="F7" s="158">
        <v>24.359604281465529</v>
      </c>
      <c r="G7" s="158">
        <v>27.691916059095529</v>
      </c>
      <c r="H7" s="178"/>
      <c r="I7" s="178"/>
      <c r="J7" s="178"/>
      <c r="K7" s="178"/>
      <c r="L7" s="178"/>
    </row>
    <row r="8" spans="1:12">
      <c r="A8" s="196" t="s">
        <v>259</v>
      </c>
      <c r="B8" s="138"/>
      <c r="C8" s="158">
        <v>22.434021775777605</v>
      </c>
      <c r="D8" s="158"/>
      <c r="E8" s="158"/>
      <c r="F8" s="158">
        <v>20.581405674037722</v>
      </c>
      <c r="G8" s="158">
        <v>24.02475646277075</v>
      </c>
      <c r="H8" s="178"/>
      <c r="I8" s="178"/>
      <c r="J8" s="178"/>
      <c r="K8" s="178"/>
      <c r="L8" s="178"/>
    </row>
    <row r="9" spans="1:12">
      <c r="A9" s="196" t="s">
        <v>260</v>
      </c>
      <c r="B9" s="138"/>
      <c r="C9" s="158">
        <v>19.918357146487342</v>
      </c>
      <c r="D9" s="158"/>
      <c r="E9" s="158"/>
      <c r="F9" s="158">
        <v>19.201621196100536</v>
      </c>
      <c r="G9" s="158">
        <v>20.533777004181843</v>
      </c>
      <c r="H9" s="178"/>
      <c r="I9" s="178"/>
      <c r="J9" s="178"/>
      <c r="K9" s="178"/>
      <c r="L9" s="178"/>
    </row>
    <row r="10" spans="1:12">
      <c r="A10" s="196" t="s">
        <v>261</v>
      </c>
      <c r="B10" s="138"/>
      <c r="C10" s="158">
        <v>19.126688489647307</v>
      </c>
      <c r="D10" s="158"/>
      <c r="E10" s="158"/>
      <c r="F10" s="158">
        <v>15.733896161218015</v>
      </c>
      <c r="G10" s="158">
        <v>22.039883747708643</v>
      </c>
      <c r="H10" s="178"/>
      <c r="I10" s="178"/>
      <c r="J10" s="178"/>
      <c r="K10" s="178"/>
      <c r="L10" s="178"/>
    </row>
    <row r="11" spans="1:12">
      <c r="A11" s="196" t="s">
        <v>262</v>
      </c>
      <c r="B11" s="138"/>
      <c r="C11" s="158">
        <v>14.410839533649353</v>
      </c>
      <c r="D11" s="158"/>
      <c r="E11" s="158"/>
      <c r="F11" s="158">
        <v>14.21963023471211</v>
      </c>
      <c r="G11" s="158">
        <v>14.575019939945857</v>
      </c>
      <c r="H11" s="178"/>
      <c r="I11" s="178"/>
      <c r="J11" s="178"/>
      <c r="K11" s="178"/>
      <c r="L11" s="178"/>
    </row>
    <row r="12" spans="1:12">
      <c r="A12" s="196" t="s">
        <v>285</v>
      </c>
      <c r="B12" s="138"/>
      <c r="C12" s="158">
        <v>11.493741723968</v>
      </c>
      <c r="D12" s="158"/>
      <c r="E12" s="158"/>
      <c r="F12" s="158">
        <v>10.267642478230472</v>
      </c>
      <c r="G12" s="158">
        <v>12.546522490614171</v>
      </c>
      <c r="H12" s="178"/>
      <c r="I12" s="178"/>
      <c r="J12" s="178"/>
      <c r="K12" s="178"/>
      <c r="L12" s="178"/>
    </row>
    <row r="13" spans="1:12" ht="24">
      <c r="A13" s="196" t="s">
        <v>284</v>
      </c>
      <c r="B13" s="138"/>
      <c r="C13" s="158">
        <v>10.784069599470321</v>
      </c>
      <c r="D13" s="158"/>
      <c r="E13" s="158"/>
      <c r="F13" s="158">
        <v>10.392890507525367</v>
      </c>
      <c r="G13" s="158">
        <v>11.11995254348604</v>
      </c>
      <c r="H13" s="178"/>
      <c r="I13" s="178"/>
      <c r="J13" s="178"/>
      <c r="K13" s="178"/>
      <c r="L13" s="178"/>
    </row>
    <row r="14" spans="1:12">
      <c r="A14" s="196" t="s">
        <v>263</v>
      </c>
      <c r="B14" s="138"/>
      <c r="C14" s="158">
        <v>9.9636489332015952</v>
      </c>
      <c r="D14" s="158"/>
      <c r="E14" s="158"/>
      <c r="F14" s="158">
        <v>9.9015798911265342</v>
      </c>
      <c r="G14" s="158">
        <v>10.016944042816865</v>
      </c>
      <c r="H14" s="178"/>
      <c r="I14" s="178"/>
      <c r="J14" s="178"/>
      <c r="K14" s="178"/>
      <c r="L14" s="178"/>
    </row>
    <row r="15" spans="1:12">
      <c r="A15" s="196" t="s">
        <v>534</v>
      </c>
      <c r="B15" s="138"/>
      <c r="C15" s="158">
        <v>6.9191087368662236</v>
      </c>
      <c r="D15" s="158"/>
      <c r="E15" s="158"/>
      <c r="F15" s="158">
        <v>6.5527398710890559</v>
      </c>
      <c r="G15" s="158">
        <v>7.233688569395337</v>
      </c>
      <c r="H15" s="178"/>
      <c r="I15" s="178"/>
      <c r="J15" s="178"/>
      <c r="K15" s="178"/>
      <c r="L15" s="178"/>
    </row>
    <row r="16" spans="1:12">
      <c r="A16" s="196" t="s">
        <v>265</v>
      </c>
      <c r="B16" s="138"/>
      <c r="C16" s="158">
        <v>6.131566436673622</v>
      </c>
      <c r="D16" s="158"/>
      <c r="E16" s="158"/>
      <c r="F16" s="158">
        <v>5.8526088799545333</v>
      </c>
      <c r="G16" s="158">
        <v>6.3710912153124157</v>
      </c>
      <c r="H16" s="178"/>
      <c r="I16" s="178"/>
      <c r="J16" s="178"/>
      <c r="K16" s="178"/>
      <c r="L16" s="178"/>
    </row>
    <row r="17" spans="1:12">
      <c r="A17" s="196" t="s">
        <v>264</v>
      </c>
      <c r="B17" s="138"/>
      <c r="C17" s="158">
        <v>5.5525304796381292</v>
      </c>
      <c r="D17" s="158"/>
      <c r="E17" s="158"/>
      <c r="F17" s="158">
        <v>7.316883091597262</v>
      </c>
      <c r="G17" s="158">
        <v>4.037582565013774</v>
      </c>
      <c r="H17" s="178"/>
      <c r="I17" s="178"/>
      <c r="J17" s="178"/>
      <c r="K17" s="178"/>
      <c r="L17" s="178"/>
    </row>
    <row r="18" spans="1:12">
      <c r="A18" s="196" t="s">
        <v>266</v>
      </c>
      <c r="B18" s="138"/>
      <c r="C18" s="158">
        <v>5.2918339570146005</v>
      </c>
      <c r="D18" s="158"/>
      <c r="E18" s="158"/>
      <c r="F18" s="158">
        <v>6.3657262421382743</v>
      </c>
      <c r="G18" s="158">
        <v>4.3697445363104244</v>
      </c>
      <c r="H18" s="178"/>
      <c r="I18" s="178"/>
      <c r="J18" s="178"/>
      <c r="K18" s="178"/>
      <c r="L18" s="178"/>
    </row>
    <row r="19" spans="1:12">
      <c r="A19" s="196" t="s">
        <v>267</v>
      </c>
      <c r="B19" s="138"/>
      <c r="C19" s="158">
        <v>5.2753612226650528</v>
      </c>
      <c r="D19" s="158"/>
      <c r="E19" s="158"/>
      <c r="F19" s="158">
        <v>5.5930754826582127</v>
      </c>
      <c r="G19" s="158">
        <v>5.0025582963335635</v>
      </c>
      <c r="H19" s="178"/>
      <c r="I19" s="178"/>
      <c r="J19" s="178"/>
      <c r="K19" s="178"/>
      <c r="L19" s="178"/>
    </row>
    <row r="20" spans="1:12">
      <c r="A20" s="196" t="s">
        <v>268</v>
      </c>
      <c r="B20" s="138"/>
      <c r="C20" s="158">
        <v>2.791141003896227</v>
      </c>
      <c r="D20" s="158"/>
      <c r="E20" s="158"/>
      <c r="F20" s="158">
        <v>3.3252421170977708</v>
      </c>
      <c r="G20" s="158">
        <v>2.3325391563070639</v>
      </c>
      <c r="H20" s="178"/>
      <c r="I20" s="178"/>
      <c r="J20" s="178"/>
      <c r="K20" s="178"/>
      <c r="L20" s="178"/>
    </row>
    <row r="21" spans="1:12">
      <c r="A21" s="196" t="s">
        <v>187</v>
      </c>
      <c r="B21" s="138"/>
      <c r="C21" s="158">
        <v>2.7586650688867902</v>
      </c>
      <c r="D21" s="158"/>
      <c r="E21" s="158"/>
      <c r="F21" s="158">
        <v>2.5444887361831956</v>
      </c>
      <c r="G21" s="158">
        <v>2.9425659435713114</v>
      </c>
      <c r="H21" s="178"/>
      <c r="I21" s="178"/>
      <c r="J21" s="178"/>
      <c r="K21" s="178"/>
      <c r="L21" s="178"/>
    </row>
    <row r="22" spans="1:12">
      <c r="A22" s="196" t="s">
        <v>269</v>
      </c>
      <c r="B22" s="138"/>
      <c r="C22" s="158">
        <v>6.5814658335486662</v>
      </c>
      <c r="D22" s="158"/>
      <c r="E22" s="158"/>
      <c r="F22" s="158">
        <v>7.503993983269666</v>
      </c>
      <c r="G22" s="158">
        <v>5.7893440733466512</v>
      </c>
      <c r="H22" s="178"/>
      <c r="I22" s="178"/>
      <c r="J22" s="178"/>
      <c r="K22" s="178"/>
      <c r="L22" s="178"/>
    </row>
    <row r="23" spans="1:12">
      <c r="A23" s="138"/>
      <c r="B23" s="138"/>
      <c r="C23" s="158"/>
      <c r="D23" s="404"/>
      <c r="E23" s="202"/>
      <c r="F23" s="158"/>
      <c r="G23" s="158"/>
      <c r="H23" s="178"/>
      <c r="I23" s="178"/>
      <c r="J23" s="178"/>
      <c r="K23" s="178"/>
      <c r="L23" s="178"/>
    </row>
    <row r="24" spans="1:12" ht="13.5">
      <c r="A24" s="483" t="s">
        <v>510</v>
      </c>
      <c r="B24" s="203"/>
      <c r="C24" s="162">
        <v>3434</v>
      </c>
      <c r="D24" s="183"/>
      <c r="E24" s="176"/>
      <c r="F24" s="162">
        <v>1423</v>
      </c>
      <c r="G24" s="162">
        <v>2011</v>
      </c>
      <c r="H24" s="178"/>
      <c r="I24" s="178"/>
      <c r="J24" s="178"/>
      <c r="K24" s="178"/>
      <c r="L24" s="178"/>
    </row>
    <row r="25" spans="1:12">
      <c r="A25" s="204" t="s">
        <v>270</v>
      </c>
      <c r="B25" s="138"/>
      <c r="C25" s="158"/>
      <c r="D25" s="138"/>
      <c r="E25" s="202"/>
      <c r="F25" s="158"/>
      <c r="G25" s="158"/>
      <c r="H25" s="178"/>
      <c r="I25" s="178"/>
      <c r="J25" s="178"/>
      <c r="K25" s="178"/>
      <c r="L25" s="178"/>
    </row>
    <row r="26" spans="1:12">
      <c r="A26" s="164" t="s">
        <v>251</v>
      </c>
      <c r="B26" s="138"/>
      <c r="C26" s="158"/>
      <c r="D26" s="138"/>
      <c r="E26" s="202"/>
      <c r="F26" s="158"/>
      <c r="G26" s="158"/>
    </row>
    <row r="27" spans="1:12">
      <c r="A27" s="164" t="s">
        <v>8</v>
      </c>
      <c r="B27" s="135"/>
      <c r="C27" s="158"/>
      <c r="D27" s="135"/>
      <c r="E27" s="202"/>
      <c r="F27" s="158"/>
      <c r="G27" s="158"/>
    </row>
    <row r="28" spans="1:12">
      <c r="A28" s="169" t="s">
        <v>271</v>
      </c>
      <c r="B28" s="135"/>
      <c r="C28" s="158"/>
      <c r="D28" s="135"/>
      <c r="E28" s="202"/>
      <c r="F28" s="158"/>
      <c r="G28" s="158"/>
    </row>
    <row r="29" spans="1:12" ht="13.5">
      <c r="A29" s="51"/>
      <c r="B29" s="135"/>
      <c r="C29" s="158"/>
      <c r="D29" s="135"/>
      <c r="E29" s="202"/>
      <c r="F29" s="158"/>
      <c r="G29" s="158"/>
    </row>
    <row r="30" spans="1:12" ht="13.5">
      <c r="A30" s="205"/>
      <c r="B30" s="138"/>
      <c r="C30" s="158"/>
      <c r="D30" s="138"/>
      <c r="E30" s="202"/>
      <c r="F30" s="158"/>
      <c r="G30" s="158"/>
    </row>
    <row r="31" spans="1:12">
      <c r="A31" s="183"/>
      <c r="B31" s="183"/>
      <c r="C31" s="178"/>
      <c r="D31" s="178"/>
      <c r="E31" s="178"/>
      <c r="F31" s="178"/>
      <c r="G31" s="178"/>
    </row>
    <row r="32" spans="1:12">
      <c r="A32" s="164"/>
      <c r="B32" s="164"/>
      <c r="C32" s="187"/>
      <c r="D32" s="164"/>
      <c r="E32" s="187"/>
      <c r="F32" s="187"/>
      <c r="G32" s="187"/>
    </row>
    <row r="33" spans="1:7">
      <c r="A33" s="187"/>
      <c r="B33" s="187"/>
      <c r="C33" s="170"/>
      <c r="D33" s="187"/>
      <c r="E33" s="170"/>
      <c r="F33" s="170"/>
      <c r="G33" s="170"/>
    </row>
    <row r="34" spans="1:7">
      <c r="A34" s="164"/>
      <c r="B34" s="178"/>
      <c r="C34" s="178"/>
      <c r="D34" s="178"/>
      <c r="E34" s="178"/>
      <c r="F34" s="178"/>
      <c r="G34" s="178"/>
    </row>
    <row r="35" spans="1:7">
      <c r="A35" s="178"/>
      <c r="B35" s="178"/>
      <c r="C35" s="178"/>
      <c r="D35" s="178"/>
      <c r="E35" s="178"/>
      <c r="F35" s="178"/>
      <c r="G35" s="178"/>
    </row>
  </sheetData>
  <mergeCells count="1">
    <mergeCell ref="F3:G3"/>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sheetPr>
    <pageSetUpPr fitToPage="1"/>
  </sheetPr>
  <dimension ref="A1:D35"/>
  <sheetViews>
    <sheetView zoomScaleNormal="100" workbookViewId="0">
      <selection sqref="A1:C1"/>
    </sheetView>
  </sheetViews>
  <sheetFormatPr defaultRowHeight="12.75"/>
  <cols>
    <col min="1" max="1" width="51.7109375" customWidth="1"/>
    <col min="2" max="2" width="1.5703125" style="168" customWidth="1"/>
    <col min="3" max="3" width="23.5703125" customWidth="1"/>
    <col min="4" max="4" width="24.42578125" customWidth="1"/>
  </cols>
  <sheetData>
    <row r="1" spans="1:4" ht="32.25" customHeight="1">
      <c r="A1" s="534" t="s">
        <v>497</v>
      </c>
      <c r="B1" s="520"/>
      <c r="C1" s="520"/>
      <c r="D1" s="520"/>
    </row>
    <row r="2" spans="1:4">
      <c r="A2" s="14"/>
      <c r="B2" s="136"/>
    </row>
    <row r="3" spans="1:4" ht="14.25">
      <c r="A3" s="8"/>
      <c r="B3" s="138"/>
    </row>
    <row r="4" spans="1:4" ht="14.25">
      <c r="A4" s="442" t="s">
        <v>288</v>
      </c>
      <c r="B4" s="138"/>
      <c r="C4" s="443"/>
      <c r="D4" s="444" t="s">
        <v>480</v>
      </c>
    </row>
    <row r="5" spans="1:4">
      <c r="A5" s="446"/>
      <c r="B5" s="135"/>
      <c r="C5" s="532" t="s">
        <v>178</v>
      </c>
      <c r="D5" s="533"/>
    </row>
    <row r="6" spans="1:4">
      <c r="A6" s="6"/>
      <c r="B6" s="138"/>
      <c r="C6" s="86" t="s">
        <v>179</v>
      </c>
      <c r="D6" s="448" t="s">
        <v>180</v>
      </c>
    </row>
    <row r="7" spans="1:4">
      <c r="A7" s="14"/>
      <c r="B7" s="138"/>
      <c r="C7" s="4"/>
      <c r="D7" s="4"/>
    </row>
    <row r="8" spans="1:4">
      <c r="A8" s="17" t="s">
        <v>481</v>
      </c>
      <c r="B8" s="138"/>
      <c r="C8" s="2">
        <v>38.574574544511599</v>
      </c>
      <c r="D8" s="2">
        <v>11.0219335234715</v>
      </c>
    </row>
    <row r="9" spans="1:4">
      <c r="A9" s="17" t="s">
        <v>482</v>
      </c>
      <c r="B9" s="138"/>
      <c r="C9" s="2">
        <v>37.555246682456001</v>
      </c>
      <c r="D9" s="2">
        <v>7.7177721521820501</v>
      </c>
    </row>
    <row r="10" spans="1:4">
      <c r="A10" s="17" t="s">
        <v>483</v>
      </c>
      <c r="B10" s="138"/>
      <c r="C10" s="2">
        <v>22.202407986929899</v>
      </c>
      <c r="D10" s="2">
        <v>3.80370418073284</v>
      </c>
    </row>
    <row r="11" spans="1:4" ht="24">
      <c r="A11" s="17" t="s">
        <v>484</v>
      </c>
      <c r="B11" s="138"/>
      <c r="C11" s="2">
        <v>16.732806258673701</v>
      </c>
      <c r="D11" s="2">
        <v>3.12019416584925</v>
      </c>
    </row>
    <row r="12" spans="1:4">
      <c r="A12" s="17" t="s">
        <v>485</v>
      </c>
      <c r="B12" s="138"/>
      <c r="C12" s="2">
        <v>15.388524191935</v>
      </c>
      <c r="D12" s="2">
        <v>2.3545895244771602</v>
      </c>
    </row>
    <row r="13" spans="1:4" ht="24">
      <c r="A13" s="17" t="s">
        <v>486</v>
      </c>
      <c r="B13" s="138"/>
      <c r="C13" s="2">
        <v>10.0509030094353</v>
      </c>
      <c r="D13" s="2">
        <v>1.2934242045953801</v>
      </c>
    </row>
    <row r="14" spans="1:4">
      <c r="A14" s="17" t="s">
        <v>487</v>
      </c>
      <c r="B14" s="138"/>
      <c r="C14" s="2">
        <v>14.6502907618866</v>
      </c>
      <c r="D14" s="2">
        <v>4.6187872451760201</v>
      </c>
    </row>
    <row r="15" spans="1:4">
      <c r="A15" s="17"/>
      <c r="B15" s="138"/>
      <c r="C15" s="2"/>
      <c r="D15" s="2"/>
    </row>
    <row r="16" spans="1:4" ht="13.5">
      <c r="A16" s="17" t="s">
        <v>290</v>
      </c>
      <c r="B16" s="138"/>
      <c r="C16" s="2">
        <v>67.868478665162101</v>
      </c>
      <c r="D16" s="2">
        <v>22.6569282429476</v>
      </c>
    </row>
    <row r="17" spans="1:4">
      <c r="A17" s="4"/>
      <c r="B17" s="138"/>
      <c r="C17" s="4"/>
      <c r="D17" s="4"/>
    </row>
    <row r="18" spans="1:4">
      <c r="A18" s="484" t="s">
        <v>5</v>
      </c>
      <c r="B18" s="138"/>
      <c r="C18" s="422">
        <v>2341</v>
      </c>
      <c r="D18" s="422">
        <v>2341</v>
      </c>
    </row>
    <row r="19" spans="1:4">
      <c r="A19" s="11" t="s">
        <v>8</v>
      </c>
      <c r="B19" s="138"/>
    </row>
    <row r="20" spans="1:4">
      <c r="A20" s="30" t="s">
        <v>289</v>
      </c>
      <c r="B20" s="138"/>
    </row>
    <row r="21" spans="1:4">
      <c r="A21" s="10" t="s">
        <v>10</v>
      </c>
      <c r="B21" s="138"/>
    </row>
    <row r="22" spans="1:4">
      <c r="A22" s="10" t="s">
        <v>291</v>
      </c>
      <c r="B22" s="138"/>
    </row>
    <row r="23" spans="1:4">
      <c r="B23" s="138"/>
    </row>
    <row r="24" spans="1:4">
      <c r="B24" s="203"/>
    </row>
    <row r="25" spans="1:4">
      <c r="B25" s="138"/>
    </row>
    <row r="26" spans="1:4">
      <c r="B26" s="138"/>
    </row>
    <row r="27" spans="1:4">
      <c r="B27" s="135"/>
    </row>
    <row r="28" spans="1:4">
      <c r="B28" s="135"/>
    </row>
    <row r="29" spans="1:4">
      <c r="B29" s="135"/>
    </row>
    <row r="30" spans="1:4">
      <c r="B30" s="138"/>
    </row>
    <row r="31" spans="1:4">
      <c r="B31" s="183"/>
    </row>
    <row r="32" spans="1:4">
      <c r="B32" s="164"/>
    </row>
    <row r="33" spans="2:2">
      <c r="B33" s="187"/>
    </row>
    <row r="34" spans="2:2">
      <c r="B34" s="178"/>
    </row>
    <row r="35" spans="2:2">
      <c r="B35" s="178"/>
    </row>
  </sheetData>
  <mergeCells count="2">
    <mergeCell ref="C5:D5"/>
    <mergeCell ref="A1:D1"/>
  </mergeCells>
  <pageMargins left="0.7" right="0.7" top="0.75" bottom="0.75" header="0.3" footer="0.3"/>
  <pageSetup paperSize="9" orientation="landscape" horizontalDpi="4294967293" verticalDpi="300" r:id="rId1"/>
</worksheet>
</file>

<file path=xl/worksheets/sheet23.xml><?xml version="1.0" encoding="utf-8"?>
<worksheet xmlns="http://schemas.openxmlformats.org/spreadsheetml/2006/main" xmlns:r="http://schemas.openxmlformats.org/officeDocument/2006/relationships">
  <sheetPr>
    <pageSetUpPr fitToPage="1"/>
  </sheetPr>
  <dimension ref="A1:Q53"/>
  <sheetViews>
    <sheetView zoomScaleNormal="100" workbookViewId="0">
      <selection sqref="A1:C1"/>
    </sheetView>
  </sheetViews>
  <sheetFormatPr defaultRowHeight="12.75"/>
  <cols>
    <col min="1" max="1" width="17.5703125" style="4" customWidth="1"/>
    <col min="2" max="2" width="42.140625" style="4" customWidth="1"/>
    <col min="3" max="3" width="1.5703125" style="168" customWidth="1"/>
    <col min="4" max="5" width="12.5703125" style="4" customWidth="1"/>
    <col min="6" max="6" width="15.42578125" style="4" customWidth="1"/>
    <col min="7" max="16384" width="9.140625" style="4"/>
  </cols>
  <sheetData>
    <row r="1" spans="1:13" ht="25.5" customHeight="1">
      <c r="A1" s="535" t="s">
        <v>537</v>
      </c>
      <c r="B1" s="520"/>
      <c r="C1" s="520"/>
      <c r="D1" s="520"/>
      <c r="E1" s="520"/>
      <c r="F1" s="520"/>
      <c r="G1" s="18"/>
    </row>
    <row r="2" spans="1:13" ht="12">
      <c r="A2" s="35"/>
      <c r="B2" s="36"/>
      <c r="C2" s="136"/>
      <c r="D2" s="36"/>
      <c r="E2" s="36"/>
      <c r="F2" s="36"/>
      <c r="G2" s="18"/>
    </row>
    <row r="3" spans="1:13" ht="12">
      <c r="A3" s="6"/>
      <c r="B3" s="6"/>
      <c r="C3" s="138"/>
      <c r="D3" s="6"/>
      <c r="E3" s="6"/>
      <c r="F3" s="6"/>
    </row>
    <row r="4" spans="1:13" ht="12.75" customHeight="1">
      <c r="A4" s="93" t="s">
        <v>4</v>
      </c>
      <c r="B4" s="38"/>
      <c r="C4" s="138"/>
      <c r="D4" s="6"/>
      <c r="E4" s="527" t="s">
        <v>177</v>
      </c>
      <c r="F4" s="527"/>
      <c r="G4" s="39"/>
      <c r="H4" s="39"/>
    </row>
    <row r="5" spans="1:13" ht="33" customHeight="1">
      <c r="A5" s="40"/>
      <c r="B5" s="40"/>
      <c r="C5" s="135"/>
      <c r="D5" s="526" t="s">
        <v>11</v>
      </c>
      <c r="E5" s="526"/>
      <c r="F5" s="41"/>
    </row>
    <row r="6" spans="1:13" ht="25.5">
      <c r="A6" s="6"/>
      <c r="B6" s="6"/>
      <c r="C6" s="138"/>
      <c r="D6" s="42" t="s">
        <v>84</v>
      </c>
      <c r="E6" s="42" t="s">
        <v>85</v>
      </c>
    </row>
    <row r="7" spans="1:13" ht="12">
      <c r="A7" s="43"/>
      <c r="B7" s="43"/>
      <c r="C7" s="138"/>
      <c r="D7" s="44"/>
      <c r="E7" s="44"/>
      <c r="F7" s="45" t="s">
        <v>3</v>
      </c>
    </row>
    <row r="8" spans="1:13" ht="12">
      <c r="A8" s="46"/>
      <c r="B8" s="46"/>
      <c r="C8" s="138"/>
      <c r="D8" s="6"/>
      <c r="E8" s="6"/>
      <c r="F8" s="6"/>
    </row>
    <row r="9" spans="1:13" ht="12">
      <c r="A9" s="47" t="s">
        <v>6</v>
      </c>
      <c r="B9" s="81" t="s">
        <v>1</v>
      </c>
      <c r="C9" s="138"/>
      <c r="D9" s="5">
        <v>68.918692701230498</v>
      </c>
      <c r="E9" s="5">
        <v>22.2963386416146</v>
      </c>
      <c r="F9" s="48">
        <v>1036</v>
      </c>
      <c r="G9" s="6"/>
      <c r="H9" s="6"/>
      <c r="I9" s="6"/>
      <c r="J9" s="6"/>
      <c r="K9" s="6"/>
      <c r="L9" s="6"/>
    </row>
    <row r="10" spans="1:13" ht="12">
      <c r="A10" s="47"/>
      <c r="B10" s="81" t="s">
        <v>2</v>
      </c>
      <c r="C10" s="138"/>
      <c r="D10" s="5">
        <v>66.871323733054595</v>
      </c>
      <c r="E10" s="5">
        <v>22.999300071057998</v>
      </c>
      <c r="F10" s="48">
        <v>1305</v>
      </c>
      <c r="G10" s="6"/>
      <c r="H10" s="6"/>
      <c r="I10" s="6"/>
      <c r="J10" s="6"/>
      <c r="K10" s="6"/>
      <c r="L10" s="6"/>
    </row>
    <row r="11" spans="1:13" ht="12">
      <c r="A11" s="47"/>
      <c r="B11" s="81"/>
      <c r="C11" s="138"/>
      <c r="D11" s="5"/>
      <c r="E11" s="5"/>
      <c r="F11" s="48"/>
      <c r="G11" s="6"/>
      <c r="H11" s="6"/>
      <c r="I11" s="6"/>
      <c r="J11" s="6"/>
      <c r="K11" s="6"/>
      <c r="L11" s="6"/>
    </row>
    <row r="12" spans="1:13">
      <c r="A12" s="47" t="s">
        <v>7</v>
      </c>
      <c r="B12" s="81" t="s">
        <v>183</v>
      </c>
      <c r="C12" s="138"/>
      <c r="D12" s="5">
        <v>62.630995799299598</v>
      </c>
      <c r="E12" s="5">
        <v>17.521898089423502</v>
      </c>
      <c r="F12" s="48">
        <v>543</v>
      </c>
      <c r="G12" s="6"/>
      <c r="H12" s="112"/>
      <c r="I12" s="112"/>
      <c r="J12" s="90"/>
      <c r="K12" s="112"/>
      <c r="L12" s="112"/>
      <c r="M12"/>
    </row>
    <row r="13" spans="1:13" ht="12">
      <c r="A13" s="47"/>
      <c r="B13" s="81" t="s">
        <v>184</v>
      </c>
      <c r="C13" s="138"/>
      <c r="D13" s="5">
        <v>70.251871421336602</v>
      </c>
      <c r="E13" s="5">
        <v>24.993698402219898</v>
      </c>
      <c r="F13" s="48">
        <v>1798</v>
      </c>
      <c r="G13" s="6"/>
      <c r="H13" s="6"/>
      <c r="I13" s="6"/>
      <c r="J13" s="6"/>
      <c r="K13" s="6"/>
      <c r="L13" s="6"/>
    </row>
    <row r="14" spans="1:13" ht="12">
      <c r="A14" s="47"/>
      <c r="B14" s="17"/>
      <c r="C14" s="138"/>
      <c r="D14" s="5"/>
      <c r="E14" s="5"/>
      <c r="F14" s="48"/>
      <c r="G14" s="6"/>
      <c r="H14" s="6"/>
      <c r="I14" s="6"/>
      <c r="J14" s="6"/>
      <c r="K14" s="6"/>
      <c r="L14" s="6"/>
    </row>
    <row r="15" spans="1:13" ht="24">
      <c r="A15" s="47" t="s">
        <v>13</v>
      </c>
      <c r="B15" s="81" t="s">
        <v>17</v>
      </c>
      <c r="C15" s="138"/>
      <c r="D15" s="5">
        <v>77.691556469129296</v>
      </c>
      <c r="E15" s="5">
        <v>28.075360705446599</v>
      </c>
      <c r="F15" s="48">
        <v>791</v>
      </c>
      <c r="G15" s="6"/>
      <c r="H15" s="16"/>
      <c r="I15" s="16"/>
      <c r="J15" s="16"/>
      <c r="K15" s="16"/>
      <c r="L15" s="49"/>
    </row>
    <row r="16" spans="1:13" ht="12">
      <c r="A16" s="50"/>
      <c r="B16" s="83" t="s">
        <v>16</v>
      </c>
      <c r="C16" s="138"/>
      <c r="D16" s="5">
        <v>69.603659184454003</v>
      </c>
      <c r="E16" s="5">
        <v>26.977989892113399</v>
      </c>
      <c r="F16" s="48">
        <v>527</v>
      </c>
      <c r="G16" s="6"/>
      <c r="H16" s="6"/>
      <c r="I16" s="6"/>
      <c r="J16" s="6"/>
      <c r="K16" s="6"/>
      <c r="L16" s="6"/>
    </row>
    <row r="17" spans="1:17" ht="12">
      <c r="A17" s="50"/>
      <c r="B17" s="83" t="s">
        <v>15</v>
      </c>
      <c r="C17" s="138"/>
      <c r="D17" s="5">
        <v>59.354295126939498</v>
      </c>
      <c r="E17" s="5">
        <v>15.2001759637873</v>
      </c>
      <c r="F17" s="48">
        <v>806</v>
      </c>
      <c r="G17" s="6"/>
      <c r="H17" s="6"/>
      <c r="I17" s="6"/>
      <c r="J17" s="6"/>
      <c r="K17" s="6"/>
      <c r="L17" s="6"/>
    </row>
    <row r="18" spans="1:17" ht="12">
      <c r="A18" s="50"/>
      <c r="B18" s="83" t="s">
        <v>14</v>
      </c>
      <c r="C18" s="138"/>
      <c r="D18" s="5">
        <v>50.1894568601816</v>
      </c>
      <c r="E18" s="5">
        <v>11.692061883848901</v>
      </c>
      <c r="F18" s="48">
        <v>96</v>
      </c>
      <c r="G18" s="6"/>
      <c r="H18" s="6"/>
      <c r="I18" s="6"/>
      <c r="J18" s="6"/>
      <c r="K18" s="6"/>
      <c r="L18" s="6"/>
      <c r="M18" s="6"/>
      <c r="N18" s="6"/>
      <c r="O18" s="6"/>
      <c r="P18" s="6"/>
      <c r="Q18" s="6"/>
    </row>
    <row r="19" spans="1:17" ht="13.5">
      <c r="A19" s="51"/>
      <c r="B19" s="83"/>
      <c r="C19" s="138"/>
      <c r="D19" s="5"/>
      <c r="E19" s="5"/>
      <c r="F19" s="48"/>
      <c r="G19" s="6"/>
      <c r="H19" s="6"/>
      <c r="I19" s="6"/>
      <c r="J19" s="6"/>
      <c r="K19" s="6"/>
      <c r="L19" s="6"/>
      <c r="M19" s="6"/>
      <c r="N19" s="6"/>
      <c r="O19" s="6"/>
      <c r="P19" s="6"/>
      <c r="Q19" s="6"/>
    </row>
    <row r="20" spans="1:17" ht="13.5">
      <c r="A20" s="47" t="s">
        <v>223</v>
      </c>
      <c r="B20" s="83" t="s">
        <v>21</v>
      </c>
      <c r="C20" s="138"/>
      <c r="D20" s="5">
        <v>81.462046777837998</v>
      </c>
      <c r="E20" s="5">
        <v>29.989010322072001</v>
      </c>
      <c r="F20" s="48">
        <v>634</v>
      </c>
      <c r="G20" s="6"/>
      <c r="H20" s="128"/>
      <c r="I20" s="128"/>
      <c r="J20" s="128"/>
      <c r="K20" s="128"/>
      <c r="L20" s="128"/>
      <c r="M20" s="6"/>
      <c r="N20" s="6"/>
      <c r="O20" s="6"/>
      <c r="P20" s="6"/>
      <c r="Q20" s="6"/>
    </row>
    <row r="21" spans="1:17" ht="12">
      <c r="A21" s="50"/>
      <c r="B21" s="83" t="s">
        <v>22</v>
      </c>
      <c r="C21" s="138"/>
      <c r="D21" s="5">
        <v>71.787973387178496</v>
      </c>
      <c r="E21" s="5">
        <v>26.8206366961731</v>
      </c>
      <c r="F21" s="48">
        <v>225</v>
      </c>
      <c r="G21" s="6"/>
      <c r="H21" s="128"/>
      <c r="I21" s="128"/>
      <c r="J21" s="128"/>
      <c r="K21" s="128"/>
      <c r="L21" s="128"/>
      <c r="M21" s="6"/>
      <c r="N21" s="6"/>
      <c r="O21" s="6"/>
      <c r="P21" s="6"/>
      <c r="Q21" s="6"/>
    </row>
    <row r="22" spans="1:17" ht="12">
      <c r="A22" s="50"/>
      <c r="B22" s="83" t="s">
        <v>20</v>
      </c>
      <c r="C22" s="138"/>
      <c r="D22" s="5">
        <v>70.157474004135807</v>
      </c>
      <c r="E22" s="5">
        <v>23.252665976508901</v>
      </c>
      <c r="F22" s="48">
        <v>647</v>
      </c>
      <c r="G22" s="6"/>
      <c r="H22" s="129"/>
      <c r="I22" s="129"/>
      <c r="J22" s="129"/>
      <c r="K22" s="129"/>
      <c r="L22" s="129"/>
      <c r="M22" s="6"/>
      <c r="N22" s="6"/>
      <c r="O22" s="6"/>
      <c r="P22" s="6"/>
      <c r="Q22" s="6"/>
    </row>
    <row r="23" spans="1:17" ht="12">
      <c r="A23" s="50"/>
      <c r="B23" s="83" t="s">
        <v>19</v>
      </c>
      <c r="C23" s="203"/>
      <c r="D23" s="5">
        <v>59.685899280673901</v>
      </c>
      <c r="E23" s="5">
        <v>18.686073244575098</v>
      </c>
      <c r="F23" s="48">
        <v>322</v>
      </c>
      <c r="G23" s="6"/>
      <c r="H23" s="6"/>
      <c r="I23" s="6"/>
      <c r="J23" s="6"/>
      <c r="K23" s="6"/>
      <c r="L23" s="6"/>
      <c r="M23" s="6"/>
      <c r="N23" s="6"/>
      <c r="O23" s="6"/>
      <c r="P23" s="6"/>
      <c r="Q23" s="6"/>
    </row>
    <row r="24" spans="1:17" ht="12">
      <c r="A24" s="50"/>
      <c r="B24" s="83" t="s">
        <v>18</v>
      </c>
      <c r="C24" s="138"/>
      <c r="D24" s="5">
        <v>53.3707679142233</v>
      </c>
      <c r="E24" s="5">
        <v>14.46928658</v>
      </c>
      <c r="F24" s="48">
        <v>504</v>
      </c>
      <c r="G24" s="6"/>
      <c r="H24" s="6"/>
      <c r="I24" s="6"/>
      <c r="J24" s="6"/>
      <c r="K24" s="6"/>
      <c r="L24" s="6"/>
      <c r="M24" s="6"/>
      <c r="N24" s="6"/>
      <c r="O24" s="6"/>
      <c r="P24" s="6"/>
      <c r="Q24" s="6"/>
    </row>
    <row r="25" spans="1:17" ht="12">
      <c r="A25" s="50"/>
      <c r="B25" s="83"/>
      <c r="C25" s="138"/>
      <c r="D25" s="5"/>
      <c r="E25" s="5"/>
      <c r="F25" s="48"/>
      <c r="G25" s="6"/>
      <c r="H25" s="6"/>
      <c r="I25" s="6"/>
      <c r="J25" s="6"/>
      <c r="K25" s="6"/>
      <c r="L25" s="6"/>
    </row>
    <row r="26" spans="1:17" ht="13.5">
      <c r="A26" s="50" t="s">
        <v>222</v>
      </c>
      <c r="B26" s="83" t="s">
        <v>97</v>
      </c>
      <c r="C26" s="135"/>
      <c r="D26" s="5">
        <v>79.061110754742003</v>
      </c>
      <c r="E26" s="5">
        <v>30.328297723283701</v>
      </c>
      <c r="F26" s="48">
        <v>518</v>
      </c>
      <c r="G26" s="6"/>
      <c r="H26" s="6"/>
      <c r="I26" s="6"/>
      <c r="J26" s="6"/>
      <c r="K26" s="6"/>
      <c r="L26" s="6"/>
    </row>
    <row r="27" spans="1:17" ht="12">
      <c r="A27" s="50"/>
      <c r="B27" s="83" t="s">
        <v>98</v>
      </c>
      <c r="C27" s="135"/>
      <c r="D27" s="5">
        <v>70.600559867101893</v>
      </c>
      <c r="E27" s="5">
        <v>22.675648216833999</v>
      </c>
      <c r="F27" s="48">
        <v>1314</v>
      </c>
      <c r="G27" s="6"/>
      <c r="H27" s="6"/>
      <c r="I27" s="6"/>
      <c r="J27" s="6"/>
      <c r="K27" s="6"/>
      <c r="L27" s="6"/>
    </row>
    <row r="28" spans="1:17" ht="12">
      <c r="A28" s="50"/>
      <c r="B28" s="83" t="s">
        <v>529</v>
      </c>
      <c r="C28" s="135"/>
      <c r="D28" s="5">
        <v>51.030422935835901</v>
      </c>
      <c r="E28" s="5">
        <v>15.640090479977699</v>
      </c>
      <c r="F28" s="48">
        <v>509</v>
      </c>
      <c r="G28" s="6"/>
      <c r="H28" s="6"/>
      <c r="I28" s="6"/>
      <c r="J28" s="6"/>
      <c r="K28" s="6"/>
      <c r="L28" s="6"/>
    </row>
    <row r="29" spans="1:17" ht="12">
      <c r="A29" s="50"/>
      <c r="B29" s="83"/>
      <c r="C29" s="138"/>
      <c r="D29" s="5"/>
      <c r="E29" s="5"/>
      <c r="F29" s="48"/>
      <c r="G29" s="6"/>
      <c r="H29" s="6"/>
      <c r="I29" s="6"/>
      <c r="J29" s="6"/>
      <c r="K29" s="6"/>
      <c r="L29" s="6"/>
    </row>
    <row r="30" spans="1:17" ht="36">
      <c r="A30" s="83" t="s">
        <v>488</v>
      </c>
      <c r="B30" s="83" t="s">
        <v>23</v>
      </c>
      <c r="C30" s="183"/>
      <c r="D30" s="5">
        <v>69.592699585119405</v>
      </c>
      <c r="E30" s="5">
        <v>23.597268583232101</v>
      </c>
      <c r="F30" s="48">
        <v>1996</v>
      </c>
      <c r="G30" s="6"/>
      <c r="H30" s="16"/>
      <c r="I30" s="16"/>
      <c r="J30" s="16"/>
      <c r="K30" s="6"/>
      <c r="L30" s="6"/>
    </row>
    <row r="31" spans="1:17" ht="12">
      <c r="A31" s="50"/>
      <c r="B31" s="83" t="s">
        <v>25</v>
      </c>
      <c r="C31" s="164"/>
      <c r="D31" s="5">
        <v>59.614441313810602</v>
      </c>
      <c r="E31" s="5">
        <v>13.926670646012401</v>
      </c>
      <c r="F31" s="48">
        <v>173</v>
      </c>
      <c r="G31" s="6"/>
      <c r="H31" s="6"/>
      <c r="I31" s="6"/>
      <c r="J31" s="6"/>
      <c r="K31" s="6"/>
      <c r="L31" s="6"/>
    </row>
    <row r="32" spans="1:17" ht="12">
      <c r="A32" s="50"/>
      <c r="B32" s="83" t="s">
        <v>24</v>
      </c>
      <c r="C32" s="187"/>
      <c r="D32" s="5">
        <v>59.222245671944997</v>
      </c>
      <c r="E32" s="5">
        <v>22.3663643743715</v>
      </c>
      <c r="F32" s="48">
        <v>165</v>
      </c>
      <c r="G32" s="6"/>
      <c r="H32" s="6"/>
      <c r="I32" s="6"/>
      <c r="J32" s="6"/>
      <c r="K32" s="6"/>
      <c r="L32" s="6"/>
      <c r="M32" s="6"/>
      <c r="N32" s="6"/>
      <c r="O32" s="6"/>
      <c r="P32" s="6"/>
    </row>
    <row r="33" spans="1:16">
      <c r="A33" s="50"/>
      <c r="B33" s="83"/>
      <c r="C33" s="178"/>
      <c r="D33" s="5"/>
      <c r="E33" s="5"/>
      <c r="F33" s="48"/>
      <c r="G33" s="6"/>
      <c r="H33" s="6"/>
      <c r="I33" s="6"/>
      <c r="J33" s="6"/>
      <c r="K33" s="6"/>
      <c r="L33" s="6"/>
      <c r="M33" s="6"/>
      <c r="N33" s="6"/>
      <c r="O33" s="6"/>
      <c r="P33" s="6"/>
    </row>
    <row r="34" spans="1:16">
      <c r="A34" s="50" t="s">
        <v>163</v>
      </c>
      <c r="B34" s="83" t="s">
        <v>164</v>
      </c>
      <c r="C34" s="178"/>
      <c r="D34" s="5">
        <v>59.987241558563802</v>
      </c>
      <c r="E34" s="5">
        <v>16.5464388841988</v>
      </c>
      <c r="F34" s="48">
        <v>141</v>
      </c>
      <c r="L34" s="6"/>
      <c r="M34" s="91"/>
      <c r="N34" s="6"/>
      <c r="O34" s="6"/>
      <c r="P34" s="6"/>
    </row>
    <row r="35" spans="1:16">
      <c r="A35" s="10"/>
      <c r="B35" s="83" t="s">
        <v>165</v>
      </c>
      <c r="D35" s="5">
        <v>58.441267392456801</v>
      </c>
      <c r="E35" s="5">
        <v>20.075451222197302</v>
      </c>
      <c r="F35" s="48">
        <v>301</v>
      </c>
      <c r="G35" s="6"/>
      <c r="H35" s="6"/>
      <c r="I35" s="6"/>
      <c r="J35" s="6"/>
      <c r="K35" s="6"/>
      <c r="L35" s="6"/>
      <c r="M35" s="6"/>
      <c r="N35" s="6"/>
      <c r="O35" s="6"/>
      <c r="P35" s="6"/>
    </row>
    <row r="36" spans="1:16">
      <c r="A36" s="10"/>
      <c r="B36" s="83" t="s">
        <v>166</v>
      </c>
      <c r="D36" s="5">
        <v>63.604256086248</v>
      </c>
      <c r="E36" s="5">
        <v>20.8260049939148</v>
      </c>
      <c r="F36" s="48">
        <v>245</v>
      </c>
      <c r="G36" s="6"/>
      <c r="H36" s="6"/>
      <c r="I36" s="6"/>
      <c r="J36" s="6"/>
      <c r="K36" s="6"/>
      <c r="L36" s="6"/>
      <c r="M36" s="6"/>
      <c r="N36" s="6"/>
      <c r="O36" s="6"/>
    </row>
    <row r="37" spans="1:16">
      <c r="A37" s="92"/>
      <c r="B37" s="83" t="s">
        <v>167</v>
      </c>
      <c r="D37" s="5">
        <v>74.3689772506536</v>
      </c>
      <c r="E37" s="5">
        <v>26.144760251374699</v>
      </c>
      <c r="F37" s="48">
        <v>175</v>
      </c>
      <c r="G37" s="6"/>
      <c r="H37" s="6"/>
      <c r="I37" s="6"/>
      <c r="J37" s="6"/>
      <c r="K37" s="6"/>
      <c r="L37" s="6"/>
    </row>
    <row r="38" spans="1:16">
      <c r="A38" s="92"/>
      <c r="B38" s="83" t="s">
        <v>168</v>
      </c>
      <c r="D38" s="5">
        <v>66.181036635287001</v>
      </c>
      <c r="E38" s="5">
        <v>22.862891832811702</v>
      </c>
      <c r="F38" s="48">
        <v>272</v>
      </c>
      <c r="G38" s="6"/>
      <c r="H38" s="6"/>
      <c r="I38" s="6"/>
      <c r="J38" s="6"/>
      <c r="K38" s="6"/>
      <c r="L38" s="6"/>
    </row>
    <row r="39" spans="1:16">
      <c r="A39" s="10"/>
      <c r="B39" s="83" t="s">
        <v>169</v>
      </c>
      <c r="D39" s="5">
        <v>76.460011573972906</v>
      </c>
      <c r="E39" s="5">
        <v>27.5429208295626</v>
      </c>
      <c r="F39" s="48">
        <v>250</v>
      </c>
      <c r="G39" s="6"/>
      <c r="H39" s="6"/>
      <c r="I39" s="6"/>
      <c r="J39" s="6"/>
      <c r="K39" s="6"/>
      <c r="L39" s="6"/>
    </row>
    <row r="40" spans="1:16">
      <c r="A40" s="10"/>
      <c r="B40" s="83" t="s">
        <v>170</v>
      </c>
      <c r="D40" s="5">
        <v>65.356734446781601</v>
      </c>
      <c r="E40" s="5">
        <v>22.483070807297199</v>
      </c>
      <c r="F40" s="48">
        <v>355</v>
      </c>
      <c r="G40" s="6"/>
      <c r="H40" s="6"/>
      <c r="I40" s="6"/>
      <c r="J40" s="6"/>
      <c r="K40" s="6"/>
      <c r="L40" s="6"/>
    </row>
    <row r="41" spans="1:16">
      <c r="A41" s="10"/>
      <c r="B41" s="83" t="s">
        <v>171</v>
      </c>
      <c r="D41" s="5">
        <v>72.579795254091195</v>
      </c>
      <c r="E41" s="5">
        <v>22.5007624576544</v>
      </c>
      <c r="F41" s="48">
        <v>380</v>
      </c>
      <c r="G41" s="6"/>
      <c r="H41" s="6"/>
      <c r="I41" s="6"/>
      <c r="J41" s="6"/>
      <c r="K41" s="6"/>
      <c r="L41" s="6"/>
    </row>
    <row r="42" spans="1:16">
      <c r="A42" s="10"/>
      <c r="B42" s="83" t="s">
        <v>172</v>
      </c>
      <c r="D42" s="5">
        <v>71.404765175165096</v>
      </c>
      <c r="E42" s="5">
        <v>22.865464640906101</v>
      </c>
      <c r="F42" s="48">
        <v>222</v>
      </c>
      <c r="G42" s="6"/>
      <c r="H42" s="6"/>
      <c r="I42" s="6"/>
      <c r="J42" s="6"/>
      <c r="K42" s="6"/>
      <c r="L42" s="6"/>
    </row>
    <row r="43" spans="1:16">
      <c r="B43" s="17"/>
      <c r="D43" s="5"/>
      <c r="E43" s="5"/>
      <c r="F43" s="48"/>
      <c r="G43" s="6"/>
      <c r="H43" s="6"/>
      <c r="I43" s="6"/>
      <c r="J43" s="6"/>
      <c r="K43" s="6"/>
      <c r="L43" s="6"/>
    </row>
    <row r="44" spans="1:16">
      <c r="A44" s="50" t="s">
        <v>173</v>
      </c>
      <c r="B44" s="83" t="s">
        <v>175</v>
      </c>
      <c r="D44" s="5">
        <v>63.188943227767297</v>
      </c>
      <c r="E44" s="5">
        <v>20.2043031766529</v>
      </c>
      <c r="F44" s="48">
        <v>1794</v>
      </c>
      <c r="G44" s="6"/>
      <c r="H44" s="6"/>
      <c r="I44" s="6"/>
      <c r="J44" s="6"/>
      <c r="K44" s="6"/>
      <c r="L44" s="6"/>
    </row>
    <row r="45" spans="1:16">
      <c r="B45" s="83" t="s">
        <v>174</v>
      </c>
      <c r="D45" s="5">
        <v>84.852340630039706</v>
      </c>
      <c r="E45" s="5">
        <v>31.558462622766299</v>
      </c>
      <c r="F45" s="48">
        <v>547</v>
      </c>
      <c r="G45" s="6"/>
      <c r="H45" s="6"/>
      <c r="I45" s="6"/>
      <c r="J45" s="6"/>
      <c r="K45" s="6"/>
      <c r="L45" s="6"/>
    </row>
    <row r="46" spans="1:16">
      <c r="A46" s="47"/>
      <c r="B46" s="113"/>
      <c r="D46" s="5"/>
      <c r="E46" s="5"/>
      <c r="F46" s="48"/>
    </row>
    <row r="47" spans="1:16">
      <c r="A47" s="52" t="s">
        <v>91</v>
      </c>
      <c r="B47" s="114"/>
      <c r="D47" s="15">
        <v>67.868478665162101</v>
      </c>
      <c r="E47" s="15">
        <v>22.6569282429476</v>
      </c>
      <c r="F47" s="53">
        <v>2341</v>
      </c>
    </row>
    <row r="48" spans="1:16">
      <c r="A48" s="11" t="s">
        <v>8</v>
      </c>
      <c r="B48" s="109"/>
      <c r="D48" s="6"/>
      <c r="E48" s="6"/>
    </row>
    <row r="49" spans="1:5" ht="12" customHeight="1">
      <c r="A49" s="421" t="s">
        <v>466</v>
      </c>
      <c r="B49" s="34"/>
      <c r="D49" s="18"/>
      <c r="E49" s="6"/>
    </row>
    <row r="50" spans="1:5">
      <c r="A50" s="11" t="s">
        <v>467</v>
      </c>
      <c r="D50" s="6"/>
      <c r="E50" s="6"/>
    </row>
    <row r="51" spans="1:5">
      <c r="A51" s="11" t="s">
        <v>468</v>
      </c>
      <c r="E51" s="18"/>
    </row>
    <row r="52" spans="1:5">
      <c r="A52" s="11" t="s">
        <v>253</v>
      </c>
      <c r="E52" s="18"/>
    </row>
    <row r="53" spans="1:5">
      <c r="A53" s="13" t="s">
        <v>469</v>
      </c>
    </row>
  </sheetData>
  <mergeCells count="3">
    <mergeCell ref="E4:F4"/>
    <mergeCell ref="D5:E5"/>
    <mergeCell ref="A1:F1"/>
  </mergeCells>
  <pageMargins left="0.7" right="0.7" top="0.75" bottom="0.75" header="0.3" footer="0.3"/>
  <pageSetup paperSize="9" scale="67" orientation="landscape" horizontalDpi="4294967293" r:id="rId1"/>
</worksheet>
</file>

<file path=xl/worksheets/sheet24.xml><?xml version="1.0" encoding="utf-8"?>
<worksheet xmlns="http://schemas.openxmlformats.org/spreadsheetml/2006/main" xmlns:r="http://schemas.openxmlformats.org/officeDocument/2006/relationships">
  <sheetPr>
    <pageSetUpPr fitToPage="1"/>
  </sheetPr>
  <dimension ref="A1:GJ123"/>
  <sheetViews>
    <sheetView zoomScaleNormal="100" workbookViewId="0">
      <selection sqref="A1:C1"/>
    </sheetView>
  </sheetViews>
  <sheetFormatPr defaultRowHeight="12.75"/>
  <cols>
    <col min="1" max="1" width="18.7109375" style="4" customWidth="1"/>
    <col min="2" max="2" width="56" style="17" customWidth="1"/>
    <col min="3" max="3" width="1.5703125" style="168" customWidth="1"/>
    <col min="4" max="4" width="22.140625" style="4" customWidth="1"/>
    <col min="5" max="16384" width="9.140625" style="4"/>
  </cols>
  <sheetData>
    <row r="1" spans="1:5" ht="13.5">
      <c r="A1" s="429" t="s">
        <v>216</v>
      </c>
      <c r="C1" s="132"/>
    </row>
    <row r="2" spans="1:5" ht="12">
      <c r="A2" s="18"/>
      <c r="C2" s="136"/>
    </row>
    <row r="3" spans="1:5" s="19" customFormat="1" ht="25.5">
      <c r="A3" s="431" t="s">
        <v>4</v>
      </c>
      <c r="B3" s="445"/>
      <c r="C3" s="138"/>
      <c r="D3" s="413" t="s">
        <v>46</v>
      </c>
      <c r="E3" s="25"/>
    </row>
    <row r="4" spans="1:5" s="19" customFormat="1" ht="12">
      <c r="A4" s="20"/>
      <c r="B4" s="26"/>
      <c r="C4" s="138"/>
      <c r="D4" s="414"/>
      <c r="E4" s="25"/>
    </row>
    <row r="5" spans="1:5" ht="12">
      <c r="A5" s="27" t="s">
        <v>38</v>
      </c>
      <c r="C5" s="135"/>
      <c r="D5" s="5"/>
    </row>
    <row r="6" spans="1:5" ht="12">
      <c r="B6" s="24" t="s">
        <v>28</v>
      </c>
      <c r="C6" s="138"/>
      <c r="D6" s="2">
        <v>33.961493911520201</v>
      </c>
    </row>
    <row r="7" spans="1:5" ht="12">
      <c r="B7" s="24" t="s">
        <v>34</v>
      </c>
      <c r="C7" s="138"/>
      <c r="D7" s="2">
        <v>31.118740454764399</v>
      </c>
    </row>
    <row r="8" spans="1:5" ht="12">
      <c r="B8" s="24" t="s">
        <v>35</v>
      </c>
      <c r="C8" s="138"/>
      <c r="D8" s="2">
        <v>25.586602570079901</v>
      </c>
    </row>
    <row r="9" spans="1:5" ht="12">
      <c r="B9" s="24" t="s">
        <v>32</v>
      </c>
      <c r="C9" s="138"/>
      <c r="D9" s="2">
        <v>22.838306057762701</v>
      </c>
    </row>
    <row r="10" spans="1:5" ht="12">
      <c r="B10" s="24" t="s">
        <v>29</v>
      </c>
      <c r="C10" s="138"/>
      <c r="D10" s="2">
        <v>21.133137804537402</v>
      </c>
    </row>
    <row r="11" spans="1:5" ht="12">
      <c r="B11" s="24" t="s">
        <v>30</v>
      </c>
      <c r="C11" s="138"/>
      <c r="D11" s="2">
        <v>19.832475903787898</v>
      </c>
    </row>
    <row r="12" spans="1:5" ht="12">
      <c r="B12" s="24" t="s">
        <v>40</v>
      </c>
      <c r="C12" s="138"/>
      <c r="D12" s="2">
        <v>13.9280183837741</v>
      </c>
    </row>
    <row r="13" spans="1:5" ht="12">
      <c r="B13" s="24" t="s">
        <v>37</v>
      </c>
      <c r="C13" s="138"/>
      <c r="D13" s="2">
        <v>11.7128017686909</v>
      </c>
    </row>
    <row r="14" spans="1:5" ht="12">
      <c r="B14" s="24" t="s">
        <v>26</v>
      </c>
      <c r="C14" s="138"/>
      <c r="D14" s="2">
        <v>8.5676119176823402</v>
      </c>
    </row>
    <row r="15" spans="1:5" ht="12">
      <c r="B15" s="24" t="s">
        <v>31</v>
      </c>
      <c r="C15" s="138"/>
      <c r="D15" s="2">
        <v>8.51082448644914</v>
      </c>
    </row>
    <row r="16" spans="1:5" ht="12">
      <c r="B16" s="24" t="s">
        <v>27</v>
      </c>
      <c r="C16" s="138"/>
      <c r="D16" s="2">
        <v>8.3958371355473194</v>
      </c>
    </row>
    <row r="17" spans="1:192" ht="12">
      <c r="B17" s="24" t="s">
        <v>33</v>
      </c>
      <c r="C17" s="138"/>
      <c r="D17" s="2">
        <v>3.3109960852003502</v>
      </c>
    </row>
    <row r="18" spans="1:192" ht="12">
      <c r="B18" s="24" t="s">
        <v>185</v>
      </c>
      <c r="C18" s="138"/>
      <c r="D18" s="2">
        <v>5.0374769329566504</v>
      </c>
    </row>
    <row r="19" spans="1:192" ht="12">
      <c r="B19" s="24" t="s">
        <v>36</v>
      </c>
      <c r="C19" s="138"/>
      <c r="D19" s="2">
        <v>7.0106231651128104</v>
      </c>
    </row>
    <row r="20" spans="1:192" ht="12">
      <c r="B20" s="24"/>
      <c r="C20" s="138"/>
      <c r="D20" s="2"/>
    </row>
    <row r="21" spans="1:192" ht="13.5">
      <c r="A21" s="450" t="s">
        <v>489</v>
      </c>
      <c r="B21" s="4"/>
      <c r="C21" s="138"/>
      <c r="D21" s="3">
        <v>537</v>
      </c>
    </row>
    <row r="22" spans="1:192" ht="12">
      <c r="C22" s="138"/>
      <c r="D22" s="2"/>
    </row>
    <row r="23" spans="1:192" ht="24">
      <c r="A23" s="27" t="s">
        <v>39</v>
      </c>
      <c r="C23" s="203"/>
      <c r="D23" s="2"/>
    </row>
    <row r="24" spans="1:192" ht="12">
      <c r="B24" s="28" t="s">
        <v>41</v>
      </c>
      <c r="C24" s="138"/>
      <c r="D24" s="2">
        <v>40.289846394548</v>
      </c>
    </row>
    <row r="25" spans="1:192" ht="12">
      <c r="B25" s="28" t="s">
        <v>42</v>
      </c>
      <c r="C25" s="138"/>
      <c r="D25" s="2">
        <v>34.526235810836504</v>
      </c>
    </row>
    <row r="26" spans="1:192" ht="12">
      <c r="B26" s="28" t="s">
        <v>43</v>
      </c>
      <c r="C26" s="135"/>
      <c r="D26" s="2">
        <v>12.3724614790874</v>
      </c>
    </row>
    <row r="27" spans="1:192" ht="12">
      <c r="B27" s="28" t="s">
        <v>44</v>
      </c>
      <c r="C27" s="135"/>
      <c r="D27" s="2">
        <v>12.8114563155279</v>
      </c>
    </row>
    <row r="28" spans="1:192" ht="12">
      <c r="C28" s="135"/>
      <c r="D28" s="2"/>
    </row>
    <row r="29" spans="1:192" s="19" customFormat="1" ht="13.5">
      <c r="A29" s="449" t="s">
        <v>489</v>
      </c>
      <c r="B29" s="445"/>
      <c r="C29" s="138"/>
      <c r="D29" s="422">
        <v>535</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1:192" ht="12">
      <c r="A30" s="11" t="s">
        <v>8</v>
      </c>
      <c r="C30" s="183"/>
      <c r="D30" s="415"/>
    </row>
    <row r="31" spans="1:192" ht="12">
      <c r="A31" s="30" t="s">
        <v>47</v>
      </c>
      <c r="C31" s="164"/>
      <c r="D31" s="7"/>
    </row>
    <row r="32" spans="1:192" ht="12">
      <c r="A32" s="30" t="s">
        <v>48</v>
      </c>
      <c r="C32" s="187"/>
      <c r="D32" s="29"/>
      <c r="E32" s="13"/>
    </row>
    <row r="33" spans="1:5">
      <c r="A33" s="31" t="s">
        <v>45</v>
      </c>
      <c r="C33" s="178"/>
      <c r="D33" s="29"/>
      <c r="E33" s="13"/>
    </row>
    <row r="34" spans="1:5">
      <c r="B34" s="4"/>
      <c r="C34" s="178"/>
      <c r="D34" s="29"/>
      <c r="E34" s="13"/>
    </row>
    <row r="35" spans="1:5" ht="13.5">
      <c r="B35" s="21"/>
      <c r="D35" s="1"/>
    </row>
    <row r="36" spans="1:5">
      <c r="B36" s="22"/>
      <c r="D36" s="23"/>
    </row>
    <row r="37" spans="1:5">
      <c r="B37" s="22"/>
      <c r="D37" s="1"/>
    </row>
    <row r="38" spans="1:5">
      <c r="D38" s="1"/>
    </row>
    <row r="39" spans="1:5">
      <c r="D39" s="1"/>
    </row>
    <row r="52" spans="4:4">
      <c r="D52" s="1"/>
    </row>
    <row r="53" spans="4:4">
      <c r="D53" s="1"/>
    </row>
    <row r="54" spans="4:4">
      <c r="D54" s="1"/>
    </row>
    <row r="55" spans="4:4">
      <c r="D55" s="1"/>
    </row>
    <row r="56" spans="4:4">
      <c r="D56" s="1"/>
    </row>
    <row r="57" spans="4:4">
      <c r="D57" s="1"/>
    </row>
    <row r="58" spans="4:4">
      <c r="D58" s="1"/>
    </row>
    <row r="59" spans="4:4">
      <c r="D59" s="1"/>
    </row>
    <row r="60" spans="4:4">
      <c r="D60" s="1"/>
    </row>
    <row r="61" spans="4:4">
      <c r="D61" s="1"/>
    </row>
    <row r="62" spans="4:4">
      <c r="D62" s="1"/>
    </row>
    <row r="63" spans="4:4">
      <c r="D63" s="1"/>
    </row>
    <row r="64" spans="4:4">
      <c r="D64" s="1"/>
    </row>
    <row r="65" spans="4:4">
      <c r="D65" s="1"/>
    </row>
    <row r="66" spans="4:4">
      <c r="D66" s="1"/>
    </row>
    <row r="67" spans="4:4">
      <c r="D67" s="1"/>
    </row>
    <row r="68" spans="4:4">
      <c r="D68" s="1"/>
    </row>
    <row r="69" spans="4:4">
      <c r="D69" s="1"/>
    </row>
    <row r="70" spans="4:4">
      <c r="D70" s="1"/>
    </row>
    <row r="71" spans="4:4">
      <c r="D71" s="1"/>
    </row>
    <row r="72" spans="4:4">
      <c r="D72" s="1"/>
    </row>
    <row r="73" spans="4:4">
      <c r="D73" s="1"/>
    </row>
    <row r="74" spans="4:4">
      <c r="D74" s="1"/>
    </row>
    <row r="75" spans="4:4">
      <c r="D75" s="1"/>
    </row>
    <row r="76" spans="4:4">
      <c r="D76" s="1"/>
    </row>
    <row r="77" spans="4:4">
      <c r="D77" s="1"/>
    </row>
    <row r="78" spans="4:4">
      <c r="D78" s="1"/>
    </row>
    <row r="79" spans="4:4">
      <c r="D79" s="1"/>
    </row>
    <row r="80" spans="4:4">
      <c r="D80" s="1"/>
    </row>
    <row r="81" spans="4:4">
      <c r="D81" s="1"/>
    </row>
    <row r="82" spans="4:4">
      <c r="D82" s="1"/>
    </row>
    <row r="83" spans="4:4">
      <c r="D83" s="1"/>
    </row>
    <row r="84" spans="4:4">
      <c r="D84" s="1"/>
    </row>
    <row r="85" spans="4:4">
      <c r="D85" s="1"/>
    </row>
    <row r="86" spans="4:4">
      <c r="D86" s="1"/>
    </row>
    <row r="87" spans="4:4">
      <c r="D87" s="1"/>
    </row>
    <row r="88" spans="4:4">
      <c r="D88" s="1"/>
    </row>
    <row r="89" spans="4:4">
      <c r="D89" s="1"/>
    </row>
    <row r="90" spans="4:4">
      <c r="D90" s="1"/>
    </row>
    <row r="91" spans="4:4">
      <c r="D91" s="1"/>
    </row>
    <row r="92" spans="4:4">
      <c r="D92" s="1"/>
    </row>
    <row r="93" spans="4:4">
      <c r="D93" s="1"/>
    </row>
    <row r="94" spans="4:4">
      <c r="D94" s="1"/>
    </row>
    <row r="95" spans="4:4">
      <c r="D95" s="1"/>
    </row>
    <row r="96" spans="4:4">
      <c r="D96" s="1"/>
    </row>
    <row r="97" spans="4:4">
      <c r="D97" s="1"/>
    </row>
    <row r="98" spans="4:4">
      <c r="D98" s="1"/>
    </row>
    <row r="99" spans="4:4">
      <c r="D99" s="1"/>
    </row>
    <row r="100" spans="4:4">
      <c r="D100" s="1"/>
    </row>
    <row r="101" spans="4:4">
      <c r="D101" s="1"/>
    </row>
    <row r="102" spans="4:4">
      <c r="D102" s="1"/>
    </row>
    <row r="103" spans="4:4">
      <c r="D103" s="1"/>
    </row>
    <row r="104" spans="4:4">
      <c r="D104" s="1"/>
    </row>
    <row r="105" spans="4:4">
      <c r="D105" s="1"/>
    </row>
    <row r="106" spans="4:4">
      <c r="D106" s="1"/>
    </row>
    <row r="107" spans="4:4">
      <c r="D107" s="1"/>
    </row>
    <row r="108" spans="4:4">
      <c r="D108" s="1"/>
    </row>
    <row r="109" spans="4:4">
      <c r="D109" s="1"/>
    </row>
    <row r="110" spans="4:4">
      <c r="D110" s="1"/>
    </row>
    <row r="111" spans="4:4">
      <c r="D111" s="1"/>
    </row>
    <row r="112" spans="4:4">
      <c r="D112" s="1"/>
    </row>
    <row r="113" spans="4:4">
      <c r="D113" s="1"/>
    </row>
    <row r="114" spans="4:4">
      <c r="D114" s="1"/>
    </row>
    <row r="115" spans="4:4">
      <c r="D115" s="1"/>
    </row>
    <row r="116" spans="4:4">
      <c r="D116" s="1"/>
    </row>
    <row r="117" spans="4:4">
      <c r="D117" s="1"/>
    </row>
    <row r="118" spans="4:4">
      <c r="D118" s="1"/>
    </row>
    <row r="119" spans="4:4">
      <c r="D119" s="1"/>
    </row>
    <row r="120" spans="4:4">
      <c r="D120" s="1"/>
    </row>
    <row r="121" spans="4:4">
      <c r="D121" s="1"/>
    </row>
    <row r="122" spans="4:4">
      <c r="D122" s="1"/>
    </row>
    <row r="123" spans="4:4">
      <c r="D123" s="1"/>
    </row>
  </sheetData>
  <pageMargins left="0.7" right="0.7" top="0.75" bottom="0.75" header="0.3" footer="0.3"/>
  <pageSetup paperSize="9" orientation="landscape" horizontalDpi="4294967293" verticalDpi="300" r:id="rId1"/>
</worksheet>
</file>

<file path=xl/worksheets/sheet25.xml><?xml version="1.0" encoding="utf-8"?>
<worksheet xmlns="http://schemas.openxmlformats.org/spreadsheetml/2006/main" xmlns:r="http://schemas.openxmlformats.org/officeDocument/2006/relationships">
  <sheetPr>
    <pageSetUpPr fitToPage="1"/>
  </sheetPr>
  <dimension ref="A1:GI109"/>
  <sheetViews>
    <sheetView zoomScaleNormal="100" workbookViewId="0">
      <selection sqref="A1:C1"/>
    </sheetView>
  </sheetViews>
  <sheetFormatPr defaultRowHeight="12.75"/>
  <cols>
    <col min="1" max="1" width="54.42578125" style="17" customWidth="1"/>
    <col min="2" max="2" width="1.5703125" style="168" customWidth="1"/>
    <col min="3" max="3" width="22.140625" style="4" customWidth="1"/>
    <col min="4" max="16384" width="9.140625" style="4"/>
  </cols>
  <sheetData>
    <row r="1" spans="1:191" ht="13.5">
      <c r="A1" s="429" t="s">
        <v>215</v>
      </c>
      <c r="B1" s="132"/>
    </row>
    <row r="2" spans="1:191" ht="12">
      <c r="A2" s="18"/>
      <c r="B2" s="136"/>
    </row>
    <row r="3" spans="1:191" s="19" customFormat="1" ht="25.5">
      <c r="A3" s="431" t="s">
        <v>4</v>
      </c>
      <c r="B3" s="138"/>
      <c r="C3" s="413" t="s">
        <v>46</v>
      </c>
      <c r="D3" s="25"/>
    </row>
    <row r="4" spans="1:191" s="19" customFormat="1" ht="12">
      <c r="A4" s="20"/>
      <c r="B4" s="135"/>
      <c r="C4" s="415"/>
      <c r="D4" s="26"/>
    </row>
    <row r="5" spans="1:191" ht="12">
      <c r="A5" s="24" t="s">
        <v>50</v>
      </c>
      <c r="B5" s="138"/>
      <c r="C5" s="2">
        <v>50.785329111292</v>
      </c>
    </row>
    <row r="6" spans="1:191" ht="12">
      <c r="A6" s="24" t="s">
        <v>52</v>
      </c>
      <c r="B6" s="138"/>
      <c r="C6" s="2">
        <v>24.6860881210422</v>
      </c>
    </row>
    <row r="7" spans="1:191" ht="12">
      <c r="A7" s="24" t="s">
        <v>49</v>
      </c>
      <c r="B7" s="138"/>
      <c r="C7" s="2">
        <v>15.6582653767893</v>
      </c>
    </row>
    <row r="8" spans="1:191" ht="11.25" customHeight="1">
      <c r="A8" s="24" t="s">
        <v>54</v>
      </c>
      <c r="B8" s="138"/>
      <c r="C8" s="2">
        <v>15.424145426830201</v>
      </c>
    </row>
    <row r="9" spans="1:191" ht="12">
      <c r="A9" s="24" t="s">
        <v>53</v>
      </c>
      <c r="B9" s="138"/>
      <c r="C9" s="2">
        <v>9.2702144365593409</v>
      </c>
    </row>
    <row r="10" spans="1:191" ht="12">
      <c r="A10" s="24" t="s">
        <v>51</v>
      </c>
      <c r="B10" s="138"/>
      <c r="C10" s="2">
        <v>6.0972855416403702</v>
      </c>
    </row>
    <row r="11" spans="1:191" ht="12">
      <c r="A11" s="24" t="s">
        <v>55</v>
      </c>
      <c r="B11" s="138"/>
      <c r="C11" s="2">
        <v>6.0133964351352898</v>
      </c>
    </row>
    <row r="12" spans="1:191" ht="12">
      <c r="A12" s="24" t="s">
        <v>56</v>
      </c>
      <c r="B12" s="138"/>
      <c r="C12" s="2">
        <v>1.1929875107088199</v>
      </c>
    </row>
    <row r="13" spans="1:191" ht="12">
      <c r="A13" s="24" t="s">
        <v>185</v>
      </c>
      <c r="B13" s="138"/>
      <c r="C13" s="2">
        <v>8.0569874397516497</v>
      </c>
    </row>
    <row r="14" spans="1:191" ht="12">
      <c r="B14" s="138"/>
      <c r="C14" s="2"/>
    </row>
    <row r="15" spans="1:191" s="19" customFormat="1" ht="13.5">
      <c r="A15" s="449" t="s">
        <v>489</v>
      </c>
      <c r="B15" s="138"/>
      <c r="C15" s="422">
        <v>536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row>
    <row r="16" spans="1:191" ht="12">
      <c r="A16" s="11" t="s">
        <v>8</v>
      </c>
      <c r="B16" s="138"/>
      <c r="C16" s="415"/>
    </row>
    <row r="17" spans="1:4" ht="12">
      <c r="A17" s="30" t="s">
        <v>186</v>
      </c>
      <c r="B17" s="138"/>
      <c r="C17" s="29"/>
      <c r="D17" s="13"/>
    </row>
    <row r="18" spans="1:4" ht="12">
      <c r="A18" s="30" t="s">
        <v>48</v>
      </c>
      <c r="B18" s="138"/>
      <c r="C18" s="29"/>
      <c r="D18" s="13"/>
    </row>
    <row r="19" spans="1:4" ht="12">
      <c r="A19" s="31" t="s">
        <v>45</v>
      </c>
      <c r="B19" s="138"/>
      <c r="C19" s="29"/>
      <c r="D19" s="13"/>
    </row>
    <row r="20" spans="1:4" ht="12">
      <c r="A20" s="4"/>
      <c r="B20" s="138"/>
      <c r="C20" s="29"/>
      <c r="D20" s="13"/>
    </row>
    <row r="21" spans="1:4" ht="13.5">
      <c r="A21" s="21"/>
      <c r="B21" s="138"/>
      <c r="C21" s="1"/>
    </row>
    <row r="22" spans="1:4" ht="12">
      <c r="A22" s="22"/>
      <c r="B22" s="203"/>
      <c r="C22" s="23"/>
    </row>
    <row r="23" spans="1:4" ht="12">
      <c r="A23" s="22"/>
      <c r="B23" s="138"/>
      <c r="C23" s="1"/>
    </row>
    <row r="24" spans="1:4" ht="12">
      <c r="B24" s="138"/>
      <c r="C24" s="1"/>
    </row>
    <row r="25" spans="1:4" ht="12">
      <c r="B25" s="135"/>
      <c r="C25" s="1"/>
    </row>
    <row r="26" spans="1:4" ht="12">
      <c r="B26" s="135"/>
    </row>
    <row r="27" spans="1:4" ht="12">
      <c r="B27" s="135"/>
    </row>
    <row r="28" spans="1:4" ht="12">
      <c r="B28" s="138"/>
    </row>
    <row r="29" spans="1:4" ht="12">
      <c r="B29" s="183"/>
    </row>
    <row r="30" spans="1:4" ht="12">
      <c r="B30" s="164"/>
    </row>
    <row r="31" spans="1:4" ht="12">
      <c r="B31" s="187"/>
    </row>
    <row r="32" spans="1:4">
      <c r="B32" s="178"/>
    </row>
    <row r="33" spans="2:3">
      <c r="B33" s="178"/>
    </row>
    <row r="38" spans="2:3">
      <c r="C38" s="1"/>
    </row>
    <row r="39" spans="2:3">
      <c r="C39" s="1"/>
    </row>
    <row r="40" spans="2:3">
      <c r="C40" s="1"/>
    </row>
    <row r="41" spans="2:3">
      <c r="C41" s="1"/>
    </row>
    <row r="42" spans="2:3">
      <c r="C42" s="1"/>
    </row>
    <row r="43" spans="2:3">
      <c r="C43" s="1"/>
    </row>
    <row r="44" spans="2:3">
      <c r="C44" s="1"/>
    </row>
    <row r="45" spans="2:3">
      <c r="C45" s="1"/>
    </row>
    <row r="46" spans="2:3">
      <c r="C46" s="1"/>
    </row>
    <row r="47" spans="2:3">
      <c r="C47" s="1"/>
    </row>
    <row r="48" spans="2: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sheetData>
  <pageMargins left="0.7" right="0.7" top="0.75" bottom="0.75" header="0.3" footer="0.3"/>
  <pageSetup paperSize="9" orientation="landscape" horizontalDpi="4294967293" verticalDpi="300" r:id="rId1"/>
</worksheet>
</file>

<file path=xl/worksheets/sheet26.xml><?xml version="1.0" encoding="utf-8"?>
<worksheet xmlns="http://schemas.openxmlformats.org/spreadsheetml/2006/main" xmlns:r="http://schemas.openxmlformats.org/officeDocument/2006/relationships">
  <sheetPr>
    <pageSetUpPr fitToPage="1"/>
  </sheetPr>
  <dimension ref="A1:GI114"/>
  <sheetViews>
    <sheetView zoomScaleNormal="100" workbookViewId="0">
      <selection sqref="A1:C1"/>
    </sheetView>
  </sheetViews>
  <sheetFormatPr defaultRowHeight="12.75"/>
  <cols>
    <col min="1" max="1" width="65" style="17" customWidth="1"/>
    <col min="2" max="2" width="1.5703125" style="168" customWidth="1"/>
    <col min="3" max="3" width="22.140625" style="4" customWidth="1"/>
    <col min="4" max="16384" width="9.140625" style="4"/>
  </cols>
  <sheetData>
    <row r="1" spans="1:4" ht="13.5">
      <c r="A1" s="429" t="s">
        <v>214</v>
      </c>
      <c r="B1" s="132"/>
    </row>
    <row r="2" spans="1:4" ht="12">
      <c r="A2" s="18"/>
      <c r="B2" s="136"/>
    </row>
    <row r="3" spans="1:4" s="19" customFormat="1" ht="25.5">
      <c r="A3" s="431" t="s">
        <v>4</v>
      </c>
      <c r="B3" s="138"/>
      <c r="C3" s="413" t="s">
        <v>46</v>
      </c>
      <c r="D3" s="33"/>
    </row>
    <row r="4" spans="1:4" s="19" customFormat="1" ht="12">
      <c r="A4" s="20"/>
      <c r="B4" s="135"/>
      <c r="C4" s="415"/>
      <c r="D4" s="26"/>
    </row>
    <row r="5" spans="1:4" ht="12">
      <c r="A5" s="24" t="s">
        <v>57</v>
      </c>
      <c r="B5" s="138"/>
      <c r="C5" s="2">
        <v>38.9937927967121</v>
      </c>
    </row>
    <row r="6" spans="1:4" ht="12">
      <c r="A6" s="24" t="s">
        <v>62</v>
      </c>
      <c r="B6" s="138"/>
      <c r="C6" s="2">
        <v>35.624573366954003</v>
      </c>
    </row>
    <row r="7" spans="1:4" ht="12">
      <c r="A7" s="24" t="s">
        <v>63</v>
      </c>
      <c r="B7" s="138"/>
      <c r="C7" s="2">
        <v>27.0858184971007</v>
      </c>
    </row>
    <row r="8" spans="1:4" ht="12">
      <c r="A8" s="24" t="s">
        <v>59</v>
      </c>
      <c r="B8" s="138"/>
      <c r="C8" s="2">
        <v>24.710790167215499</v>
      </c>
    </row>
    <row r="9" spans="1:4" ht="12">
      <c r="A9" s="24" t="s">
        <v>65</v>
      </c>
      <c r="B9" s="138"/>
      <c r="C9" s="2">
        <v>24.4370803022248</v>
      </c>
    </row>
    <row r="10" spans="1:4" ht="12">
      <c r="A10" s="24" t="s">
        <v>68</v>
      </c>
      <c r="B10" s="138"/>
      <c r="C10" s="2">
        <v>23.257234869618401</v>
      </c>
    </row>
    <row r="11" spans="1:4" ht="12">
      <c r="A11" s="24" t="s">
        <v>58</v>
      </c>
      <c r="B11" s="138"/>
      <c r="C11" s="2">
        <v>23.36</v>
      </c>
    </row>
    <row r="12" spans="1:4" ht="12">
      <c r="A12" s="24" t="s">
        <v>64</v>
      </c>
      <c r="B12" s="138"/>
      <c r="C12" s="2">
        <v>17.545525185854402</v>
      </c>
    </row>
    <row r="13" spans="1:4" ht="12">
      <c r="A13" s="24" t="s">
        <v>61</v>
      </c>
      <c r="B13" s="138"/>
      <c r="C13" s="2">
        <v>7.9906740950550299</v>
      </c>
    </row>
    <row r="14" spans="1:4" ht="12">
      <c r="A14" s="24" t="s">
        <v>66</v>
      </c>
      <c r="B14" s="138"/>
      <c r="C14" s="2">
        <v>5.2694597292789904</v>
      </c>
    </row>
    <row r="15" spans="1:4" ht="12">
      <c r="A15" s="24" t="s">
        <v>60</v>
      </c>
      <c r="B15" s="138"/>
      <c r="C15" s="2">
        <v>4.1386688987678797</v>
      </c>
    </row>
    <row r="16" spans="1:4" ht="12">
      <c r="A16" s="24" t="s">
        <v>69</v>
      </c>
      <c r="B16" s="138"/>
      <c r="C16" s="2">
        <v>4.02434850346466</v>
      </c>
    </row>
    <row r="17" spans="1:191" ht="12">
      <c r="A17" s="24" t="s">
        <v>67</v>
      </c>
      <c r="B17" s="138"/>
      <c r="C17" s="2">
        <v>2.8101207552654799</v>
      </c>
    </row>
    <row r="18" spans="1:191" ht="12">
      <c r="A18" s="24" t="s">
        <v>187</v>
      </c>
      <c r="B18" s="138"/>
      <c r="C18" s="2">
        <v>3.2080901906003101</v>
      </c>
    </row>
    <row r="19" spans="1:191" ht="12">
      <c r="B19" s="138"/>
      <c r="C19" s="2"/>
    </row>
    <row r="20" spans="1:191" s="19" customFormat="1" ht="13.5">
      <c r="A20" s="449" t="s">
        <v>489</v>
      </c>
      <c r="B20" s="138"/>
      <c r="C20" s="422">
        <v>535</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row>
    <row r="21" spans="1:191" ht="12">
      <c r="A21" s="11" t="s">
        <v>8</v>
      </c>
      <c r="B21" s="138"/>
      <c r="C21" s="415"/>
    </row>
    <row r="22" spans="1:191" ht="12">
      <c r="A22" s="30" t="s">
        <v>464</v>
      </c>
      <c r="B22" s="203"/>
      <c r="C22" s="1"/>
    </row>
    <row r="23" spans="1:191" ht="12">
      <c r="A23" s="30" t="s">
        <v>48</v>
      </c>
      <c r="B23" s="138"/>
      <c r="C23" s="1"/>
    </row>
    <row r="24" spans="1:191" ht="12">
      <c r="A24" s="31" t="s">
        <v>45</v>
      </c>
      <c r="B24" s="138"/>
      <c r="C24" s="1"/>
    </row>
    <row r="25" spans="1:191" ht="12">
      <c r="A25" s="4"/>
      <c r="B25" s="135"/>
      <c r="C25" s="1"/>
    </row>
    <row r="26" spans="1:191" ht="13.5">
      <c r="A26" s="21"/>
      <c r="B26" s="135"/>
      <c r="C26" s="1"/>
    </row>
    <row r="27" spans="1:191" ht="12">
      <c r="A27" s="22"/>
      <c r="B27" s="135"/>
      <c r="C27" s="23"/>
    </row>
    <row r="28" spans="1:191" ht="12">
      <c r="A28" s="22"/>
      <c r="B28" s="138"/>
      <c r="C28" s="1"/>
    </row>
    <row r="29" spans="1:191" ht="12">
      <c r="B29" s="183"/>
      <c r="C29" s="1"/>
    </row>
    <row r="30" spans="1:191" ht="12">
      <c r="B30" s="164"/>
      <c r="C30" s="1"/>
    </row>
    <row r="31" spans="1:191" ht="12">
      <c r="B31" s="187"/>
    </row>
    <row r="32" spans="1:191">
      <c r="B32" s="178"/>
    </row>
    <row r="33" spans="2:3">
      <c r="B33" s="178"/>
    </row>
    <row r="43" spans="2:3">
      <c r="C43" s="1"/>
    </row>
    <row r="44" spans="2:3">
      <c r="C44" s="1"/>
    </row>
    <row r="45" spans="2:3">
      <c r="C45" s="1"/>
    </row>
    <row r="46" spans="2:3">
      <c r="C46" s="1"/>
    </row>
    <row r="47" spans="2:3">
      <c r="C47" s="1"/>
    </row>
    <row r="48" spans="2: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sheetData>
  <pageMargins left="0.7" right="0.7" top="0.75" bottom="0.75" header="0.3" footer="0.3"/>
  <pageSetup paperSize="9" orientation="landscape" horizontalDpi="4294967293" verticalDpi="300" r:id="rId1"/>
</worksheet>
</file>

<file path=xl/worksheets/sheet27.xml><?xml version="1.0" encoding="utf-8"?>
<worksheet xmlns="http://schemas.openxmlformats.org/spreadsheetml/2006/main" xmlns:r="http://schemas.openxmlformats.org/officeDocument/2006/relationships">
  <sheetPr>
    <pageSetUpPr fitToPage="1"/>
  </sheetPr>
  <dimension ref="A1:GI102"/>
  <sheetViews>
    <sheetView zoomScaleNormal="100" workbookViewId="0">
      <selection sqref="A1:C1"/>
    </sheetView>
  </sheetViews>
  <sheetFormatPr defaultRowHeight="12.75"/>
  <cols>
    <col min="1" max="1" width="47.140625" style="17" customWidth="1"/>
    <col min="2" max="2" width="1.5703125" style="168" customWidth="1"/>
    <col min="3" max="3" width="22.140625" style="4" customWidth="1"/>
    <col min="4" max="16384" width="9.140625" style="4"/>
  </cols>
  <sheetData>
    <row r="1" spans="1:4" ht="13.5">
      <c r="A1" s="429" t="s">
        <v>213</v>
      </c>
      <c r="B1" s="132"/>
    </row>
    <row r="2" spans="1:4" ht="12">
      <c r="A2" s="18"/>
      <c r="B2" s="136"/>
    </row>
    <row r="3" spans="1:4" s="19" customFormat="1" ht="25.5">
      <c r="A3" s="431" t="s">
        <v>4</v>
      </c>
      <c r="B3" s="138"/>
      <c r="C3" s="413" t="s">
        <v>46</v>
      </c>
      <c r="D3" s="33"/>
    </row>
    <row r="4" spans="1:4" s="19" customFormat="1" ht="12">
      <c r="A4" s="20"/>
      <c r="B4" s="135"/>
      <c r="C4" s="415"/>
      <c r="D4" s="26"/>
    </row>
    <row r="5" spans="1:4" ht="12">
      <c r="A5" s="24" t="s">
        <v>70</v>
      </c>
      <c r="B5" s="138"/>
      <c r="C5" s="2">
        <v>44.583552877137301</v>
      </c>
    </row>
    <row r="6" spans="1:4" ht="12">
      <c r="A6" s="24" t="s">
        <v>72</v>
      </c>
      <c r="B6" s="138"/>
      <c r="C6" s="2">
        <v>24.8251843168397</v>
      </c>
    </row>
    <row r="7" spans="1:4" ht="12">
      <c r="A7" s="24" t="s">
        <v>80</v>
      </c>
      <c r="B7" s="138"/>
      <c r="C7" s="2">
        <v>11.688766314383599</v>
      </c>
    </row>
    <row r="8" spans="1:4" ht="12">
      <c r="A8" s="24" t="s">
        <v>74</v>
      </c>
      <c r="B8" s="138"/>
      <c r="C8" s="2">
        <v>11.5778657879553</v>
      </c>
    </row>
    <row r="9" spans="1:4" ht="12">
      <c r="A9" s="24" t="s">
        <v>83</v>
      </c>
      <c r="B9" s="138"/>
      <c r="C9" s="2">
        <v>11.382309142649399</v>
      </c>
    </row>
    <row r="10" spans="1:4" ht="12">
      <c r="A10" s="24" t="s">
        <v>73</v>
      </c>
      <c r="B10" s="138"/>
      <c r="C10" s="2">
        <v>10.8002360008614</v>
      </c>
    </row>
    <row r="11" spans="1:4" ht="12">
      <c r="A11" s="24" t="s">
        <v>79</v>
      </c>
      <c r="B11" s="138"/>
      <c r="C11" s="2">
        <v>9.7459160449257993</v>
      </c>
    </row>
    <row r="12" spans="1:4" ht="12">
      <c r="A12" s="24" t="s">
        <v>75</v>
      </c>
      <c r="B12" s="138"/>
      <c r="C12" s="2">
        <v>8.9037954019294805</v>
      </c>
    </row>
    <row r="13" spans="1:4" ht="12">
      <c r="A13" s="24" t="s">
        <v>77</v>
      </c>
      <c r="B13" s="138"/>
      <c r="C13" s="2">
        <v>8.8139306726620301</v>
      </c>
    </row>
    <row r="14" spans="1:4" ht="12">
      <c r="A14" s="24" t="s">
        <v>81</v>
      </c>
      <c r="B14" s="138"/>
      <c r="C14" s="2">
        <v>7.8829452612330897</v>
      </c>
    </row>
    <row r="15" spans="1:4" ht="12">
      <c r="A15" s="24" t="s">
        <v>71</v>
      </c>
      <c r="B15" s="138"/>
      <c r="C15" s="2">
        <v>6.2687985539770601</v>
      </c>
    </row>
    <row r="16" spans="1:4" ht="12">
      <c r="A16" s="24" t="s">
        <v>78</v>
      </c>
      <c r="B16" s="138"/>
      <c r="C16" s="2">
        <v>4.7882583339654099</v>
      </c>
    </row>
    <row r="17" spans="1:191" ht="12">
      <c r="A17" s="24" t="s">
        <v>76</v>
      </c>
      <c r="B17" s="138"/>
      <c r="C17" s="2">
        <v>3.0640305273894599</v>
      </c>
    </row>
    <row r="18" spans="1:191" ht="12">
      <c r="A18" s="24" t="s">
        <v>82</v>
      </c>
      <c r="B18" s="138"/>
      <c r="C18" s="2">
        <v>3.1816861609448499</v>
      </c>
    </row>
    <row r="19" spans="1:191" ht="12">
      <c r="A19" s="24" t="s">
        <v>189</v>
      </c>
      <c r="B19" s="138"/>
      <c r="C19" s="2">
        <v>1.72677197302656</v>
      </c>
    </row>
    <row r="20" spans="1:191" ht="12">
      <c r="A20" s="24" t="s">
        <v>188</v>
      </c>
      <c r="B20" s="138"/>
      <c r="C20" s="2">
        <v>6.0615900390868802</v>
      </c>
    </row>
    <row r="21" spans="1:191" ht="12">
      <c r="B21" s="138"/>
    </row>
    <row r="22" spans="1:191" s="19" customFormat="1" ht="13.5">
      <c r="A22" s="449" t="s">
        <v>489</v>
      </c>
      <c r="B22" s="203"/>
      <c r="C22" s="422">
        <v>1046</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row>
    <row r="23" spans="1:191" ht="12">
      <c r="A23" s="11" t="s">
        <v>8</v>
      </c>
      <c r="B23" s="138"/>
      <c r="C23" s="415"/>
    </row>
    <row r="24" spans="1:191" ht="12">
      <c r="A24" s="30" t="s">
        <v>464</v>
      </c>
      <c r="B24" s="138"/>
      <c r="C24" s="1"/>
    </row>
    <row r="25" spans="1:191" ht="12">
      <c r="A25" s="30" t="s">
        <v>48</v>
      </c>
      <c r="B25" s="135"/>
      <c r="C25" s="1"/>
    </row>
    <row r="26" spans="1:191" ht="12">
      <c r="A26" s="31" t="s">
        <v>465</v>
      </c>
      <c r="B26" s="135"/>
      <c r="C26" s="1"/>
    </row>
    <row r="27" spans="1:191" ht="12">
      <c r="B27" s="135"/>
    </row>
    <row r="28" spans="1:191" ht="12">
      <c r="B28" s="138"/>
    </row>
    <row r="29" spans="1:191" ht="12">
      <c r="B29" s="183"/>
    </row>
    <row r="30" spans="1:191" ht="12">
      <c r="B30" s="164"/>
    </row>
    <row r="31" spans="1:191" ht="12">
      <c r="B31" s="187"/>
      <c r="C31" s="1"/>
    </row>
    <row r="32" spans="1:191">
      <c r="B32" s="178"/>
      <c r="C32" s="1"/>
    </row>
    <row r="33" spans="2:3">
      <c r="B33" s="178"/>
      <c r="C33" s="1"/>
    </row>
    <row r="34" spans="2:3">
      <c r="C34" s="1"/>
    </row>
    <row r="35" spans="2:3">
      <c r="C35" s="1"/>
    </row>
    <row r="36" spans="2:3">
      <c r="C36" s="1"/>
    </row>
    <row r="37" spans="2:3">
      <c r="C37" s="1"/>
    </row>
    <row r="38" spans="2:3">
      <c r="C38" s="1"/>
    </row>
    <row r="39" spans="2:3">
      <c r="C39" s="1"/>
    </row>
    <row r="40" spans="2:3">
      <c r="C40" s="1"/>
    </row>
    <row r="41" spans="2:3">
      <c r="C41" s="1"/>
    </row>
    <row r="42" spans="2:3">
      <c r="C42" s="1"/>
    </row>
    <row r="43" spans="2:3">
      <c r="C43" s="1"/>
    </row>
    <row r="44" spans="2:3">
      <c r="C44" s="1"/>
    </row>
    <row r="45" spans="2:3">
      <c r="C45" s="1"/>
    </row>
    <row r="46" spans="2:3">
      <c r="C46" s="1"/>
    </row>
    <row r="47" spans="2:3">
      <c r="C47" s="1"/>
    </row>
    <row r="48" spans="2: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sheetData>
  <pageMargins left="0.7" right="0.7" top="0.75" bottom="0.75" header="0.3" footer="0.3"/>
  <pageSetup paperSize="9" orientation="landscape" horizontalDpi="4294967293" verticalDpi="300" r:id="rId1"/>
</worksheet>
</file>

<file path=xl/worksheets/sheet28.xml><?xml version="1.0" encoding="utf-8"?>
<worksheet xmlns="http://schemas.openxmlformats.org/spreadsheetml/2006/main" xmlns:r="http://schemas.openxmlformats.org/officeDocument/2006/relationships">
  <sheetPr>
    <pageSetUpPr fitToPage="1"/>
  </sheetPr>
  <dimension ref="A1:K34"/>
  <sheetViews>
    <sheetView zoomScaleNormal="100" workbookViewId="0">
      <selection sqref="A1:C1"/>
    </sheetView>
  </sheetViews>
  <sheetFormatPr defaultRowHeight="12.75"/>
  <cols>
    <col min="1" max="1" width="27.28515625" style="4" customWidth="1"/>
    <col min="2" max="2" width="1.5703125" style="168" customWidth="1"/>
    <col min="3" max="3" width="16.28515625" style="4" customWidth="1"/>
    <col min="4" max="4" width="16" style="4" customWidth="1"/>
    <col min="5" max="5" width="1.5703125" style="168" customWidth="1"/>
    <col min="6" max="6" width="17" style="4" customWidth="1"/>
    <col min="7" max="7" width="13.140625" style="4" customWidth="1"/>
    <col min="8" max="8" width="1.5703125" style="168" customWidth="1"/>
    <col min="9" max="9" width="15.42578125" style="4" customWidth="1"/>
    <col min="10" max="16384" width="9.140625" style="4"/>
  </cols>
  <sheetData>
    <row r="1" spans="1:11" ht="12">
      <c r="A1" s="14" t="s">
        <v>217</v>
      </c>
      <c r="B1" s="132"/>
      <c r="E1" s="132"/>
      <c r="H1" s="132"/>
    </row>
    <row r="2" spans="1:11" ht="12">
      <c r="A2" s="19"/>
      <c r="B2" s="136"/>
      <c r="E2" s="136"/>
      <c r="H2" s="136"/>
    </row>
    <row r="3" spans="1:11" ht="12.75" customHeight="1">
      <c r="A3" s="19" t="s">
        <v>176</v>
      </c>
      <c r="B3" s="138"/>
      <c r="E3" s="138"/>
      <c r="G3" s="414"/>
      <c r="H3" s="138"/>
      <c r="I3" s="414" t="s">
        <v>450</v>
      </c>
    </row>
    <row r="4" spans="1:11" ht="12">
      <c r="A4" s="536"/>
      <c r="B4" s="135"/>
      <c r="C4" s="538" t="s">
        <v>99</v>
      </c>
      <c r="D4" s="538"/>
      <c r="E4" s="135"/>
      <c r="F4" s="538" t="s">
        <v>100</v>
      </c>
      <c r="G4" s="538"/>
      <c r="H4" s="135"/>
      <c r="I4" s="452" t="s">
        <v>105</v>
      </c>
      <c r="J4" s="72"/>
    </row>
    <row r="5" spans="1:11" ht="31.5" customHeight="1">
      <c r="A5" s="536"/>
      <c r="B5" s="138"/>
      <c r="C5" s="539" t="s">
        <v>104</v>
      </c>
      <c r="D5" s="539"/>
      <c r="E5" s="138"/>
      <c r="F5" s="539" t="s">
        <v>104</v>
      </c>
      <c r="G5" s="539"/>
      <c r="H5" s="138"/>
      <c r="I5" s="452"/>
      <c r="J5" s="72"/>
    </row>
    <row r="6" spans="1:11" ht="12">
      <c r="A6" s="537"/>
      <c r="B6" s="138"/>
      <c r="C6" s="452" t="s">
        <v>102</v>
      </c>
      <c r="D6" s="452" t="s">
        <v>103</v>
      </c>
      <c r="E6" s="138"/>
      <c r="F6" s="452" t="s">
        <v>102</v>
      </c>
      <c r="G6" s="452" t="s">
        <v>103</v>
      </c>
      <c r="H6" s="138"/>
      <c r="I6" s="452"/>
    </row>
    <row r="7" spans="1:11" ht="12">
      <c r="A7" s="439"/>
      <c r="B7" s="138"/>
      <c r="C7" s="453"/>
      <c r="D7" s="453"/>
      <c r="E7" s="138"/>
      <c r="F7" s="453"/>
      <c r="G7" s="453"/>
      <c r="H7" s="138"/>
      <c r="I7" s="453"/>
    </row>
    <row r="8" spans="1:11" ht="24">
      <c r="A8" s="12" t="s">
        <v>101</v>
      </c>
      <c r="B8" s="138"/>
      <c r="C8" s="70"/>
      <c r="D8" s="70"/>
      <c r="E8" s="138"/>
      <c r="F8" s="70"/>
      <c r="G8" s="70"/>
      <c r="H8" s="138"/>
    </row>
    <row r="9" spans="1:11" ht="12">
      <c r="A9" s="12" t="s">
        <v>102</v>
      </c>
      <c r="B9" s="138"/>
      <c r="C9" s="110">
        <v>14.3779039041861</v>
      </c>
      <c r="D9" s="110">
        <v>10.46072927</v>
      </c>
      <c r="E9" s="138"/>
      <c r="F9" s="110">
        <v>1.70811749</v>
      </c>
      <c r="G9" s="110">
        <v>2.4921574299999998</v>
      </c>
      <c r="H9" s="138"/>
      <c r="I9" s="405" t="s">
        <v>192</v>
      </c>
    </row>
    <row r="10" spans="1:11" ht="12">
      <c r="A10" s="12" t="s">
        <v>103</v>
      </c>
      <c r="B10" s="138"/>
      <c r="C10" s="110">
        <v>15.45570829</v>
      </c>
      <c r="D10" s="110">
        <v>33.372652289999998</v>
      </c>
      <c r="E10" s="138"/>
      <c r="F10" s="110">
        <v>4.6488641299999998</v>
      </c>
      <c r="G10" s="110">
        <v>17.4815499351044</v>
      </c>
      <c r="H10" s="138"/>
      <c r="I10" s="405" t="s">
        <v>192</v>
      </c>
    </row>
    <row r="11" spans="1:11" ht="12">
      <c r="A11" s="12"/>
      <c r="B11" s="138"/>
      <c r="C11" s="70"/>
      <c r="D11" s="70"/>
      <c r="E11" s="138"/>
      <c r="F11" s="70"/>
      <c r="G11" s="70"/>
      <c r="H11" s="138"/>
      <c r="I11" s="6"/>
      <c r="J11" s="6"/>
      <c r="K11" s="6"/>
    </row>
    <row r="12" spans="1:11" s="19" customFormat="1" ht="12">
      <c r="A12" s="96" t="s">
        <v>3</v>
      </c>
      <c r="B12" s="138"/>
      <c r="C12" s="451" t="s">
        <v>192</v>
      </c>
      <c r="D12" s="451" t="s">
        <v>192</v>
      </c>
      <c r="E12" s="138"/>
      <c r="F12" s="451" t="s">
        <v>192</v>
      </c>
      <c r="G12" s="451" t="s">
        <v>192</v>
      </c>
      <c r="H12" s="138"/>
      <c r="I12" s="451">
        <v>6910</v>
      </c>
      <c r="J12" s="26"/>
      <c r="K12" s="26"/>
    </row>
    <row r="13" spans="1:11" ht="12">
      <c r="A13" s="11" t="s">
        <v>8</v>
      </c>
      <c r="B13" s="138"/>
      <c r="C13" s="71"/>
      <c r="E13" s="138"/>
      <c r="H13" s="138"/>
    </row>
    <row r="14" spans="1:11" ht="12">
      <c r="B14" s="138"/>
      <c r="E14" s="138"/>
      <c r="H14" s="138"/>
    </row>
    <row r="15" spans="1:11" ht="12">
      <c r="B15" s="138"/>
      <c r="E15" s="138"/>
      <c r="H15" s="138"/>
    </row>
    <row r="16" spans="1:11" ht="12">
      <c r="B16" s="138"/>
      <c r="E16" s="138"/>
      <c r="H16" s="138"/>
    </row>
    <row r="17" spans="2:8" ht="12">
      <c r="B17" s="138"/>
      <c r="E17" s="138"/>
      <c r="H17" s="138"/>
    </row>
    <row r="18" spans="2:8" ht="12">
      <c r="B18" s="138"/>
      <c r="E18" s="138"/>
      <c r="H18" s="138"/>
    </row>
    <row r="19" spans="2:8" ht="12">
      <c r="B19" s="138"/>
      <c r="E19" s="138"/>
      <c r="H19" s="138"/>
    </row>
    <row r="20" spans="2:8" ht="12">
      <c r="B20" s="138"/>
      <c r="E20" s="138"/>
      <c r="H20" s="138"/>
    </row>
    <row r="21" spans="2:8" ht="12">
      <c r="B21" s="138"/>
      <c r="E21" s="138"/>
      <c r="H21" s="138"/>
    </row>
    <row r="22" spans="2:8" ht="12">
      <c r="B22" s="138"/>
      <c r="E22" s="138"/>
      <c r="H22" s="138"/>
    </row>
    <row r="23" spans="2:8" ht="12">
      <c r="B23" s="203"/>
      <c r="E23" s="203"/>
      <c r="H23" s="203"/>
    </row>
    <row r="24" spans="2:8" ht="12">
      <c r="B24" s="138"/>
      <c r="E24" s="138"/>
      <c r="H24" s="138"/>
    </row>
    <row r="25" spans="2:8" ht="12">
      <c r="B25" s="138"/>
      <c r="E25" s="138"/>
      <c r="H25" s="138"/>
    </row>
    <row r="26" spans="2:8" ht="12">
      <c r="B26" s="135"/>
      <c r="E26" s="135"/>
      <c r="H26" s="135"/>
    </row>
    <row r="27" spans="2:8" ht="12">
      <c r="B27" s="135"/>
      <c r="E27" s="135"/>
      <c r="H27" s="135"/>
    </row>
    <row r="28" spans="2:8" ht="12">
      <c r="B28" s="135"/>
      <c r="E28" s="135"/>
      <c r="H28" s="135"/>
    </row>
    <row r="29" spans="2:8" ht="12">
      <c r="B29" s="138"/>
      <c r="E29" s="138"/>
      <c r="H29" s="138"/>
    </row>
    <row r="30" spans="2:8" ht="12">
      <c r="B30" s="183"/>
      <c r="E30" s="183"/>
      <c r="H30" s="183"/>
    </row>
    <row r="31" spans="2:8" ht="12">
      <c r="B31" s="164"/>
      <c r="E31" s="164"/>
      <c r="H31" s="164"/>
    </row>
    <row r="32" spans="2:8" ht="12">
      <c r="B32" s="187"/>
      <c r="E32" s="187"/>
      <c r="H32" s="187"/>
    </row>
    <row r="33" spans="2:8">
      <c r="B33" s="178"/>
      <c r="E33" s="178"/>
      <c r="H33" s="178"/>
    </row>
    <row r="34" spans="2:8">
      <c r="B34" s="178"/>
      <c r="E34" s="178"/>
      <c r="H34" s="178"/>
    </row>
  </sheetData>
  <mergeCells count="5">
    <mergeCell ref="A4:A6"/>
    <mergeCell ref="C4:D4"/>
    <mergeCell ref="F4:G4"/>
    <mergeCell ref="C5:D5"/>
    <mergeCell ref="F5:G5"/>
  </mergeCells>
  <pageMargins left="0.7" right="0.7" top="0.75" bottom="0.75" header="0.3" footer="0.3"/>
  <pageSetup paperSize="9" orientation="landscape" horizontalDpi="4294967293" verticalDpi="300" r:id="rId1"/>
</worksheet>
</file>

<file path=xl/worksheets/sheet29.xml><?xml version="1.0" encoding="utf-8"?>
<worksheet xmlns="http://schemas.openxmlformats.org/spreadsheetml/2006/main" xmlns:r="http://schemas.openxmlformats.org/officeDocument/2006/relationships">
  <sheetPr>
    <pageSetUpPr fitToPage="1"/>
  </sheetPr>
  <dimension ref="A1:N34"/>
  <sheetViews>
    <sheetView zoomScaleNormal="100" workbookViewId="0">
      <selection sqref="A1:C1"/>
    </sheetView>
  </sheetViews>
  <sheetFormatPr defaultRowHeight="12.75"/>
  <cols>
    <col min="1" max="1" width="27.28515625" style="4" customWidth="1"/>
    <col min="2" max="2" width="12.28515625" style="4" customWidth="1"/>
    <col min="3" max="3" width="1.5703125" style="168" customWidth="1"/>
    <col min="4" max="5" width="12.28515625" style="4" customWidth="1"/>
    <col min="6" max="6" width="1.5703125" style="168" customWidth="1"/>
    <col min="7" max="8" width="12.28515625" style="4" customWidth="1"/>
    <col min="9" max="9" width="1.5703125" style="168" customWidth="1"/>
    <col min="10" max="11" width="12.28515625" style="4" customWidth="1"/>
    <col min="12" max="12" width="1.85546875" style="4" customWidth="1"/>
    <col min="13" max="16384" width="9.140625" style="4"/>
  </cols>
  <sheetData>
    <row r="1" spans="1:14" ht="12">
      <c r="A1" s="14" t="s">
        <v>220</v>
      </c>
      <c r="C1" s="132"/>
      <c r="F1" s="132"/>
      <c r="I1" s="132"/>
    </row>
    <row r="2" spans="1:14" ht="12">
      <c r="A2" s="14"/>
      <c r="C2" s="136"/>
      <c r="F2" s="136"/>
      <c r="I2" s="136"/>
    </row>
    <row r="3" spans="1:14" ht="12.75" customHeight="1">
      <c r="A3" s="445" t="s">
        <v>176</v>
      </c>
      <c r="B3" s="6"/>
      <c r="C3" s="138"/>
      <c r="D3" s="6"/>
      <c r="E3" s="6"/>
      <c r="F3" s="138"/>
      <c r="G3" s="6"/>
      <c r="H3" s="6"/>
      <c r="I3" s="138"/>
      <c r="J3" s="540" t="s">
        <v>450</v>
      </c>
      <c r="K3" s="540"/>
      <c r="L3" s="121"/>
      <c r="M3" s="121"/>
      <c r="N3" s="121"/>
    </row>
    <row r="4" spans="1:14" ht="27.75" customHeight="1">
      <c r="A4" s="536"/>
      <c r="B4" s="493" t="s">
        <v>0</v>
      </c>
      <c r="C4" s="135"/>
      <c r="D4" s="541" t="s">
        <v>520</v>
      </c>
      <c r="E4" s="541"/>
      <c r="F4" s="135"/>
      <c r="G4" s="541" t="s">
        <v>521</v>
      </c>
      <c r="H4" s="541"/>
      <c r="I4" s="135"/>
      <c r="J4" s="539" t="s">
        <v>522</v>
      </c>
      <c r="K4" s="539" t="s">
        <v>439</v>
      </c>
      <c r="L4" s="6"/>
      <c r="M4" s="72"/>
    </row>
    <row r="5" spans="1:14" ht="33" customHeight="1">
      <c r="A5" s="537"/>
      <c r="B5" s="489"/>
      <c r="C5" s="138"/>
      <c r="D5" s="455" t="s">
        <v>102</v>
      </c>
      <c r="E5" s="455" t="s">
        <v>103</v>
      </c>
      <c r="F5" s="138"/>
      <c r="G5" s="455" t="s">
        <v>102</v>
      </c>
      <c r="H5" s="455" t="s">
        <v>103</v>
      </c>
      <c r="I5" s="138"/>
      <c r="J5" s="542"/>
      <c r="K5" s="542"/>
    </row>
    <row r="6" spans="1:14">
      <c r="A6" s="439"/>
      <c r="B6" s="453"/>
      <c r="C6" s="138"/>
      <c r="D6" s="453"/>
      <c r="E6" s="453"/>
      <c r="F6" s="138"/>
      <c r="G6" s="453"/>
      <c r="H6" s="453"/>
      <c r="I6" s="138"/>
      <c r="J6" s="485"/>
      <c r="K6" s="485"/>
    </row>
    <row r="7" spans="1:14" ht="25.5">
      <c r="A7" s="12" t="s">
        <v>524</v>
      </c>
      <c r="B7" s="70"/>
      <c r="C7" s="138"/>
      <c r="D7" s="70"/>
      <c r="E7" s="70"/>
      <c r="F7" s="138"/>
      <c r="G7" s="70"/>
      <c r="H7" s="70"/>
      <c r="I7" s="138"/>
      <c r="J7" s="70"/>
      <c r="K7" s="70"/>
    </row>
    <row r="8" spans="1:14" ht="12">
      <c r="A8" s="69"/>
      <c r="C8" s="138"/>
      <c r="F8" s="138"/>
      <c r="I8" s="138"/>
    </row>
    <row r="9" spans="1:14" ht="12">
      <c r="A9" s="12" t="s">
        <v>102</v>
      </c>
      <c r="B9" s="70">
        <v>29.021617896368699</v>
      </c>
      <c r="C9" s="138"/>
      <c r="D9" s="70">
        <v>33.7170044935812</v>
      </c>
      <c r="E9" s="70">
        <v>15.9523792236054</v>
      </c>
      <c r="F9" s="138"/>
      <c r="G9" s="70">
        <v>44.4473242119264</v>
      </c>
      <c r="H9" s="70">
        <v>20.280774523880901</v>
      </c>
      <c r="I9" s="138"/>
      <c r="J9" s="70">
        <v>48.192780462833099</v>
      </c>
      <c r="K9" s="70">
        <v>12.477542748769499</v>
      </c>
    </row>
    <row r="10" spans="1:14" ht="12">
      <c r="B10" s="70"/>
      <c r="C10" s="138"/>
      <c r="D10" s="70"/>
      <c r="E10" s="70"/>
      <c r="F10" s="138"/>
      <c r="G10" s="70"/>
      <c r="H10" s="70"/>
      <c r="I10" s="138"/>
      <c r="J10" s="70"/>
      <c r="K10" s="70"/>
    </row>
    <row r="11" spans="1:14" ht="12">
      <c r="A11" s="12" t="s">
        <v>103</v>
      </c>
      <c r="B11" s="70">
        <v>70.978382103631205</v>
      </c>
      <c r="C11" s="138"/>
      <c r="D11" s="70">
        <v>66.2829955064188</v>
      </c>
      <c r="E11" s="70">
        <v>84.047620776394496</v>
      </c>
      <c r="F11" s="138"/>
      <c r="G11" s="70">
        <v>55.5526757880735</v>
      </c>
      <c r="H11" s="70">
        <v>79.719225476119107</v>
      </c>
      <c r="I11" s="138"/>
      <c r="J11" s="70">
        <v>51.807219537166802</v>
      </c>
      <c r="K11" s="70">
        <v>87.522457251230406</v>
      </c>
    </row>
    <row r="12" spans="1:14" ht="12">
      <c r="A12" s="69"/>
      <c r="B12" s="70"/>
      <c r="C12" s="138"/>
      <c r="D12" s="70"/>
      <c r="E12" s="70"/>
      <c r="F12" s="138"/>
      <c r="G12" s="70"/>
      <c r="H12" s="70"/>
      <c r="I12" s="138"/>
      <c r="J12" s="70"/>
      <c r="K12" s="70"/>
    </row>
    <row r="13" spans="1:14" s="19" customFormat="1" ht="12">
      <c r="A13" s="449" t="s">
        <v>3</v>
      </c>
      <c r="B13" s="451">
        <v>6915</v>
      </c>
      <c r="C13" s="138"/>
      <c r="D13" s="451">
        <v>5164</v>
      </c>
      <c r="E13" s="451">
        <v>1746</v>
      </c>
      <c r="F13" s="138"/>
      <c r="G13" s="451">
        <v>2505</v>
      </c>
      <c r="H13" s="451">
        <v>4410</v>
      </c>
      <c r="I13" s="138"/>
      <c r="J13" s="451">
        <v>2097</v>
      </c>
      <c r="K13" s="451">
        <v>1338</v>
      </c>
      <c r="L13" s="26"/>
      <c r="M13" s="26"/>
      <c r="N13" s="26"/>
    </row>
    <row r="14" spans="1:14" ht="12">
      <c r="A14" s="11" t="s">
        <v>8</v>
      </c>
      <c r="B14" s="71"/>
      <c r="C14" s="138"/>
      <c r="D14" s="71"/>
      <c r="E14" s="71"/>
      <c r="F14" s="138"/>
      <c r="G14" s="71"/>
      <c r="H14" s="71"/>
      <c r="I14" s="138"/>
      <c r="J14" s="71"/>
      <c r="K14" s="71"/>
    </row>
    <row r="15" spans="1:14" ht="12">
      <c r="A15" s="11" t="s">
        <v>461</v>
      </c>
      <c r="B15" s="11"/>
      <c r="C15" s="138"/>
      <c r="D15" s="11"/>
      <c r="E15" s="11"/>
      <c r="F15" s="138"/>
      <c r="G15" s="11"/>
      <c r="H15" s="11"/>
      <c r="I15" s="138"/>
      <c r="J15" s="11"/>
      <c r="K15" s="11"/>
    </row>
    <row r="16" spans="1:14" ht="12">
      <c r="A16" s="11" t="s">
        <v>462</v>
      </c>
      <c r="B16" s="11"/>
      <c r="C16" s="138"/>
      <c r="D16" s="11"/>
      <c r="E16" s="11"/>
      <c r="F16" s="138"/>
      <c r="G16" s="11"/>
      <c r="H16" s="11"/>
      <c r="I16" s="138"/>
      <c r="J16" s="11"/>
      <c r="K16" s="11"/>
    </row>
    <row r="17" spans="1:11" ht="12">
      <c r="A17" s="11" t="s">
        <v>463</v>
      </c>
      <c r="B17" s="11"/>
      <c r="C17" s="138"/>
      <c r="D17" s="11"/>
      <c r="E17" s="11"/>
      <c r="F17" s="138"/>
      <c r="G17" s="11"/>
      <c r="H17" s="11"/>
      <c r="I17" s="138"/>
      <c r="J17" s="11"/>
      <c r="K17" s="11"/>
    </row>
    <row r="18" spans="1:11" ht="12">
      <c r="A18" s="11"/>
      <c r="B18" s="11"/>
      <c r="C18" s="138"/>
      <c r="D18" s="11"/>
      <c r="E18" s="11"/>
      <c r="F18" s="138"/>
      <c r="G18" s="11"/>
      <c r="H18" s="11"/>
      <c r="I18" s="138"/>
      <c r="J18" s="11"/>
      <c r="K18" s="11"/>
    </row>
    <row r="19" spans="1:11" ht="12">
      <c r="C19" s="138"/>
      <c r="F19" s="138"/>
      <c r="I19" s="138"/>
    </row>
    <row r="20" spans="1:11" ht="12">
      <c r="B20" s="206"/>
      <c r="C20" s="138"/>
      <c r="D20" s="206"/>
      <c r="E20" s="206"/>
      <c r="F20" s="138"/>
      <c r="G20" s="206"/>
      <c r="H20" s="206"/>
      <c r="I20" s="138"/>
      <c r="J20" s="206"/>
      <c r="K20" s="206"/>
    </row>
    <row r="21" spans="1:11" ht="12">
      <c r="C21" s="138"/>
      <c r="F21" s="138"/>
      <c r="I21" s="138"/>
    </row>
    <row r="22" spans="1:11" ht="12">
      <c r="C22" s="138"/>
      <c r="F22" s="138"/>
      <c r="I22" s="138"/>
    </row>
    <row r="23" spans="1:11" ht="12">
      <c r="C23" s="203"/>
      <c r="F23" s="203"/>
      <c r="I23" s="203"/>
    </row>
    <row r="24" spans="1:11" ht="12">
      <c r="C24" s="138"/>
      <c r="F24" s="138"/>
      <c r="I24" s="138"/>
    </row>
    <row r="25" spans="1:11" ht="12">
      <c r="C25" s="138"/>
      <c r="F25" s="138"/>
      <c r="I25" s="138"/>
    </row>
    <row r="26" spans="1:11" ht="12">
      <c r="C26" s="135"/>
      <c r="F26" s="135"/>
      <c r="I26" s="135"/>
    </row>
    <row r="27" spans="1:11" ht="12">
      <c r="C27" s="135"/>
      <c r="F27" s="135"/>
      <c r="I27" s="135"/>
    </row>
    <row r="28" spans="1:11" ht="12">
      <c r="C28" s="135"/>
      <c r="F28" s="135"/>
      <c r="I28" s="135"/>
    </row>
    <row r="29" spans="1:11" ht="12">
      <c r="C29" s="138"/>
      <c r="F29" s="138"/>
      <c r="I29" s="138"/>
    </row>
    <row r="30" spans="1:11" ht="12">
      <c r="C30" s="183"/>
      <c r="F30" s="183"/>
      <c r="I30" s="183"/>
    </row>
    <row r="31" spans="1:11" ht="12">
      <c r="C31" s="164"/>
      <c r="F31" s="164"/>
      <c r="I31" s="164"/>
    </row>
    <row r="32" spans="1:11" ht="12">
      <c r="C32" s="187"/>
      <c r="F32" s="187"/>
      <c r="I32" s="187"/>
    </row>
    <row r="33" spans="3:9">
      <c r="C33" s="178"/>
      <c r="F33" s="178"/>
      <c r="I33" s="178"/>
    </row>
    <row r="34" spans="3:9">
      <c r="C34" s="178"/>
      <c r="F34" s="178"/>
      <c r="I34" s="178"/>
    </row>
  </sheetData>
  <mergeCells count="6">
    <mergeCell ref="J3:K3"/>
    <mergeCell ref="A4:A5"/>
    <mergeCell ref="D4:E4"/>
    <mergeCell ref="G4:H4"/>
    <mergeCell ref="J4:J5"/>
    <mergeCell ref="K4:K5"/>
  </mergeCells>
  <pageMargins left="0.7" right="0.7" top="0.75" bottom="0.75" header="0.3" footer="0.3"/>
  <pageSetup paperSize="9" orientation="landscape" horizontalDpi="4294967293" r:id="rId1"/>
</worksheet>
</file>

<file path=xl/worksheets/sheet3.xml><?xml version="1.0" encoding="utf-8"?>
<worksheet xmlns="http://schemas.openxmlformats.org/spreadsheetml/2006/main" xmlns:r="http://schemas.openxmlformats.org/officeDocument/2006/relationships">
  <dimension ref="B1:N29"/>
  <sheetViews>
    <sheetView workbookViewId="0"/>
  </sheetViews>
  <sheetFormatPr defaultRowHeight="12.75"/>
  <cols>
    <col min="1" max="1" width="1.7109375" customWidth="1"/>
    <col min="3" max="3" width="11.7109375" customWidth="1"/>
    <col min="4" max="4" width="13.28515625" customWidth="1"/>
    <col min="5" max="5" width="9.140625" customWidth="1"/>
    <col min="6" max="6" width="7.140625" customWidth="1"/>
    <col min="8" max="8" width="11.7109375" customWidth="1"/>
    <col min="9" max="9" width="12.5703125" customWidth="1"/>
    <col min="10" max="10" width="11.28515625" customWidth="1"/>
    <col min="11" max="11" width="10.5703125" customWidth="1"/>
    <col min="12" max="12" width="8.28515625" customWidth="1"/>
    <col min="13" max="13" width="11.7109375" customWidth="1"/>
    <col min="14" max="14" width="11.5703125" customWidth="1"/>
  </cols>
  <sheetData>
    <row r="1" spans="2:14" ht="53.25" customHeight="1">
      <c r="B1" s="511" t="s">
        <v>430</v>
      </c>
      <c r="C1" s="511"/>
      <c r="D1" s="511"/>
      <c r="E1" s="511"/>
      <c r="F1" s="511"/>
      <c r="G1" s="511"/>
      <c r="H1" s="511"/>
      <c r="I1" s="511"/>
      <c r="J1" s="511"/>
      <c r="K1" s="511"/>
      <c r="L1" s="511"/>
      <c r="M1" s="511"/>
      <c r="N1" s="372"/>
    </row>
    <row r="3" spans="2:14" ht="24" customHeight="1">
      <c r="B3" s="511"/>
      <c r="C3" s="511"/>
      <c r="D3" s="511"/>
      <c r="E3" s="511"/>
      <c r="F3" s="511"/>
      <c r="G3" s="511"/>
      <c r="H3" s="511"/>
      <c r="I3" s="511"/>
      <c r="J3" s="511"/>
      <c r="K3" s="511"/>
      <c r="L3" s="511"/>
      <c r="M3" s="511"/>
      <c r="N3" s="372"/>
    </row>
    <row r="5" spans="2:14">
      <c r="B5" s="373" t="s">
        <v>431</v>
      </c>
    </row>
    <row r="6" spans="2:14" ht="7.5" customHeight="1"/>
    <row r="7" spans="2:14">
      <c r="B7" s="374"/>
      <c r="C7" s="375" t="s">
        <v>432</v>
      </c>
      <c r="D7" s="376" t="s">
        <v>3</v>
      </c>
      <c r="G7" s="374"/>
      <c r="H7" s="375" t="s">
        <v>432</v>
      </c>
      <c r="I7" s="376" t="s">
        <v>3</v>
      </c>
      <c r="K7" s="374"/>
      <c r="L7" s="375"/>
      <c r="M7" s="375" t="s">
        <v>432</v>
      </c>
      <c r="N7" s="376" t="s">
        <v>3</v>
      </c>
    </row>
    <row r="8" spans="2:14">
      <c r="B8" s="377" t="s">
        <v>1</v>
      </c>
      <c r="C8" s="378">
        <v>40</v>
      </c>
      <c r="D8" s="379">
        <v>1008</v>
      </c>
      <c r="G8" s="377">
        <v>2005</v>
      </c>
      <c r="H8" s="378">
        <v>81</v>
      </c>
      <c r="I8" s="379">
        <v>8751</v>
      </c>
      <c r="K8" s="380" t="s">
        <v>433</v>
      </c>
      <c r="L8" s="381"/>
      <c r="M8" s="378">
        <v>55</v>
      </c>
      <c r="N8" s="379">
        <v>212</v>
      </c>
    </row>
    <row r="9" spans="2:14">
      <c r="B9" s="382" t="s">
        <v>2</v>
      </c>
      <c r="C9" s="383">
        <v>38</v>
      </c>
      <c r="D9" s="384">
        <v>1185</v>
      </c>
      <c r="G9" s="385" t="s">
        <v>278</v>
      </c>
      <c r="H9" s="383">
        <v>82</v>
      </c>
      <c r="I9" s="384">
        <v>8307</v>
      </c>
      <c r="K9" s="386" t="s">
        <v>234</v>
      </c>
      <c r="L9" s="387"/>
      <c r="M9" s="383">
        <v>62</v>
      </c>
      <c r="N9" s="384">
        <v>2049</v>
      </c>
    </row>
    <row r="23" spans="2:5">
      <c r="B23" t="s">
        <v>434</v>
      </c>
      <c r="E23" s="358" t="s">
        <v>435</v>
      </c>
    </row>
    <row r="28" spans="2:5" s="388" customFormat="1"/>
    <row r="29" spans="2:5" s="263" customFormat="1"/>
  </sheetData>
  <mergeCells count="2">
    <mergeCell ref="B1:M1"/>
    <mergeCell ref="B3:M3"/>
  </mergeCells>
  <hyperlinks>
    <hyperlink ref="E23" r:id="rId1" display="mailto:CommunityLife@cabinet-office.gsi.gov.uk"/>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sheetPr>
    <pageSetUpPr fitToPage="1"/>
  </sheetPr>
  <dimension ref="A1:F33"/>
  <sheetViews>
    <sheetView zoomScaleNormal="100" workbookViewId="0">
      <selection sqref="A1:C1"/>
    </sheetView>
  </sheetViews>
  <sheetFormatPr defaultRowHeight="12.75"/>
  <cols>
    <col min="1" max="1" width="51" style="4" customWidth="1"/>
    <col min="2" max="2" width="1.5703125" style="168" customWidth="1"/>
    <col min="3" max="3" width="24.5703125" style="4" customWidth="1"/>
    <col min="4" max="4" width="2.85546875" style="18" customWidth="1"/>
    <col min="5" max="5" width="1.85546875" style="4" customWidth="1"/>
    <col min="6" max="16384" width="9.140625" style="4"/>
  </cols>
  <sheetData>
    <row r="1" spans="1:6" ht="13.5">
      <c r="A1" s="14" t="s">
        <v>273</v>
      </c>
      <c r="B1" s="132"/>
    </row>
    <row r="2" spans="1:6" ht="12">
      <c r="A2" s="14"/>
      <c r="B2" s="136"/>
    </row>
    <row r="3" spans="1:6" ht="12.75" customHeight="1">
      <c r="A3" s="19" t="s">
        <v>176</v>
      </c>
      <c r="B3" s="138"/>
      <c r="C3" s="121" t="s">
        <v>442</v>
      </c>
    </row>
    <row r="4" spans="1:6" ht="28.5" customHeight="1">
      <c r="A4" s="126"/>
      <c r="B4" s="135"/>
      <c r="C4" s="454"/>
      <c r="D4" s="68"/>
    </row>
    <row r="5" spans="1:6" ht="12">
      <c r="A5" s="12"/>
      <c r="B5" s="138"/>
      <c r="C5" s="70"/>
      <c r="D5" s="122"/>
    </row>
    <row r="6" spans="1:6" ht="18.75" customHeight="1">
      <c r="A6" s="12" t="s">
        <v>221</v>
      </c>
      <c r="B6" s="138"/>
      <c r="D6" s="122"/>
    </row>
    <row r="7" spans="1:6" ht="12">
      <c r="A7" s="12"/>
      <c r="B7" s="138"/>
      <c r="D7" s="122"/>
    </row>
    <row r="8" spans="1:6" ht="12">
      <c r="A8" s="125" t="s">
        <v>490</v>
      </c>
      <c r="B8" s="138"/>
      <c r="C8" s="123">
        <v>84.655684568396097</v>
      </c>
      <c r="D8" s="122"/>
    </row>
    <row r="9" spans="1:6" ht="13.5">
      <c r="A9" s="125" t="s">
        <v>491</v>
      </c>
      <c r="B9" s="138"/>
      <c r="C9" s="123">
        <v>48.8</v>
      </c>
      <c r="D9" s="122"/>
    </row>
    <row r="10" spans="1:6" ht="13.5">
      <c r="A10" s="125" t="s">
        <v>492</v>
      </c>
      <c r="B10" s="138"/>
      <c r="C10" s="123">
        <v>51.54</v>
      </c>
      <c r="D10" s="122"/>
    </row>
    <row r="11" spans="1:6" ht="12">
      <c r="A11" s="69"/>
      <c r="B11" s="138"/>
      <c r="C11" s="70"/>
      <c r="D11" s="122"/>
    </row>
    <row r="12" spans="1:6" s="19" customFormat="1" ht="13.5">
      <c r="A12" s="96" t="s">
        <v>441</v>
      </c>
      <c r="B12" s="138"/>
      <c r="C12" s="451">
        <v>537</v>
      </c>
      <c r="D12" s="26"/>
      <c r="E12" s="26"/>
      <c r="F12" s="26"/>
    </row>
    <row r="13" spans="1:6" ht="12">
      <c r="A13" s="10" t="s">
        <v>8</v>
      </c>
      <c r="B13" s="138"/>
      <c r="C13" s="71"/>
    </row>
    <row r="14" spans="1:6" ht="12">
      <c r="A14" s="10" t="s">
        <v>443</v>
      </c>
      <c r="B14" s="138"/>
    </row>
    <row r="15" spans="1:6" ht="12">
      <c r="A15" s="250" t="s">
        <v>458</v>
      </c>
      <c r="B15" s="138"/>
    </row>
    <row r="16" spans="1:6" ht="12">
      <c r="A16" s="250" t="s">
        <v>459</v>
      </c>
      <c r="B16" s="138"/>
    </row>
    <row r="17" spans="1:2" customFormat="1">
      <c r="A17" s="10" t="s">
        <v>440</v>
      </c>
      <c r="B17" s="138"/>
    </row>
    <row r="18" spans="1:2" ht="12">
      <c r="A18" s="250" t="s">
        <v>460</v>
      </c>
      <c r="B18" s="138"/>
    </row>
    <row r="19" spans="1:2" ht="12">
      <c r="B19" s="138"/>
    </row>
    <row r="20" spans="1:2" ht="12">
      <c r="B20" s="138"/>
    </row>
    <row r="21" spans="1:2" ht="12">
      <c r="B21" s="138"/>
    </row>
    <row r="22" spans="1:2" ht="12">
      <c r="B22" s="203"/>
    </row>
    <row r="23" spans="1:2" ht="12">
      <c r="B23" s="138"/>
    </row>
    <row r="24" spans="1:2" ht="12">
      <c r="B24" s="138"/>
    </row>
    <row r="25" spans="1:2" ht="12">
      <c r="B25" s="135"/>
    </row>
    <row r="26" spans="1:2" ht="12">
      <c r="B26" s="135"/>
    </row>
    <row r="27" spans="1:2" ht="12">
      <c r="B27" s="135"/>
    </row>
    <row r="28" spans="1:2" ht="12">
      <c r="B28" s="138"/>
    </row>
    <row r="29" spans="1:2" ht="12">
      <c r="B29" s="183"/>
    </row>
    <row r="30" spans="1:2" ht="12">
      <c r="B30" s="164"/>
    </row>
    <row r="31" spans="1:2" ht="12">
      <c r="B31" s="187"/>
    </row>
    <row r="32" spans="1:2">
      <c r="B32" s="178"/>
    </row>
    <row r="33" spans="2:2">
      <c r="B33" s="178"/>
    </row>
  </sheetData>
  <pageMargins left="0.7" right="0.7" top="0.75" bottom="0.75" header="0.3" footer="0.3"/>
  <pageSetup paperSize="9" orientation="landscape" horizontalDpi="4294967293" r:id="rId1"/>
</worksheet>
</file>

<file path=xl/worksheets/sheet31.xml><?xml version="1.0" encoding="utf-8"?>
<worksheet xmlns="http://schemas.openxmlformats.org/spreadsheetml/2006/main" xmlns:r="http://schemas.openxmlformats.org/officeDocument/2006/relationships">
  <sheetPr>
    <pageSetUpPr fitToPage="1"/>
  </sheetPr>
  <dimension ref="A1:L48"/>
  <sheetViews>
    <sheetView zoomScaleNormal="100" workbookViewId="0">
      <selection sqref="A1:C1"/>
    </sheetView>
  </sheetViews>
  <sheetFormatPr defaultRowHeight="12.75"/>
  <cols>
    <col min="1" max="1" width="28.28515625" style="4" customWidth="1"/>
    <col min="2" max="2" width="51.5703125" style="4" customWidth="1"/>
    <col min="3" max="3" width="1.5703125" style="168" customWidth="1"/>
    <col min="4" max="4" width="16.28515625" style="4" customWidth="1"/>
    <col min="5" max="5" width="14.85546875" style="4" customWidth="1"/>
    <col min="6" max="6" width="16.140625" style="4" customWidth="1"/>
    <col min="7" max="16384" width="9.140625" style="4"/>
  </cols>
  <sheetData>
    <row r="1" spans="1:12" ht="30" customHeight="1">
      <c r="A1" s="535" t="s">
        <v>526</v>
      </c>
      <c r="B1" s="520"/>
      <c r="C1" s="520"/>
      <c r="D1" s="520"/>
      <c r="E1" s="520"/>
      <c r="F1" s="18"/>
    </row>
    <row r="2" spans="1:12" ht="12">
      <c r="A2" s="35"/>
      <c r="B2" s="36"/>
      <c r="C2" s="136"/>
      <c r="D2" s="36"/>
      <c r="E2" s="36"/>
      <c r="F2" s="18"/>
    </row>
    <row r="3" spans="1:12" ht="12">
      <c r="A3" s="6"/>
      <c r="B3" s="6"/>
      <c r="C3" s="138"/>
      <c r="D3" s="6"/>
      <c r="E3" s="6"/>
    </row>
    <row r="4" spans="1:12" ht="13.5" customHeight="1">
      <c r="A4" s="431" t="s">
        <v>4</v>
      </c>
      <c r="B4" s="447"/>
      <c r="C4" s="135"/>
      <c r="D4" s="447"/>
      <c r="E4" s="447"/>
      <c r="F4" s="527" t="s">
        <v>451</v>
      </c>
      <c r="G4" s="547"/>
      <c r="H4" s="410"/>
      <c r="I4" s="410"/>
    </row>
    <row r="5" spans="1:12" ht="33" customHeight="1">
      <c r="A5" s="6"/>
      <c r="B5" s="40"/>
      <c r="C5" s="138"/>
      <c r="D5" s="526" t="s">
        <v>219</v>
      </c>
      <c r="E5" s="526"/>
      <c r="F5" s="543"/>
      <c r="G5" s="544" t="s">
        <v>0</v>
      </c>
    </row>
    <row r="6" spans="1:12" ht="36">
      <c r="A6" s="447"/>
      <c r="B6" s="447"/>
      <c r="C6" s="138"/>
      <c r="D6" s="496" t="s">
        <v>535</v>
      </c>
      <c r="E6" s="496" t="s">
        <v>536</v>
      </c>
      <c r="F6" s="42" t="s">
        <v>218</v>
      </c>
      <c r="G6" s="545"/>
    </row>
    <row r="7" spans="1:12" ht="12">
      <c r="A7" s="46"/>
      <c r="B7" s="46"/>
      <c r="C7" s="138"/>
      <c r="D7" s="6"/>
      <c r="E7" s="6"/>
    </row>
    <row r="8" spans="1:12" ht="12">
      <c r="A8" s="47" t="s">
        <v>6</v>
      </c>
      <c r="B8" s="47" t="s">
        <v>1</v>
      </c>
      <c r="C8" s="138"/>
      <c r="D8" s="5">
        <v>42.791811545592999</v>
      </c>
      <c r="E8" s="5">
        <v>47.978625615695002</v>
      </c>
      <c r="F8" s="124">
        <v>56.400364653332197</v>
      </c>
      <c r="G8" s="124">
        <v>48.705120988275702</v>
      </c>
      <c r="H8" s="6"/>
      <c r="J8" s="6"/>
      <c r="K8" s="6"/>
    </row>
    <row r="9" spans="1:12" ht="12">
      <c r="A9" s="47"/>
      <c r="B9" s="47" t="s">
        <v>2</v>
      </c>
      <c r="C9" s="138"/>
      <c r="D9" s="5">
        <v>57.208188454406901</v>
      </c>
      <c r="E9" s="5">
        <v>52.021374384304899</v>
      </c>
      <c r="F9" s="124">
        <v>43.599635346667803</v>
      </c>
      <c r="G9" s="124">
        <v>51.294879011724198</v>
      </c>
      <c r="H9" s="6"/>
      <c r="I9" s="6"/>
      <c r="J9" s="6"/>
      <c r="K9" s="6"/>
      <c r="L9" s="6"/>
    </row>
    <row r="10" spans="1:12" ht="12">
      <c r="A10" s="47"/>
      <c r="B10" s="47"/>
      <c r="C10" s="138"/>
      <c r="D10" s="5"/>
      <c r="E10" s="5"/>
      <c r="F10" s="124"/>
      <c r="G10" s="124"/>
      <c r="H10" s="6"/>
      <c r="I10" s="6"/>
      <c r="J10" s="6"/>
      <c r="K10" s="6"/>
      <c r="L10" s="6"/>
    </row>
    <row r="11" spans="1:12" ht="12">
      <c r="A11" s="47" t="s">
        <v>7</v>
      </c>
      <c r="B11" s="47" t="s">
        <v>130</v>
      </c>
      <c r="C11" s="138"/>
      <c r="D11" s="5">
        <v>19.582189222974399</v>
      </c>
      <c r="E11" s="5">
        <v>22.840267246186801</v>
      </c>
      <c r="F11" s="124">
        <v>27.1528373785901</v>
      </c>
      <c r="G11" s="124">
        <v>23.125728020068401</v>
      </c>
      <c r="H11" s="16"/>
      <c r="I11" s="127"/>
      <c r="J11" s="16"/>
      <c r="K11" s="49"/>
      <c r="L11" s="6"/>
    </row>
    <row r="12" spans="1:12" ht="12">
      <c r="A12" s="47"/>
      <c r="B12" s="47" t="s">
        <v>131</v>
      </c>
      <c r="C12" s="138"/>
      <c r="D12" s="5">
        <v>33.221189247181997</v>
      </c>
      <c r="E12" s="5">
        <v>35.553787952828699</v>
      </c>
      <c r="F12" s="124">
        <v>31.301050574743801</v>
      </c>
      <c r="G12" s="124">
        <v>34.474964744101797</v>
      </c>
      <c r="H12" s="6"/>
      <c r="I12" s="6"/>
      <c r="J12" s="6"/>
      <c r="K12" s="6"/>
      <c r="L12" s="6"/>
    </row>
    <row r="13" spans="1:12" ht="12">
      <c r="A13" s="47"/>
      <c r="B13" s="47" t="s">
        <v>12</v>
      </c>
      <c r="C13" s="138"/>
      <c r="D13" s="5">
        <v>47.196621529843398</v>
      </c>
      <c r="E13" s="5">
        <v>41.605944800984403</v>
      </c>
      <c r="F13" s="124">
        <v>41.546112046666003</v>
      </c>
      <c r="G13" s="124">
        <v>42.399307235829802</v>
      </c>
      <c r="H13" s="6"/>
      <c r="I13" s="127"/>
      <c r="J13" s="6"/>
      <c r="K13" s="6"/>
      <c r="L13" s="6"/>
    </row>
    <row r="14" spans="1:12" ht="12">
      <c r="A14" s="47"/>
      <c r="B14" s="47"/>
      <c r="C14" s="138"/>
      <c r="D14" s="5"/>
      <c r="E14" s="5"/>
      <c r="F14" s="124"/>
      <c r="G14" s="6"/>
      <c r="H14" s="6"/>
      <c r="I14" s="6"/>
      <c r="J14" s="6"/>
      <c r="K14" s="6"/>
      <c r="L14" s="6"/>
    </row>
    <row r="15" spans="1:12" ht="12">
      <c r="A15" s="47" t="s">
        <v>13</v>
      </c>
      <c r="B15" s="47" t="s">
        <v>17</v>
      </c>
      <c r="C15" s="138"/>
      <c r="D15" s="5">
        <v>46.772504739816398</v>
      </c>
      <c r="E15" s="5">
        <v>35.9347746089474</v>
      </c>
      <c r="F15" s="124">
        <v>20.4805739465389</v>
      </c>
      <c r="G15" s="124">
        <v>34.774349793876901</v>
      </c>
      <c r="H15" s="16"/>
      <c r="I15" s="127"/>
      <c r="J15" s="16"/>
      <c r="K15" s="127"/>
      <c r="L15" s="6"/>
    </row>
    <row r="16" spans="1:12" ht="12">
      <c r="A16" s="50"/>
      <c r="B16" s="50" t="s">
        <v>16</v>
      </c>
      <c r="C16" s="138"/>
      <c r="D16" s="5">
        <v>24.660137986311099</v>
      </c>
      <c r="E16" s="5">
        <v>23.906978477375802</v>
      </c>
      <c r="F16" s="124">
        <v>22.085414702208698</v>
      </c>
      <c r="G16" s="124">
        <v>23.696831993481901</v>
      </c>
      <c r="H16" s="6"/>
      <c r="I16" s="116"/>
      <c r="J16" s="6"/>
      <c r="K16" s="116"/>
      <c r="L16" s="6"/>
    </row>
    <row r="17" spans="1:12" ht="12">
      <c r="A17" s="50"/>
      <c r="B17" s="50" t="s">
        <v>15</v>
      </c>
      <c r="C17" s="138"/>
      <c r="D17" s="5">
        <v>25.939437797530999</v>
      </c>
      <c r="E17" s="5">
        <v>36.226012957835998</v>
      </c>
      <c r="F17" s="124">
        <v>46.799552093225103</v>
      </c>
      <c r="G17" s="124">
        <v>36.618096999827301</v>
      </c>
      <c r="H17" s="6"/>
      <c r="I17" s="6"/>
      <c r="J17" s="127"/>
      <c r="K17" s="127"/>
      <c r="L17" s="6"/>
    </row>
    <row r="18" spans="1:12" ht="12">
      <c r="A18" s="50"/>
      <c r="B18" s="50" t="s">
        <v>14</v>
      </c>
      <c r="C18" s="138"/>
      <c r="D18" s="5">
        <v>2.62791947634134</v>
      </c>
      <c r="E18" s="5">
        <v>3.9322339558406001</v>
      </c>
      <c r="F18" s="124">
        <v>10.634459258027199</v>
      </c>
      <c r="G18" s="124">
        <v>4.9107212128139501</v>
      </c>
      <c r="H18" s="6"/>
      <c r="I18" s="6"/>
      <c r="J18" s="116"/>
      <c r="K18" s="116"/>
      <c r="L18" s="6"/>
    </row>
    <row r="19" spans="1:12" ht="13.5">
      <c r="A19" s="51"/>
      <c r="B19" s="50"/>
      <c r="C19" s="138"/>
      <c r="D19" s="5"/>
      <c r="E19" s="5"/>
      <c r="F19" s="124"/>
      <c r="G19" s="6"/>
      <c r="H19" s="6"/>
      <c r="I19" s="6"/>
      <c r="J19" s="127"/>
      <c r="K19" s="127"/>
      <c r="L19" s="6"/>
    </row>
    <row r="20" spans="1:12" ht="14.25" customHeight="1">
      <c r="A20" s="546" t="s">
        <v>139</v>
      </c>
      <c r="B20" s="50" t="s">
        <v>132</v>
      </c>
      <c r="C20" s="138"/>
      <c r="D20" s="5">
        <v>36.293154030684498</v>
      </c>
      <c r="E20" s="5">
        <v>27.901881920606101</v>
      </c>
      <c r="F20" s="124">
        <v>15.590046127364401</v>
      </c>
      <c r="G20" s="124">
        <v>26.985382005972799</v>
      </c>
      <c r="H20" s="6"/>
      <c r="I20" s="6"/>
      <c r="J20" s="116"/>
      <c r="K20" s="116"/>
      <c r="L20" s="6"/>
    </row>
    <row r="21" spans="1:12" ht="13.5" customHeight="1">
      <c r="A21" s="546"/>
      <c r="B21" s="50" t="s">
        <v>133</v>
      </c>
      <c r="C21" s="203"/>
      <c r="D21" s="5">
        <v>13.6818349658181</v>
      </c>
      <c r="E21" s="5">
        <v>12.1581171380027</v>
      </c>
      <c r="F21" s="124">
        <v>9.1683932218566007</v>
      </c>
      <c r="G21" s="124">
        <v>11.8627232493393</v>
      </c>
      <c r="H21" s="6"/>
      <c r="I21" s="6"/>
      <c r="J21" s="127"/>
      <c r="K21" s="127"/>
      <c r="L21" s="6"/>
    </row>
    <row r="22" spans="1:12" ht="13.5">
      <c r="A22" s="51"/>
      <c r="B22" s="50" t="s">
        <v>134</v>
      </c>
      <c r="C22" s="138"/>
      <c r="D22" s="5">
        <v>20.369711097147199</v>
      </c>
      <c r="E22" s="5">
        <v>18.761812954510301</v>
      </c>
      <c r="F22" s="124">
        <v>12.0315213297322</v>
      </c>
      <c r="G22" s="124">
        <v>17.838602122457502</v>
      </c>
      <c r="H22" s="6"/>
      <c r="I22" s="6"/>
      <c r="J22" s="116"/>
      <c r="K22" s="116"/>
      <c r="L22" s="6"/>
    </row>
    <row r="23" spans="1:12" ht="13.5">
      <c r="A23" s="51"/>
      <c r="B23" s="50" t="s">
        <v>135</v>
      </c>
      <c r="C23" s="138"/>
      <c r="D23" s="5">
        <v>19.300011297058699</v>
      </c>
      <c r="E23" s="5">
        <v>21.177932268612999</v>
      </c>
      <c r="F23" s="124">
        <v>26.3385445305708</v>
      </c>
      <c r="G23" s="124">
        <v>21.794415130455199</v>
      </c>
      <c r="H23" s="6"/>
      <c r="I23" s="6"/>
      <c r="J23" s="127"/>
      <c r="K23" s="6"/>
      <c r="L23" s="6"/>
    </row>
    <row r="24" spans="1:12" ht="13.5">
      <c r="A24" s="51"/>
      <c r="B24" s="50" t="s">
        <v>136</v>
      </c>
      <c r="C24" s="135"/>
      <c r="D24" s="5">
        <v>1.92121666136234</v>
      </c>
      <c r="E24" s="5">
        <v>4.1781805206114004</v>
      </c>
      <c r="F24" s="124">
        <v>6.1529225263835201</v>
      </c>
      <c r="G24" s="124">
        <v>4.1960694166263703</v>
      </c>
      <c r="H24" s="6"/>
      <c r="I24" s="6"/>
      <c r="J24" s="116"/>
      <c r="K24" s="6"/>
    </row>
    <row r="25" spans="1:12" ht="13.5">
      <c r="A25" s="51"/>
      <c r="B25" s="50" t="s">
        <v>137</v>
      </c>
      <c r="C25" s="135"/>
      <c r="D25" s="5">
        <v>2.36485877870546</v>
      </c>
      <c r="E25" s="5">
        <v>2.1226781970505102</v>
      </c>
      <c r="F25" s="124">
        <v>4.45711957234293</v>
      </c>
      <c r="G25" s="124">
        <v>2.55625717035208</v>
      </c>
      <c r="H25" s="6"/>
      <c r="I25" s="6"/>
      <c r="J25" s="127"/>
      <c r="K25" s="6"/>
    </row>
    <row r="26" spans="1:12" ht="13.5">
      <c r="A26" s="51"/>
      <c r="B26" s="50" t="s">
        <v>138</v>
      </c>
      <c r="C26" s="135"/>
      <c r="D26" s="5">
        <v>6.0692131692235298</v>
      </c>
      <c r="E26" s="5">
        <v>13.699397000605799</v>
      </c>
      <c r="F26" s="124">
        <v>26.261452691749302</v>
      </c>
      <c r="G26" s="124">
        <v>14.766550904796601</v>
      </c>
      <c r="H26" s="6"/>
      <c r="I26" s="6"/>
      <c r="J26" s="116"/>
      <c r="K26" s="6"/>
    </row>
    <row r="27" spans="1:12" ht="13.5">
      <c r="A27" s="51"/>
      <c r="B27" s="50"/>
      <c r="C27" s="138"/>
      <c r="D27" s="5"/>
      <c r="E27" s="5"/>
      <c r="F27" s="124"/>
      <c r="G27" s="6"/>
      <c r="H27" s="6"/>
      <c r="I27" s="6"/>
      <c r="J27" s="127"/>
      <c r="K27" s="6"/>
    </row>
    <row r="28" spans="1:12" ht="12">
      <c r="A28" s="47" t="s">
        <v>140</v>
      </c>
      <c r="B28" s="50" t="s">
        <v>141</v>
      </c>
      <c r="C28" s="183"/>
      <c r="D28" s="5">
        <v>44.808894086329701</v>
      </c>
      <c r="E28" s="5">
        <v>25.968203475134601</v>
      </c>
      <c r="F28" s="124">
        <v>19.725380119092101</v>
      </c>
      <c r="G28" s="124">
        <v>27.591423809836499</v>
      </c>
      <c r="H28" s="6"/>
      <c r="I28" s="6"/>
      <c r="J28" s="116"/>
      <c r="K28" s="6"/>
    </row>
    <row r="29" spans="1:12" ht="13.5">
      <c r="A29" s="51"/>
      <c r="B29" s="50" t="s">
        <v>142</v>
      </c>
      <c r="C29" s="164"/>
      <c r="D29" s="5">
        <v>36.913621814035402</v>
      </c>
      <c r="E29" s="5">
        <v>48.380349047849002</v>
      </c>
      <c r="F29" s="124">
        <v>52.769542917695198</v>
      </c>
      <c r="G29" s="124">
        <v>47.495436226890902</v>
      </c>
      <c r="H29" s="6"/>
      <c r="I29" s="116"/>
      <c r="J29" s="6"/>
      <c r="K29" s="6"/>
    </row>
    <row r="30" spans="1:12" ht="13.5">
      <c r="A30" s="51"/>
      <c r="B30" s="50" t="s">
        <v>143</v>
      </c>
      <c r="C30" s="187"/>
      <c r="D30" s="5">
        <v>18.277484099634702</v>
      </c>
      <c r="E30" s="5">
        <v>25.651447477016301</v>
      </c>
      <c r="F30" s="124">
        <v>27.505076963212499</v>
      </c>
      <c r="G30" s="124">
        <v>24.913139963272599</v>
      </c>
      <c r="H30" s="6"/>
      <c r="I30" s="127"/>
      <c r="J30" s="6"/>
      <c r="K30" s="6"/>
      <c r="L30" s="6"/>
    </row>
    <row r="31" spans="1:12" ht="13.5">
      <c r="A31" s="51"/>
      <c r="B31" s="50"/>
      <c r="C31" s="178"/>
      <c r="D31" s="5"/>
      <c r="E31" s="5"/>
      <c r="F31" s="124"/>
      <c r="G31" s="6"/>
      <c r="H31" s="6"/>
      <c r="I31" s="116"/>
      <c r="J31" s="6"/>
      <c r="K31" s="6"/>
      <c r="L31" s="6"/>
    </row>
    <row r="32" spans="1:12" ht="13.5">
      <c r="A32" s="47" t="s">
        <v>146</v>
      </c>
      <c r="B32" s="50" t="s">
        <v>21</v>
      </c>
      <c r="C32" s="178"/>
      <c r="D32" s="5">
        <v>31.403770866687804</v>
      </c>
      <c r="E32" s="5">
        <v>24.269332693711601</v>
      </c>
      <c r="F32" s="5">
        <v>16.030061199850401</v>
      </c>
      <c r="G32" s="124">
        <v>23.855262714996101</v>
      </c>
      <c r="H32" s="16"/>
      <c r="L32" s="399"/>
    </row>
    <row r="33" spans="1:12">
      <c r="A33" s="50"/>
      <c r="B33" s="50" t="s">
        <v>22</v>
      </c>
      <c r="D33" s="5">
        <v>13.504037174370835</v>
      </c>
      <c r="E33" s="5">
        <v>12.568434608337045</v>
      </c>
      <c r="F33" s="5">
        <v>9.8913728763925395</v>
      </c>
      <c r="G33" s="124">
        <v>12.2348540432597</v>
      </c>
      <c r="H33" s="6"/>
      <c r="L33" s="399"/>
    </row>
    <row r="34" spans="1:12">
      <c r="A34" s="50"/>
      <c r="B34" s="50" t="s">
        <v>20</v>
      </c>
      <c r="D34" s="5">
        <v>30.595485044222627</v>
      </c>
      <c r="E34" s="5">
        <v>30.064420496794302</v>
      </c>
      <c r="F34" s="5">
        <v>27.322396508063569</v>
      </c>
      <c r="G34" s="124">
        <v>29.661233020611999</v>
      </c>
      <c r="H34" s="6"/>
      <c r="L34" s="399"/>
    </row>
    <row r="35" spans="1:12">
      <c r="A35" s="50"/>
      <c r="B35" s="50" t="s">
        <v>19</v>
      </c>
      <c r="D35" s="5">
        <v>11.652893718457108</v>
      </c>
      <c r="E35" s="5">
        <v>13.938750787828363</v>
      </c>
      <c r="F35" s="5">
        <v>16.340687105851099</v>
      </c>
      <c r="G35" s="124">
        <v>14.029802078231301</v>
      </c>
      <c r="H35" s="6"/>
      <c r="L35" s="399"/>
    </row>
    <row r="36" spans="1:12">
      <c r="A36" s="50"/>
      <c r="B36" s="50" t="s">
        <v>18</v>
      </c>
      <c r="D36" s="5">
        <v>12.843813196261673</v>
      </c>
      <c r="E36" s="5">
        <v>19.159061413328725</v>
      </c>
      <c r="F36" s="5">
        <v>30.415482309842435</v>
      </c>
      <c r="G36" s="124">
        <v>20.218848142900899</v>
      </c>
      <c r="H36" s="6"/>
      <c r="L36" s="399"/>
    </row>
    <row r="37" spans="1:12">
      <c r="A37" s="50"/>
      <c r="B37" s="50"/>
      <c r="D37" s="5"/>
      <c r="E37" s="5"/>
      <c r="F37" s="5"/>
      <c r="G37" s="6"/>
      <c r="H37" s="6"/>
      <c r="L37" s="398"/>
    </row>
    <row r="38" spans="1:12" ht="13.5">
      <c r="A38" s="50" t="s">
        <v>145</v>
      </c>
      <c r="B38" s="50" t="s">
        <v>97</v>
      </c>
      <c r="D38" s="5">
        <v>25.097772402397595</v>
      </c>
      <c r="E38" s="5">
        <v>20.857814107944872</v>
      </c>
      <c r="F38" s="5">
        <v>14.702725499913525</v>
      </c>
      <c r="G38" s="124">
        <v>20.391426348535902</v>
      </c>
      <c r="H38" s="6"/>
      <c r="L38" s="399"/>
    </row>
    <row r="39" spans="1:12">
      <c r="A39" s="50"/>
      <c r="B39" s="50" t="s">
        <v>98</v>
      </c>
      <c r="D39" s="5">
        <v>62.227801583891697</v>
      </c>
      <c r="E39" s="5">
        <v>58.685687714015224</v>
      </c>
      <c r="F39" s="5">
        <v>52.405601605117326</v>
      </c>
      <c r="G39" s="124">
        <v>58.097113053308398</v>
      </c>
      <c r="H39" s="6"/>
      <c r="L39" s="399"/>
    </row>
    <row r="40" spans="1:12">
      <c r="A40" s="50"/>
      <c r="B40" s="50" t="s">
        <v>529</v>
      </c>
      <c r="D40" s="5">
        <v>12.674426013710709</v>
      </c>
      <c r="E40" s="5">
        <v>20.456498178039904</v>
      </c>
      <c r="F40" s="5">
        <v>32.891672894969147</v>
      </c>
      <c r="G40" s="124">
        <v>21.511460598155701</v>
      </c>
      <c r="H40" s="6"/>
      <c r="L40" s="399"/>
    </row>
    <row r="41" spans="1:12">
      <c r="A41" s="37"/>
      <c r="B41" s="50"/>
      <c r="D41" s="5"/>
      <c r="E41" s="5"/>
      <c r="F41" s="124"/>
      <c r="G41" s="6"/>
      <c r="H41" s="6"/>
      <c r="I41" s="116"/>
      <c r="J41" s="6"/>
      <c r="K41" s="6"/>
      <c r="L41" s="6"/>
    </row>
    <row r="42" spans="1:12">
      <c r="A42" s="457" t="s">
        <v>3</v>
      </c>
      <c r="B42" s="107"/>
      <c r="D42" s="451">
        <v>1021</v>
      </c>
      <c r="E42" s="451">
        <v>4704</v>
      </c>
      <c r="F42" s="451">
        <v>1185</v>
      </c>
      <c r="G42" s="451">
        <v>6910</v>
      </c>
      <c r="H42" s="6"/>
      <c r="I42" s="6"/>
      <c r="J42" s="6"/>
      <c r="K42" s="6"/>
      <c r="L42" s="6"/>
    </row>
    <row r="43" spans="1:12">
      <c r="A43" s="11" t="s">
        <v>8</v>
      </c>
      <c r="B43" s="34"/>
      <c r="D43" s="6"/>
      <c r="E43" s="6"/>
    </row>
    <row r="44" spans="1:12">
      <c r="A44" s="11" t="s">
        <v>456</v>
      </c>
      <c r="B44" s="34"/>
    </row>
    <row r="45" spans="1:12">
      <c r="A45" s="13" t="s">
        <v>457</v>
      </c>
      <c r="B45" s="34"/>
    </row>
    <row r="46" spans="1:12">
      <c r="B46" s="34"/>
    </row>
    <row r="47" spans="1:12">
      <c r="B47" s="34"/>
    </row>
    <row r="48" spans="1:12">
      <c r="B48" s="34"/>
    </row>
  </sheetData>
  <mergeCells count="5">
    <mergeCell ref="D5:F5"/>
    <mergeCell ref="G5:G6"/>
    <mergeCell ref="A20:A21"/>
    <mergeCell ref="F4:G4"/>
    <mergeCell ref="A1:E1"/>
  </mergeCells>
  <pageMargins left="0.7" right="0.7" top="0.75" bottom="0.75" header="0.3" footer="0.3"/>
  <pageSetup paperSize="9" scale="78" orientation="landscape" horizontalDpi="4294967293" r:id="rId1"/>
</worksheet>
</file>

<file path=xl/worksheets/sheet32.xml><?xml version="1.0" encoding="utf-8"?>
<worksheet xmlns="http://schemas.openxmlformats.org/spreadsheetml/2006/main" xmlns:r="http://schemas.openxmlformats.org/officeDocument/2006/relationships">
  <sheetPr>
    <pageSetUpPr fitToPage="1"/>
  </sheetPr>
  <dimension ref="A1:N32"/>
  <sheetViews>
    <sheetView zoomScaleNormal="100" workbookViewId="0">
      <selection sqref="A1:C1"/>
    </sheetView>
  </sheetViews>
  <sheetFormatPr defaultRowHeight="12.75"/>
  <cols>
    <col min="1" max="1" width="25.5703125" style="4" customWidth="1"/>
    <col min="2" max="2" width="5.140625" style="4" customWidth="1"/>
    <col min="3" max="3" width="1.5703125" style="168" customWidth="1"/>
    <col min="4" max="7" width="13.5703125" style="4" customWidth="1"/>
    <col min="8" max="8" width="8.5703125" style="14" customWidth="1"/>
    <col min="9" max="9" width="12.5703125" style="4" customWidth="1"/>
    <col min="10" max="16384" width="9.140625" style="4"/>
  </cols>
  <sheetData>
    <row r="1" spans="1:14" ht="12">
      <c r="A1" s="35" t="s">
        <v>527</v>
      </c>
      <c r="B1" s="36"/>
      <c r="C1" s="132"/>
      <c r="D1" s="36"/>
      <c r="E1" s="36"/>
      <c r="F1" s="36"/>
      <c r="G1" s="36"/>
      <c r="H1" s="87"/>
      <c r="I1" s="18"/>
    </row>
    <row r="2" spans="1:14" ht="12.75" customHeight="1">
      <c r="A2" s="6"/>
      <c r="B2" s="6"/>
      <c r="C2" s="136"/>
      <c r="E2" s="414"/>
      <c r="F2" s="414"/>
      <c r="G2" s="414"/>
      <c r="H2" s="414"/>
      <c r="I2" s="414"/>
    </row>
    <row r="3" spans="1:14" ht="12.75" customHeight="1">
      <c r="A3" s="431" t="s">
        <v>4</v>
      </c>
      <c r="B3" s="432"/>
      <c r="C3" s="138"/>
      <c r="D3" s="413"/>
      <c r="E3" s="413"/>
      <c r="F3" s="413"/>
      <c r="G3" s="527" t="s">
        <v>451</v>
      </c>
      <c r="H3" s="547"/>
      <c r="I3" s="414"/>
      <c r="J3" s="39"/>
    </row>
    <row r="4" spans="1:14" ht="13.5" customHeight="1">
      <c r="A4" s="6"/>
      <c r="B4" s="6"/>
      <c r="C4" s="135"/>
      <c r="D4" s="548" t="s">
        <v>193</v>
      </c>
      <c r="E4" s="549"/>
      <c r="F4" s="549"/>
      <c r="G4" s="549"/>
      <c r="H4" s="549"/>
      <c r="I4" s="88"/>
    </row>
    <row r="5" spans="1:14" ht="24">
      <c r="A5" s="6"/>
      <c r="B5" s="6"/>
      <c r="C5" s="138"/>
      <c r="D5" s="86" t="s">
        <v>147</v>
      </c>
      <c r="E5" s="86" t="s">
        <v>148</v>
      </c>
      <c r="F5" s="86" t="s">
        <v>149</v>
      </c>
      <c r="G5" s="86" t="s">
        <v>150</v>
      </c>
      <c r="H5" s="458" t="s">
        <v>0</v>
      </c>
      <c r="I5" s="102"/>
    </row>
    <row r="6" spans="1:14" ht="12">
      <c r="A6" s="43"/>
      <c r="B6" s="43"/>
      <c r="C6" s="138"/>
      <c r="D6" s="44" t="s">
        <v>9</v>
      </c>
      <c r="E6" s="44" t="s">
        <v>9</v>
      </c>
      <c r="F6" s="44" t="s">
        <v>9</v>
      </c>
      <c r="G6" s="44" t="s">
        <v>9</v>
      </c>
      <c r="H6" s="459"/>
      <c r="I6" s="103"/>
    </row>
    <row r="7" spans="1:14" ht="12">
      <c r="A7" s="46"/>
      <c r="B7" s="46"/>
      <c r="C7" s="138"/>
      <c r="D7" s="6"/>
      <c r="E7" s="6"/>
      <c r="F7" s="6"/>
      <c r="G7" s="6"/>
      <c r="H7" s="6"/>
      <c r="I7" s="88"/>
    </row>
    <row r="8" spans="1:14" ht="24">
      <c r="A8" s="81" t="s">
        <v>127</v>
      </c>
      <c r="B8" s="47" t="s">
        <v>102</v>
      </c>
      <c r="C8" s="138"/>
      <c r="D8" s="5">
        <v>36.4390223371677</v>
      </c>
      <c r="E8" s="5">
        <v>30.577417343862901</v>
      </c>
      <c r="F8" s="5">
        <v>27.051070419678702</v>
      </c>
      <c r="G8" s="5">
        <v>24.080763012146299</v>
      </c>
      <c r="H8" s="5">
        <v>29.048499861849098</v>
      </c>
      <c r="I8" s="26"/>
      <c r="J8" s="6"/>
      <c r="K8" s="6"/>
      <c r="L8" s="6"/>
      <c r="M8" s="6"/>
      <c r="N8" s="6"/>
    </row>
    <row r="9" spans="1:14" ht="12">
      <c r="A9" s="47"/>
      <c r="B9" s="47" t="s">
        <v>103</v>
      </c>
      <c r="C9" s="138"/>
      <c r="D9" s="5">
        <v>63.560977662832201</v>
      </c>
      <c r="E9" s="5">
        <v>69.422582656136996</v>
      </c>
      <c r="F9" s="5">
        <v>72.948929580321206</v>
      </c>
      <c r="G9" s="5">
        <v>75.919236987853694</v>
      </c>
      <c r="H9" s="5">
        <v>70.951500138150806</v>
      </c>
      <c r="I9" s="26"/>
      <c r="J9" s="6"/>
      <c r="K9" s="6"/>
      <c r="L9" s="6"/>
      <c r="M9" s="6"/>
      <c r="N9" s="6"/>
    </row>
    <row r="10" spans="1:14" ht="12">
      <c r="A10" s="47"/>
      <c r="B10" s="47"/>
      <c r="C10" s="138"/>
      <c r="D10" s="5"/>
      <c r="E10" s="5"/>
      <c r="F10" s="5"/>
      <c r="G10" s="5"/>
      <c r="H10" s="460"/>
      <c r="I10" s="26"/>
      <c r="J10" s="6"/>
      <c r="K10" s="6"/>
      <c r="L10" s="6"/>
      <c r="M10" s="6"/>
      <c r="N10" s="6"/>
    </row>
    <row r="11" spans="1:14" ht="24">
      <c r="A11" s="81" t="s">
        <v>151</v>
      </c>
      <c r="B11" s="47" t="s">
        <v>102</v>
      </c>
      <c r="C11" s="138"/>
      <c r="D11" s="5">
        <v>45.315111909367303</v>
      </c>
      <c r="E11" s="5">
        <v>38.456502669537002</v>
      </c>
      <c r="F11" s="5">
        <v>32.5454167419662</v>
      </c>
      <c r="G11" s="5">
        <v>30.4791150949249</v>
      </c>
      <c r="H11" s="460">
        <v>36.207070004834698</v>
      </c>
      <c r="I11" s="26"/>
      <c r="J11" s="16"/>
      <c r="K11" s="16"/>
      <c r="L11" s="16"/>
      <c r="M11" s="16"/>
      <c r="N11" s="49"/>
    </row>
    <row r="12" spans="1:14" ht="12">
      <c r="A12" s="47"/>
      <c r="B12" s="47" t="s">
        <v>103</v>
      </c>
      <c r="C12" s="138"/>
      <c r="D12" s="5">
        <v>54.684888090632597</v>
      </c>
      <c r="E12" s="5">
        <v>61.543497330462898</v>
      </c>
      <c r="F12" s="5">
        <v>67.454583258033693</v>
      </c>
      <c r="G12" s="5">
        <v>69.520884905074993</v>
      </c>
      <c r="H12" s="460">
        <v>63.792929995165203</v>
      </c>
      <c r="I12" s="26"/>
      <c r="J12" s="6"/>
      <c r="K12" s="6"/>
      <c r="L12" s="6"/>
      <c r="M12" s="6"/>
      <c r="N12" s="6"/>
    </row>
    <row r="13" spans="1:14" ht="12">
      <c r="A13" s="47"/>
      <c r="B13" s="47"/>
      <c r="C13" s="138"/>
      <c r="D13" s="5"/>
      <c r="E13" s="5"/>
      <c r="F13" s="5"/>
      <c r="G13" s="5"/>
      <c r="H13" s="460"/>
      <c r="I13" s="97"/>
      <c r="J13" s="98"/>
      <c r="K13" s="6"/>
      <c r="L13" s="6"/>
      <c r="M13" s="6"/>
      <c r="N13" s="6"/>
    </row>
    <row r="14" spans="1:14" ht="24">
      <c r="A14" s="81" t="s">
        <v>152</v>
      </c>
      <c r="B14" s="47" t="s">
        <v>102</v>
      </c>
      <c r="C14" s="138"/>
      <c r="D14" s="5">
        <v>80.560067242065301</v>
      </c>
      <c r="E14" s="5">
        <v>75.353296708411307</v>
      </c>
      <c r="F14" s="5">
        <v>73.163993712413102</v>
      </c>
      <c r="G14" s="5">
        <v>67.923517067096697</v>
      </c>
      <c r="H14" s="460">
        <v>73.647137975733003</v>
      </c>
      <c r="I14" s="97"/>
      <c r="J14" s="99"/>
      <c r="K14" s="16"/>
      <c r="L14" s="16"/>
      <c r="M14" s="16"/>
      <c r="N14" s="49"/>
    </row>
    <row r="15" spans="1:14" ht="12">
      <c r="A15" s="417"/>
      <c r="B15" s="417" t="s">
        <v>103</v>
      </c>
      <c r="C15" s="138"/>
      <c r="D15" s="5">
        <v>19.439932757934599</v>
      </c>
      <c r="E15" s="5">
        <v>24.646703291588601</v>
      </c>
      <c r="F15" s="5">
        <v>26.836006287586802</v>
      </c>
      <c r="G15" s="5">
        <v>32.076482932903197</v>
      </c>
      <c r="H15" s="460">
        <v>26.352862024266901</v>
      </c>
      <c r="I15" s="97"/>
      <c r="J15" s="98"/>
      <c r="K15" s="6"/>
      <c r="L15" s="6"/>
      <c r="M15" s="6"/>
      <c r="N15" s="6"/>
    </row>
    <row r="16" spans="1:14" ht="12">
      <c r="A16" s="420"/>
      <c r="B16" s="417"/>
      <c r="C16" s="138"/>
      <c r="D16" s="5"/>
      <c r="E16" s="5"/>
      <c r="F16" s="5"/>
      <c r="G16" s="5"/>
      <c r="H16" s="5"/>
      <c r="I16" s="5"/>
    </row>
    <row r="17" spans="1:9" ht="12">
      <c r="A17" s="457" t="s">
        <v>3</v>
      </c>
      <c r="B17" s="108"/>
      <c r="C17" s="138"/>
      <c r="D17" s="108">
        <v>1479</v>
      </c>
      <c r="E17" s="108">
        <v>1919</v>
      </c>
      <c r="F17" s="108">
        <v>1302</v>
      </c>
      <c r="G17" s="108">
        <v>2193</v>
      </c>
      <c r="H17" s="108">
        <v>6893</v>
      </c>
      <c r="I17" s="104"/>
    </row>
    <row r="18" spans="1:9" ht="12">
      <c r="A18" s="11" t="s">
        <v>8</v>
      </c>
      <c r="B18" s="34"/>
      <c r="C18" s="138"/>
      <c r="D18" s="6"/>
      <c r="E18" s="6"/>
      <c r="F18" s="6"/>
      <c r="G18" s="6"/>
      <c r="I18" s="14"/>
    </row>
    <row r="19" spans="1:9" ht="12">
      <c r="A19" s="34"/>
      <c r="B19" s="34"/>
      <c r="C19" s="138"/>
      <c r="D19" s="6"/>
      <c r="E19" s="6"/>
      <c r="F19" s="6"/>
      <c r="G19" s="6"/>
    </row>
    <row r="20" spans="1:9" ht="12">
      <c r="A20" s="34"/>
      <c r="C20" s="138"/>
      <c r="D20" s="18"/>
      <c r="E20" s="18"/>
      <c r="F20" s="18"/>
      <c r="G20" s="18"/>
    </row>
    <row r="21" spans="1:9" ht="12">
      <c r="C21" s="203"/>
    </row>
    <row r="22" spans="1:9" ht="12">
      <c r="C22" s="138"/>
    </row>
    <row r="23" spans="1:9" ht="12">
      <c r="C23" s="138"/>
    </row>
    <row r="24" spans="1:9" ht="12">
      <c r="C24" s="135"/>
    </row>
    <row r="25" spans="1:9" ht="12">
      <c r="C25" s="135"/>
    </row>
    <row r="26" spans="1:9" ht="12">
      <c r="C26" s="135"/>
    </row>
    <row r="27" spans="1:9" ht="12">
      <c r="C27" s="138"/>
    </row>
    <row r="28" spans="1:9" ht="12">
      <c r="C28" s="183"/>
    </row>
    <row r="29" spans="1:9" ht="12">
      <c r="C29" s="164"/>
    </row>
    <row r="30" spans="1:9" ht="12">
      <c r="C30" s="187"/>
    </row>
    <row r="31" spans="1:9">
      <c r="C31" s="178"/>
    </row>
    <row r="32" spans="1:9">
      <c r="C32" s="178"/>
    </row>
  </sheetData>
  <mergeCells count="2">
    <mergeCell ref="D4:H4"/>
    <mergeCell ref="G3:H3"/>
  </mergeCells>
  <pageMargins left="0.7" right="0.7" top="0.75" bottom="0.75" header="0.3" footer="0.3"/>
  <pageSetup paperSize="9" orientation="landscape" horizontalDpi="4294967293" r:id="rId1"/>
</worksheet>
</file>

<file path=xl/worksheets/sheet33.xml><?xml version="1.0" encoding="utf-8"?>
<worksheet xmlns="http://schemas.openxmlformats.org/spreadsheetml/2006/main" xmlns:r="http://schemas.openxmlformats.org/officeDocument/2006/relationships">
  <sheetPr>
    <pageSetUpPr fitToPage="1"/>
  </sheetPr>
  <dimension ref="A1:N33"/>
  <sheetViews>
    <sheetView zoomScaleNormal="100" workbookViewId="0">
      <selection sqref="A1:C1"/>
    </sheetView>
  </sheetViews>
  <sheetFormatPr defaultRowHeight="12.75"/>
  <cols>
    <col min="1" max="1" width="23.28515625" style="4" customWidth="1"/>
    <col min="2" max="2" width="29.85546875" style="4" customWidth="1"/>
    <col min="3" max="3" width="1.5703125" style="168" customWidth="1"/>
    <col min="4" max="8" width="13.5703125" style="4" customWidth="1"/>
    <col min="9" max="9" width="9.140625" style="4" customWidth="1"/>
    <col min="10" max="16384" width="9.140625" style="4"/>
  </cols>
  <sheetData>
    <row r="1" spans="1:14" ht="12">
      <c r="A1" s="35" t="s">
        <v>209</v>
      </c>
      <c r="B1" s="36"/>
      <c r="C1" s="132"/>
      <c r="D1" s="36"/>
      <c r="E1" s="36"/>
      <c r="F1" s="36"/>
      <c r="G1" s="36"/>
      <c r="H1" s="36"/>
      <c r="I1" s="18"/>
    </row>
    <row r="2" spans="1:14" ht="12">
      <c r="A2" s="6"/>
      <c r="B2" s="6"/>
      <c r="C2" s="136"/>
    </row>
    <row r="3" spans="1:14" ht="12.75" customHeight="1">
      <c r="A3" s="431" t="s">
        <v>4</v>
      </c>
      <c r="B3" s="432"/>
      <c r="C3" s="138"/>
      <c r="D3" s="551" t="s">
        <v>448</v>
      </c>
      <c r="E3" s="551"/>
      <c r="F3" s="551"/>
      <c r="G3" s="551"/>
      <c r="H3" s="551"/>
      <c r="I3" s="414"/>
      <c r="J3" s="39"/>
    </row>
    <row r="4" spans="1:14" ht="12.75" customHeight="1">
      <c r="A4" s="6"/>
      <c r="B4" s="6"/>
      <c r="C4" s="135"/>
      <c r="D4" s="550" t="s">
        <v>193</v>
      </c>
      <c r="E4" s="550"/>
      <c r="F4" s="550"/>
      <c r="G4" s="550"/>
      <c r="H4" s="550"/>
      <c r="I4" s="88"/>
    </row>
    <row r="5" spans="1:14" ht="24">
      <c r="A5" s="6"/>
      <c r="B5" s="6"/>
      <c r="C5" s="138"/>
      <c r="D5" s="86" t="s">
        <v>147</v>
      </c>
      <c r="E5" s="86" t="s">
        <v>148</v>
      </c>
      <c r="F5" s="86" t="s">
        <v>149</v>
      </c>
      <c r="G5" s="86" t="s">
        <v>150</v>
      </c>
      <c r="H5" s="86" t="s">
        <v>0</v>
      </c>
      <c r="I5" s="102"/>
    </row>
    <row r="6" spans="1:14" ht="12">
      <c r="A6" s="43"/>
      <c r="B6" s="43"/>
      <c r="C6" s="138"/>
      <c r="D6" s="44" t="s">
        <v>9</v>
      </c>
      <c r="E6" s="44" t="s">
        <v>9</v>
      </c>
      <c r="F6" s="44" t="s">
        <v>9</v>
      </c>
      <c r="G6" s="44" t="s">
        <v>9</v>
      </c>
      <c r="H6" s="44"/>
      <c r="I6" s="103"/>
    </row>
    <row r="7" spans="1:14" ht="12">
      <c r="A7" s="46"/>
      <c r="B7" s="46"/>
      <c r="C7" s="138"/>
      <c r="D7" s="6"/>
      <c r="E7" s="6"/>
      <c r="F7" s="6"/>
      <c r="G7" s="6"/>
      <c r="H7" s="6"/>
      <c r="I7" s="88"/>
    </row>
    <row r="8" spans="1:14" ht="17.25" customHeight="1">
      <c r="A8" s="546" t="s">
        <v>181</v>
      </c>
      <c r="B8" s="47" t="s">
        <v>182</v>
      </c>
      <c r="C8" s="138"/>
      <c r="D8" s="5">
        <v>51.266832873943699</v>
      </c>
      <c r="E8" s="5">
        <v>41.683476252716297</v>
      </c>
      <c r="F8" s="5">
        <v>38.585134743198097</v>
      </c>
      <c r="G8" s="5">
        <v>33.01</v>
      </c>
      <c r="H8" s="5">
        <v>40.3045889898683</v>
      </c>
      <c r="I8" s="26"/>
      <c r="J8" s="6"/>
      <c r="K8" s="6"/>
      <c r="L8" s="6"/>
      <c r="M8" s="6"/>
      <c r="N8" s="6"/>
    </row>
    <row r="9" spans="1:14" ht="12">
      <c r="A9" s="546"/>
      <c r="B9" s="47" t="s">
        <v>153</v>
      </c>
      <c r="C9" s="138"/>
      <c r="D9" s="5">
        <v>7.3277454226651004</v>
      </c>
      <c r="E9" s="5">
        <v>9.7008256287077295</v>
      </c>
      <c r="F9" s="5">
        <v>8.3865731715276901</v>
      </c>
      <c r="G9" s="5">
        <v>9.36</v>
      </c>
      <c r="H9" s="5">
        <v>8.8470446345297802</v>
      </c>
      <c r="I9" s="26"/>
      <c r="J9" s="6"/>
      <c r="K9" s="6"/>
      <c r="L9" s="6"/>
      <c r="M9" s="6"/>
      <c r="N9" s="6"/>
    </row>
    <row r="10" spans="1:14" ht="12">
      <c r="A10" s="81"/>
      <c r="B10" s="47" t="s">
        <v>154</v>
      </c>
      <c r="C10" s="138"/>
      <c r="D10" s="5">
        <v>29.2932343681215</v>
      </c>
      <c r="E10" s="5">
        <v>33.669820455695003</v>
      </c>
      <c r="F10" s="5">
        <v>34.578858969214998</v>
      </c>
      <c r="G10" s="5">
        <v>34.92</v>
      </c>
      <c r="H10" s="5">
        <v>33.325754849599498</v>
      </c>
      <c r="I10" s="26"/>
      <c r="J10" s="6"/>
      <c r="K10" s="6"/>
      <c r="L10" s="6"/>
      <c r="M10" s="6"/>
      <c r="N10" s="6"/>
    </row>
    <row r="11" spans="1:14" ht="12">
      <c r="A11" s="436"/>
      <c r="B11" s="417" t="s">
        <v>155</v>
      </c>
      <c r="C11" s="138"/>
      <c r="D11" s="5">
        <v>12.112187335269599</v>
      </c>
      <c r="E11" s="5">
        <v>14.9458776628809</v>
      </c>
      <c r="F11" s="5">
        <v>18.449433116059001</v>
      </c>
      <c r="G11" s="5">
        <v>22.71</v>
      </c>
      <c r="H11" s="5">
        <v>17.522611526002201</v>
      </c>
      <c r="I11" s="26"/>
      <c r="J11" s="6"/>
      <c r="K11" s="6"/>
      <c r="L11" s="6"/>
      <c r="M11" s="6"/>
      <c r="N11" s="6"/>
    </row>
    <row r="12" spans="1:14" ht="12">
      <c r="A12" s="436"/>
      <c r="B12" s="417"/>
      <c r="C12" s="138"/>
      <c r="D12" s="5"/>
      <c r="E12" s="5"/>
      <c r="F12" s="5"/>
      <c r="G12" s="5"/>
      <c r="H12" s="5"/>
      <c r="I12" s="26"/>
      <c r="J12" s="6"/>
      <c r="K12" s="6"/>
      <c r="L12" s="6"/>
      <c r="M12" s="6"/>
      <c r="N12" s="6"/>
    </row>
    <row r="13" spans="1:14" ht="12">
      <c r="A13" s="457" t="s">
        <v>3</v>
      </c>
      <c r="B13" s="108"/>
      <c r="C13" s="138"/>
      <c r="D13" s="108">
        <v>1479</v>
      </c>
      <c r="E13" s="108">
        <v>1919</v>
      </c>
      <c r="F13" s="108">
        <v>1302</v>
      </c>
      <c r="G13" s="108">
        <v>2191</v>
      </c>
      <c r="H13" s="108">
        <v>6891</v>
      </c>
      <c r="I13" s="104"/>
    </row>
    <row r="14" spans="1:14" ht="12">
      <c r="A14" s="11" t="s">
        <v>8</v>
      </c>
      <c r="B14" s="34"/>
      <c r="C14" s="138"/>
      <c r="D14" s="5"/>
      <c r="E14" s="5"/>
      <c r="F14" s="5"/>
      <c r="G14" s="5"/>
      <c r="H14" s="5"/>
      <c r="I14" s="14"/>
      <c r="L14" s="209"/>
    </row>
    <row r="15" spans="1:14" ht="12">
      <c r="A15" s="11" t="s">
        <v>455</v>
      </c>
      <c r="B15" s="34"/>
      <c r="C15" s="138"/>
      <c r="D15" s="5"/>
      <c r="E15" s="5"/>
      <c r="F15" s="5"/>
      <c r="G15" s="5"/>
      <c r="H15" s="5"/>
    </row>
    <row r="16" spans="1:14" ht="12">
      <c r="A16" s="34"/>
      <c r="C16" s="138"/>
      <c r="D16" s="5"/>
      <c r="E16" s="5"/>
      <c r="F16" s="5"/>
      <c r="G16" s="5"/>
      <c r="H16" s="5"/>
    </row>
    <row r="17" spans="3:8" ht="12">
      <c r="C17" s="138"/>
      <c r="D17" s="5"/>
      <c r="E17" s="5"/>
      <c r="F17" s="5"/>
      <c r="G17" s="5"/>
      <c r="H17" s="5"/>
    </row>
    <row r="18" spans="3:8" ht="12">
      <c r="C18" s="138"/>
      <c r="D18" s="103"/>
      <c r="E18" s="103"/>
      <c r="F18" s="103"/>
      <c r="G18" s="103"/>
      <c r="H18" s="103"/>
    </row>
    <row r="19" spans="3:8" ht="12">
      <c r="C19" s="138"/>
      <c r="D19" s="6"/>
      <c r="E19" s="6"/>
      <c r="F19" s="6"/>
      <c r="G19" s="6"/>
      <c r="H19" s="6"/>
    </row>
    <row r="20" spans="3:8" ht="12">
      <c r="C20" s="138"/>
      <c r="D20" s="6"/>
      <c r="E20" s="6"/>
      <c r="F20" s="6"/>
      <c r="G20" s="6"/>
      <c r="H20" s="6"/>
    </row>
    <row r="21" spans="3:8" ht="12">
      <c r="C21" s="138"/>
      <c r="D21" s="18"/>
      <c r="E21" s="18"/>
      <c r="F21" s="18"/>
      <c r="G21" s="18"/>
      <c r="H21" s="18"/>
    </row>
    <row r="22" spans="3:8" ht="12">
      <c r="C22" s="203"/>
    </row>
    <row r="23" spans="3:8" ht="12">
      <c r="C23" s="138"/>
    </row>
    <row r="24" spans="3:8" ht="12">
      <c r="C24" s="138"/>
    </row>
    <row r="25" spans="3:8" ht="12">
      <c r="C25" s="135"/>
    </row>
    <row r="26" spans="3:8" ht="12">
      <c r="C26" s="135"/>
    </row>
    <row r="27" spans="3:8" ht="12">
      <c r="C27" s="135"/>
    </row>
    <row r="28" spans="3:8" ht="12">
      <c r="C28" s="138"/>
    </row>
    <row r="29" spans="3:8" ht="12">
      <c r="C29" s="183"/>
    </row>
    <row r="30" spans="3:8" ht="12">
      <c r="C30" s="164"/>
    </row>
    <row r="31" spans="3:8" ht="12">
      <c r="C31" s="187"/>
    </row>
    <row r="32" spans="3:8">
      <c r="C32" s="178"/>
    </row>
    <row r="33" spans="3:3">
      <c r="C33" s="178"/>
    </row>
  </sheetData>
  <mergeCells count="3">
    <mergeCell ref="A8:A9"/>
    <mergeCell ref="D4:H4"/>
    <mergeCell ref="D3:H3"/>
  </mergeCells>
  <pageMargins left="0.7" right="0.7" top="0.75" bottom="0.75" header="0.3" footer="0.3"/>
  <pageSetup paperSize="9" orientation="landscape" horizontalDpi="4294967293" r:id="rId1"/>
</worksheet>
</file>

<file path=xl/worksheets/sheet34.xml><?xml version="1.0" encoding="utf-8"?>
<worksheet xmlns="http://schemas.openxmlformats.org/spreadsheetml/2006/main" xmlns:r="http://schemas.openxmlformats.org/officeDocument/2006/relationships">
  <sheetPr>
    <pageSetUpPr fitToPage="1"/>
  </sheetPr>
  <dimension ref="A1:M30"/>
  <sheetViews>
    <sheetView zoomScaleNormal="100" workbookViewId="0">
      <selection sqref="A1:C1"/>
    </sheetView>
  </sheetViews>
  <sheetFormatPr defaultRowHeight="12.75"/>
  <cols>
    <col min="1" max="1" width="39.5703125" style="4" customWidth="1"/>
    <col min="2" max="2" width="1.5703125" style="168" customWidth="1"/>
    <col min="3" max="6" width="13.5703125" style="4" customWidth="1"/>
    <col min="7" max="7" width="12" style="4" customWidth="1"/>
    <col min="8" max="8" width="9.42578125" style="4" customWidth="1"/>
    <col min="9" max="16384" width="9.140625" style="4"/>
  </cols>
  <sheetData>
    <row r="1" spans="1:12" ht="12">
      <c r="A1" s="35" t="s">
        <v>208</v>
      </c>
      <c r="B1" s="132"/>
      <c r="C1" s="36"/>
      <c r="D1" s="36"/>
      <c r="E1" s="36"/>
      <c r="F1" s="36"/>
      <c r="G1" s="18"/>
    </row>
    <row r="2" spans="1:12" ht="12">
      <c r="A2" s="6"/>
      <c r="B2" s="136"/>
    </row>
    <row r="3" spans="1:12" ht="12">
      <c r="A3" s="431" t="s">
        <v>4</v>
      </c>
      <c r="B3" s="138"/>
      <c r="C3" s="552" t="s">
        <v>448</v>
      </c>
      <c r="D3" s="552"/>
      <c r="E3" s="552"/>
      <c r="F3" s="552"/>
      <c r="G3" s="500"/>
      <c r="H3" s="500"/>
    </row>
    <row r="4" spans="1:12" ht="20.25" customHeight="1">
      <c r="A4" s="6"/>
      <c r="B4" s="135"/>
      <c r="C4" s="550" t="s">
        <v>156</v>
      </c>
      <c r="D4" s="550"/>
      <c r="E4" s="550"/>
      <c r="F4" s="550"/>
      <c r="G4" s="88"/>
    </row>
    <row r="5" spans="1:12" ht="24">
      <c r="A5" s="447"/>
      <c r="B5" s="138"/>
      <c r="C5" s="86" t="s">
        <v>157</v>
      </c>
      <c r="D5" s="86" t="s">
        <v>158</v>
      </c>
      <c r="E5" s="86" t="s">
        <v>159</v>
      </c>
      <c r="F5" s="86" t="s">
        <v>0</v>
      </c>
      <c r="G5" s="102"/>
    </row>
    <row r="6" spans="1:12" ht="12">
      <c r="A6" s="46"/>
      <c r="B6" s="138"/>
      <c r="C6" s="6"/>
      <c r="D6" s="6"/>
      <c r="E6" s="6"/>
      <c r="F6" s="6"/>
      <c r="G6" s="88"/>
    </row>
    <row r="7" spans="1:12" ht="12">
      <c r="A7" s="81" t="s">
        <v>127</v>
      </c>
      <c r="B7" s="138"/>
      <c r="C7" s="5">
        <v>24.2965480419569</v>
      </c>
      <c r="D7" s="5">
        <v>33.590951545888203</v>
      </c>
      <c r="E7" s="5">
        <v>30.6848032443426</v>
      </c>
      <c r="F7" s="5">
        <v>29.086220697014902</v>
      </c>
      <c r="G7" s="26"/>
      <c r="H7" s="6"/>
      <c r="I7" s="6"/>
      <c r="J7" s="6"/>
      <c r="K7" s="6"/>
      <c r="L7" s="6"/>
    </row>
    <row r="8" spans="1:12" ht="12">
      <c r="A8" s="81"/>
      <c r="B8" s="138"/>
      <c r="C8" s="5"/>
      <c r="D8" s="5"/>
      <c r="E8" s="5"/>
      <c r="F8" s="5"/>
      <c r="G8" s="26"/>
      <c r="H8" s="6"/>
      <c r="I8" s="6"/>
      <c r="J8" s="6"/>
      <c r="K8" s="6"/>
      <c r="L8" s="6"/>
    </row>
    <row r="9" spans="1:12" ht="12">
      <c r="A9" s="461" t="s">
        <v>3</v>
      </c>
      <c r="B9" s="138"/>
      <c r="C9" s="103">
        <v>3253</v>
      </c>
      <c r="D9" s="103">
        <v>2570</v>
      </c>
      <c r="E9" s="103">
        <v>1028</v>
      </c>
      <c r="F9" s="103">
        <v>6851</v>
      </c>
      <c r="G9" s="26"/>
      <c r="H9" s="6"/>
      <c r="I9" s="6"/>
      <c r="J9" s="6"/>
      <c r="K9" s="6"/>
      <c r="L9" s="6"/>
    </row>
    <row r="10" spans="1:12" ht="12">
      <c r="A10" s="81"/>
      <c r="B10" s="138"/>
      <c r="C10" s="5"/>
      <c r="D10" s="5"/>
      <c r="E10" s="5"/>
      <c r="F10" s="5"/>
      <c r="G10" s="26"/>
      <c r="H10" s="6"/>
      <c r="I10" s="6"/>
      <c r="J10" s="6"/>
      <c r="K10" s="6"/>
      <c r="L10" s="6"/>
    </row>
    <row r="11" spans="1:12" ht="12">
      <c r="A11" s="81" t="s">
        <v>151</v>
      </c>
      <c r="B11" s="138"/>
      <c r="C11" s="103">
        <v>30.598431290976599</v>
      </c>
      <c r="D11" s="103">
        <v>41.397737406015302</v>
      </c>
      <c r="E11" s="103">
        <v>38.827297111374101</v>
      </c>
      <c r="F11" s="103">
        <v>36.298384579236902</v>
      </c>
      <c r="G11" s="26"/>
      <c r="H11" s="6"/>
      <c r="I11" s="6"/>
      <c r="J11" s="6"/>
      <c r="K11" s="6"/>
      <c r="L11" s="6"/>
    </row>
    <row r="12" spans="1:12" ht="12">
      <c r="A12" s="81"/>
      <c r="B12" s="138"/>
      <c r="C12" s="5"/>
      <c r="D12" s="5"/>
      <c r="E12" s="5"/>
      <c r="F12" s="5"/>
      <c r="G12" s="26"/>
      <c r="H12" s="6"/>
      <c r="I12" s="6"/>
      <c r="J12" s="6"/>
      <c r="K12" s="6"/>
      <c r="L12" s="6"/>
    </row>
    <row r="13" spans="1:12" ht="12">
      <c r="A13" s="461" t="s">
        <v>3</v>
      </c>
      <c r="B13" s="138"/>
      <c r="C13" s="103">
        <v>3253</v>
      </c>
      <c r="D13" s="103">
        <v>2570</v>
      </c>
      <c r="E13" s="103">
        <v>1028</v>
      </c>
      <c r="F13" s="103">
        <v>6851</v>
      </c>
      <c r="G13" s="26"/>
      <c r="H13" s="6"/>
      <c r="I13" s="6"/>
      <c r="J13" s="6"/>
      <c r="K13" s="6"/>
      <c r="L13" s="6"/>
    </row>
    <row r="14" spans="1:12" ht="12">
      <c r="A14" s="81"/>
      <c r="B14" s="138"/>
      <c r="C14" s="5"/>
      <c r="D14" s="5"/>
      <c r="E14" s="5"/>
      <c r="F14" s="5"/>
      <c r="G14" s="26"/>
      <c r="H14" s="6"/>
      <c r="I14" s="6"/>
      <c r="J14" s="6"/>
      <c r="K14" s="6"/>
      <c r="L14" s="6"/>
    </row>
    <row r="15" spans="1:12" ht="18.75" customHeight="1">
      <c r="A15" s="81" t="s">
        <v>160</v>
      </c>
      <c r="B15" s="138"/>
      <c r="C15" s="5">
        <v>42.427368751047901</v>
      </c>
      <c r="D15" s="5">
        <v>55.721559863954703</v>
      </c>
      <c r="E15" s="5">
        <v>51.483357250719699</v>
      </c>
      <c r="F15" s="5">
        <v>49.264639145103502</v>
      </c>
      <c r="G15" s="26"/>
      <c r="H15" s="6"/>
      <c r="I15" s="6"/>
      <c r="J15" s="6"/>
      <c r="K15" s="6"/>
      <c r="L15" s="6"/>
    </row>
    <row r="16" spans="1:12" ht="12">
      <c r="A16" s="81"/>
      <c r="B16" s="138"/>
      <c r="C16" s="103"/>
      <c r="D16" s="103"/>
      <c r="E16" s="103"/>
      <c r="F16" s="103"/>
      <c r="G16" s="26"/>
      <c r="H16" s="6"/>
      <c r="I16" s="6"/>
      <c r="J16" s="6"/>
      <c r="K16" s="6"/>
      <c r="L16" s="6"/>
    </row>
    <row r="17" spans="1:13" ht="12">
      <c r="A17" s="461" t="s">
        <v>3</v>
      </c>
      <c r="B17" s="138"/>
      <c r="C17" s="103">
        <v>3253</v>
      </c>
      <c r="D17" s="103">
        <v>2570</v>
      </c>
      <c r="E17" s="103">
        <v>1028</v>
      </c>
      <c r="F17" s="103">
        <v>6851</v>
      </c>
      <c r="G17" s="26"/>
      <c r="H17" s="6"/>
      <c r="I17" s="6"/>
      <c r="J17" s="6"/>
      <c r="K17" s="6"/>
      <c r="L17" s="6"/>
    </row>
    <row r="18" spans="1:13" ht="12">
      <c r="A18" s="81"/>
      <c r="B18" s="138"/>
      <c r="C18" s="6"/>
      <c r="D18" s="6"/>
      <c r="E18" s="6"/>
      <c r="F18" s="6"/>
      <c r="G18" s="26"/>
      <c r="H18" s="6"/>
      <c r="I18" s="6"/>
      <c r="J18" s="6"/>
      <c r="K18" s="6"/>
      <c r="L18" s="6"/>
    </row>
    <row r="19" spans="1:13" ht="12">
      <c r="A19" s="47" t="s">
        <v>161</v>
      </c>
      <c r="B19" s="138"/>
      <c r="C19" s="5">
        <v>70.726375531001295</v>
      </c>
      <c r="D19" s="5">
        <v>79.0153866742193</v>
      </c>
      <c r="E19" s="5">
        <v>69.554071592598305</v>
      </c>
      <c r="F19" s="5">
        <v>73.850330361291498</v>
      </c>
      <c r="G19" s="26"/>
      <c r="H19" s="6"/>
      <c r="I19" s="6"/>
      <c r="J19" s="6"/>
      <c r="K19" s="6"/>
      <c r="L19" s="6"/>
    </row>
    <row r="20" spans="1:13" ht="12">
      <c r="A20" s="47"/>
      <c r="B20" s="203"/>
      <c r="G20" s="26"/>
      <c r="H20" s="6"/>
      <c r="I20" s="6"/>
      <c r="J20" s="6"/>
      <c r="K20" s="6"/>
      <c r="L20" s="6"/>
    </row>
    <row r="21" spans="1:13" ht="12">
      <c r="A21" s="462" t="s">
        <v>3</v>
      </c>
      <c r="B21" s="138"/>
      <c r="C21" s="108">
        <v>3253</v>
      </c>
      <c r="D21" s="108">
        <v>2569</v>
      </c>
      <c r="E21" s="108">
        <v>1028</v>
      </c>
      <c r="F21" s="108">
        <v>6848</v>
      </c>
      <c r="G21" s="26"/>
      <c r="H21" s="6"/>
      <c r="I21" s="6"/>
      <c r="J21" s="6"/>
      <c r="K21" s="6"/>
      <c r="L21" s="6"/>
    </row>
    <row r="22" spans="1:13" s="13" customFormat="1" ht="12">
      <c r="A22" s="11" t="s">
        <v>8</v>
      </c>
      <c r="B22" s="135"/>
      <c r="C22" s="4"/>
      <c r="D22" s="4"/>
      <c r="E22" s="4"/>
      <c r="F22" s="4"/>
      <c r="G22" s="419"/>
    </row>
    <row r="23" spans="1:13" ht="12">
      <c r="A23" s="34"/>
      <c r="B23" s="135"/>
    </row>
    <row r="24" spans="1:13" ht="12">
      <c r="B24" s="135"/>
    </row>
    <row r="25" spans="1:13" s="14" customFormat="1" ht="12">
      <c r="A25" s="4"/>
      <c r="B25" s="138"/>
      <c r="C25" s="4"/>
      <c r="D25" s="4"/>
      <c r="E25" s="4"/>
      <c r="F25" s="4"/>
      <c r="G25" s="4"/>
      <c r="H25" s="4"/>
      <c r="I25" s="4"/>
      <c r="J25" s="4"/>
      <c r="K25" s="4"/>
      <c r="L25" s="4"/>
      <c r="M25" s="4"/>
    </row>
    <row r="26" spans="1:13" ht="12">
      <c r="B26" s="183"/>
    </row>
    <row r="27" spans="1:13" ht="12">
      <c r="B27" s="164"/>
    </row>
    <row r="28" spans="1:13" ht="12">
      <c r="B28" s="187"/>
    </row>
    <row r="29" spans="1:13">
      <c r="B29" s="178"/>
    </row>
    <row r="30" spans="1:13">
      <c r="B30" s="178"/>
    </row>
  </sheetData>
  <mergeCells count="2">
    <mergeCell ref="C4:F4"/>
    <mergeCell ref="C3:F3"/>
  </mergeCells>
  <pageMargins left="0.7" right="0.7" top="0.75" bottom="0.75" header="0.3" footer="0.3"/>
  <pageSetup paperSize="9" orientation="landscape" horizontalDpi="4294967293" r:id="rId1"/>
</worksheet>
</file>

<file path=xl/worksheets/sheet35.xml><?xml version="1.0" encoding="utf-8"?>
<worksheet xmlns="http://schemas.openxmlformats.org/spreadsheetml/2006/main" xmlns:r="http://schemas.openxmlformats.org/officeDocument/2006/relationships">
  <sheetPr>
    <pageSetUpPr fitToPage="1"/>
  </sheetPr>
  <dimension ref="A1:L29"/>
  <sheetViews>
    <sheetView zoomScaleNormal="100" workbookViewId="0">
      <selection sqref="A1:C1"/>
    </sheetView>
  </sheetViews>
  <sheetFormatPr defaultRowHeight="12.75"/>
  <cols>
    <col min="1" max="1" width="39.5703125" style="4" customWidth="1"/>
    <col min="2" max="2" width="1.5703125" style="168" customWidth="1"/>
    <col min="3" max="5" width="18.140625" style="4" customWidth="1"/>
    <col min="6" max="6" width="11.42578125" style="14" customWidth="1"/>
    <col min="7" max="16384" width="9.140625" style="4"/>
  </cols>
  <sheetData>
    <row r="1" spans="1:11" ht="12">
      <c r="A1" s="35" t="s">
        <v>207</v>
      </c>
      <c r="B1" s="132"/>
      <c r="C1" s="36"/>
      <c r="D1" s="36"/>
      <c r="E1" s="36"/>
      <c r="F1" s="87"/>
    </row>
    <row r="2" spans="1:11" ht="12">
      <c r="A2" s="6"/>
      <c r="B2" s="136"/>
      <c r="C2" s="6"/>
      <c r="D2" s="6"/>
      <c r="E2" s="6"/>
      <c r="F2" s="88"/>
    </row>
    <row r="3" spans="1:11" ht="12.75" customHeight="1">
      <c r="A3" s="463" t="s">
        <v>4</v>
      </c>
      <c r="B3" s="138"/>
      <c r="C3" s="527" t="s">
        <v>448</v>
      </c>
      <c r="D3" s="527"/>
      <c r="E3" s="527"/>
      <c r="F3" s="527"/>
      <c r="G3" s="39"/>
    </row>
    <row r="4" spans="1:11" ht="13.5" customHeight="1">
      <c r="A4" s="6"/>
      <c r="B4" s="135"/>
      <c r="C4" s="553" t="s">
        <v>162</v>
      </c>
      <c r="D4" s="553"/>
      <c r="E4" s="553"/>
      <c r="F4" s="88"/>
    </row>
    <row r="5" spans="1:11" ht="24">
      <c r="A5" s="447"/>
      <c r="B5" s="138"/>
      <c r="C5" s="86" t="s">
        <v>157</v>
      </c>
      <c r="D5" s="86" t="s">
        <v>158</v>
      </c>
      <c r="E5" s="86" t="s">
        <v>159</v>
      </c>
      <c r="F5" s="86" t="s">
        <v>0</v>
      </c>
    </row>
    <row r="6" spans="1:11" ht="12">
      <c r="A6" s="6"/>
      <c r="B6" s="138"/>
      <c r="C6" s="261"/>
      <c r="D6" s="261"/>
      <c r="E6" s="261"/>
      <c r="F6" s="261"/>
    </row>
    <row r="7" spans="1:11" ht="12">
      <c r="A7" s="47" t="s">
        <v>127</v>
      </c>
      <c r="B7" s="138"/>
      <c r="C7" s="5">
        <v>21.872457440851999</v>
      </c>
      <c r="D7" s="5">
        <v>30.799079157332201</v>
      </c>
      <c r="E7" s="5">
        <v>32.828567361884303</v>
      </c>
      <c r="F7" s="5">
        <v>29.111947302133899</v>
      </c>
      <c r="G7" s="6"/>
      <c r="H7" s="6"/>
      <c r="I7" s="6"/>
      <c r="J7" s="6"/>
      <c r="K7" s="6"/>
    </row>
    <row r="8" spans="1:11" ht="12">
      <c r="A8" s="47"/>
      <c r="B8" s="138"/>
      <c r="C8" s="5"/>
      <c r="D8" s="5"/>
      <c r="E8" s="5"/>
      <c r="F8" s="5"/>
      <c r="G8" s="6"/>
      <c r="H8" s="6"/>
      <c r="I8" s="6"/>
      <c r="J8" s="6"/>
      <c r="K8" s="6"/>
    </row>
    <row r="9" spans="1:11" ht="12">
      <c r="A9" s="461" t="s">
        <v>3</v>
      </c>
      <c r="B9" s="138"/>
      <c r="C9" s="48">
        <v>1808</v>
      </c>
      <c r="D9" s="48">
        <v>2710</v>
      </c>
      <c r="E9" s="48">
        <v>2322</v>
      </c>
      <c r="F9" s="48">
        <v>6840</v>
      </c>
      <c r="G9" s="6"/>
      <c r="H9" s="6"/>
      <c r="I9" s="6"/>
      <c r="J9" s="6"/>
      <c r="K9" s="6"/>
    </row>
    <row r="10" spans="1:11" ht="12">
      <c r="A10" s="47"/>
      <c r="B10" s="138"/>
      <c r="C10" s="5"/>
      <c r="D10" s="5"/>
      <c r="E10" s="5"/>
      <c r="F10" s="5"/>
      <c r="G10" s="6"/>
      <c r="H10" s="6"/>
      <c r="I10" s="6"/>
      <c r="J10" s="6"/>
      <c r="K10" s="6"/>
    </row>
    <row r="11" spans="1:11" ht="12">
      <c r="A11" s="47" t="s">
        <v>151</v>
      </c>
      <c r="B11" s="138"/>
      <c r="C11" s="5">
        <v>31.5502277364923</v>
      </c>
      <c r="D11" s="5">
        <v>34.9535027274611</v>
      </c>
      <c r="E11" s="5">
        <v>41.760795319314298</v>
      </c>
      <c r="F11" s="5">
        <v>36.312779905954699</v>
      </c>
      <c r="G11" s="6"/>
      <c r="H11" s="6"/>
      <c r="I11" s="6"/>
      <c r="J11" s="6"/>
      <c r="K11" s="6"/>
    </row>
    <row r="12" spans="1:11" ht="12">
      <c r="A12" s="47"/>
      <c r="B12" s="138"/>
      <c r="C12" s="5"/>
      <c r="D12" s="5"/>
      <c r="E12" s="5"/>
      <c r="F12" s="5"/>
      <c r="G12" s="6"/>
      <c r="H12" s="6"/>
      <c r="I12" s="6"/>
      <c r="J12" s="6"/>
      <c r="K12" s="6"/>
    </row>
    <row r="13" spans="1:11" ht="12">
      <c r="A13" s="461" t="s">
        <v>3</v>
      </c>
      <c r="B13" s="138"/>
      <c r="C13" s="48">
        <v>1808</v>
      </c>
      <c r="D13" s="48">
        <v>2710</v>
      </c>
      <c r="E13" s="48">
        <v>2322</v>
      </c>
      <c r="F13" s="48">
        <v>6840</v>
      </c>
      <c r="G13" s="6"/>
      <c r="H13" s="6"/>
      <c r="I13" s="6"/>
      <c r="J13" s="6"/>
      <c r="K13" s="6"/>
    </row>
    <row r="14" spans="1:11" ht="12">
      <c r="A14" s="47"/>
      <c r="B14" s="138"/>
      <c r="C14" s="5"/>
      <c r="D14" s="5"/>
      <c r="E14" s="5"/>
      <c r="F14" s="5"/>
      <c r="G14" s="6"/>
      <c r="H14" s="6"/>
      <c r="I14" s="6"/>
      <c r="J14" s="6"/>
      <c r="K14" s="6"/>
    </row>
    <row r="15" spans="1:11" ht="12">
      <c r="A15" s="47" t="s">
        <v>160</v>
      </c>
      <c r="B15" s="138"/>
      <c r="C15" s="5">
        <v>42.308912110501502</v>
      </c>
      <c r="D15" s="5">
        <v>49.016417304760701</v>
      </c>
      <c r="E15" s="5">
        <v>55.1968711264633</v>
      </c>
      <c r="F15" s="5">
        <v>49.293824578737798</v>
      </c>
      <c r="G15" s="6"/>
      <c r="H15" s="6"/>
      <c r="I15" s="6"/>
      <c r="J15" s="6"/>
      <c r="K15" s="6"/>
    </row>
    <row r="16" spans="1:11" ht="12">
      <c r="A16" s="47"/>
      <c r="B16" s="138"/>
      <c r="C16" s="5"/>
      <c r="D16" s="5"/>
      <c r="E16" s="5"/>
      <c r="F16" s="5"/>
      <c r="G16" s="6"/>
      <c r="H16" s="6"/>
      <c r="I16" s="6"/>
      <c r="J16" s="6"/>
      <c r="K16" s="6"/>
    </row>
    <row r="17" spans="1:12" ht="12">
      <c r="A17" s="461" t="s">
        <v>3</v>
      </c>
      <c r="B17" s="138"/>
      <c r="C17" s="48">
        <v>1808</v>
      </c>
      <c r="D17" s="48">
        <v>2710</v>
      </c>
      <c r="E17" s="48">
        <v>2322</v>
      </c>
      <c r="F17" s="48">
        <v>6840</v>
      </c>
      <c r="G17" s="6"/>
      <c r="H17" s="6"/>
      <c r="I17" s="6"/>
      <c r="J17" s="6"/>
      <c r="K17" s="6"/>
    </row>
    <row r="18" spans="1:12" ht="12">
      <c r="A18" s="105"/>
      <c r="B18" s="138"/>
      <c r="C18" s="48"/>
      <c r="D18" s="48"/>
      <c r="E18" s="48"/>
      <c r="F18" s="48"/>
      <c r="G18" s="6"/>
      <c r="H18" s="6"/>
      <c r="I18" s="6"/>
      <c r="J18" s="6"/>
      <c r="K18" s="6"/>
    </row>
    <row r="19" spans="1:12" ht="12">
      <c r="A19" s="47" t="s">
        <v>161</v>
      </c>
      <c r="B19" s="138"/>
      <c r="C19" s="5">
        <v>69.174546772803097</v>
      </c>
      <c r="D19" s="5">
        <v>76.204629086078697</v>
      </c>
      <c r="E19" s="5">
        <v>74.841067421960602</v>
      </c>
      <c r="F19" s="5">
        <v>73.892332760965303</v>
      </c>
      <c r="G19" s="6"/>
      <c r="H19" s="116"/>
      <c r="I19" s="116"/>
      <c r="J19" s="116"/>
      <c r="K19" s="6"/>
      <c r="L19" s="6"/>
    </row>
    <row r="20" spans="1:12" ht="12">
      <c r="A20" s="47"/>
      <c r="B20" s="203"/>
      <c r="C20" s="5"/>
      <c r="D20" s="5"/>
      <c r="E20" s="5"/>
      <c r="F20" s="5"/>
      <c r="G20" s="6"/>
      <c r="H20" s="6"/>
      <c r="I20" s="6"/>
      <c r="J20" s="6"/>
      <c r="K20" s="6"/>
      <c r="L20" s="6"/>
    </row>
    <row r="21" spans="1:12">
      <c r="A21" s="462" t="s">
        <v>3</v>
      </c>
      <c r="B21" s="138"/>
      <c r="C21" s="53">
        <v>1808</v>
      </c>
      <c r="D21" s="53">
        <v>2709</v>
      </c>
      <c r="E21" s="53">
        <v>2320</v>
      </c>
      <c r="F21" s="53">
        <v>6837</v>
      </c>
      <c r="G21" s="6"/>
      <c r="H21" s="117"/>
      <c r="I21" s="117"/>
      <c r="J21" s="117"/>
      <c r="K21" s="117"/>
      <c r="L21" s="118"/>
    </row>
    <row r="22" spans="1:12" ht="12">
      <c r="A22" s="11" t="s">
        <v>8</v>
      </c>
      <c r="B22" s="135"/>
      <c r="C22" s="6"/>
      <c r="D22" s="6"/>
      <c r="E22" s="6"/>
      <c r="G22" s="6"/>
      <c r="H22" s="6"/>
      <c r="I22" s="6"/>
      <c r="J22" s="6"/>
      <c r="K22" s="6"/>
      <c r="L22" s="6"/>
    </row>
    <row r="23" spans="1:12" ht="12">
      <c r="A23" s="34"/>
      <c r="B23" s="135"/>
      <c r="C23" s="6"/>
      <c r="D23" s="6"/>
      <c r="E23" s="6"/>
    </row>
    <row r="24" spans="1:12" ht="12">
      <c r="B24" s="138"/>
    </row>
    <row r="25" spans="1:12" s="14" customFormat="1" ht="12">
      <c r="A25" s="4"/>
      <c r="B25" s="183"/>
      <c r="C25" s="4"/>
      <c r="D25" s="4"/>
      <c r="E25" s="4"/>
      <c r="G25" s="4"/>
      <c r="H25" s="4"/>
      <c r="I25" s="4"/>
      <c r="J25" s="4"/>
      <c r="K25" s="4"/>
      <c r="L25" s="4"/>
    </row>
    <row r="26" spans="1:12" ht="12">
      <c r="B26" s="164"/>
    </row>
    <row r="27" spans="1:12" ht="12">
      <c r="B27" s="187"/>
    </row>
    <row r="28" spans="1:12">
      <c r="B28" s="178"/>
    </row>
    <row r="29" spans="1:12">
      <c r="B29" s="178"/>
    </row>
  </sheetData>
  <mergeCells count="2">
    <mergeCell ref="C4:E4"/>
    <mergeCell ref="C3:F3"/>
  </mergeCells>
  <pageMargins left="0.7" right="0.7" top="0.75" bottom="0.75" header="0.3" footer="0.3"/>
  <pageSetup paperSize="9" orientation="landscape" horizontalDpi="4294967293" r:id="rId1"/>
</worksheet>
</file>

<file path=xl/worksheets/sheet36.xml><?xml version="1.0" encoding="utf-8"?>
<worksheet xmlns="http://schemas.openxmlformats.org/spreadsheetml/2006/main" xmlns:r="http://schemas.openxmlformats.org/officeDocument/2006/relationships">
  <dimension ref="A1:L29"/>
  <sheetViews>
    <sheetView zoomScaleNormal="100" workbookViewId="0">
      <selection sqref="A1:C1"/>
    </sheetView>
  </sheetViews>
  <sheetFormatPr defaultRowHeight="12.75"/>
  <cols>
    <col min="1" max="1" width="39.5703125" style="4" customWidth="1"/>
    <col min="2" max="2" width="1.5703125" style="168" customWidth="1"/>
    <col min="3" max="6" width="16.140625" style="4" customWidth="1"/>
    <col min="7" max="16384" width="9.140625" style="4"/>
  </cols>
  <sheetData>
    <row r="1" spans="1:11" ht="12">
      <c r="A1" s="35" t="s">
        <v>528</v>
      </c>
      <c r="B1" s="132"/>
      <c r="C1" s="36"/>
      <c r="D1" s="36"/>
      <c r="E1" s="36"/>
      <c r="F1" s="36"/>
    </row>
    <row r="2" spans="1:11" ht="12">
      <c r="A2" s="6"/>
      <c r="B2" s="136"/>
    </row>
    <row r="3" spans="1:11" ht="12.75" customHeight="1">
      <c r="A3" s="93" t="s">
        <v>4</v>
      </c>
      <c r="B3" s="138"/>
      <c r="C3" s="551" t="s">
        <v>448</v>
      </c>
      <c r="D3" s="551"/>
      <c r="E3" s="551"/>
      <c r="F3" s="551"/>
      <c r="G3" s="39"/>
    </row>
    <row r="4" spans="1:11" ht="29.25" customHeight="1">
      <c r="A4" s="40"/>
      <c r="B4" s="135"/>
      <c r="C4" s="550" t="s">
        <v>202</v>
      </c>
      <c r="D4" s="550"/>
      <c r="E4" s="550"/>
      <c r="F4" s="261"/>
    </row>
    <row r="5" spans="1:11" ht="36">
      <c r="A5" s="459"/>
      <c r="B5" s="138"/>
      <c r="C5" s="86" t="s">
        <v>194</v>
      </c>
      <c r="D5" s="86" t="s">
        <v>195</v>
      </c>
      <c r="E5" s="86" t="s">
        <v>196</v>
      </c>
      <c r="F5" s="86" t="s">
        <v>0</v>
      </c>
    </row>
    <row r="6" spans="1:11" ht="12">
      <c r="A6" s="6"/>
      <c r="B6" s="138"/>
      <c r="C6" s="261"/>
      <c r="D6" s="261"/>
      <c r="E6" s="261"/>
      <c r="F6" s="261"/>
    </row>
    <row r="7" spans="1:11" ht="12">
      <c r="A7" s="464" t="s">
        <v>493</v>
      </c>
      <c r="B7" s="138"/>
      <c r="C7" s="6"/>
      <c r="D7" s="6"/>
      <c r="E7" s="6"/>
      <c r="F7" s="6"/>
    </row>
    <row r="8" spans="1:11" ht="12">
      <c r="A8" s="47" t="s">
        <v>197</v>
      </c>
      <c r="B8" s="138"/>
      <c r="C8" s="5">
        <v>21.336996166553899</v>
      </c>
      <c r="D8" s="5">
        <v>29.700053174868401</v>
      </c>
      <c r="E8" s="5">
        <v>39.147189828801601</v>
      </c>
      <c r="F8" s="5">
        <v>27.0169939674227</v>
      </c>
      <c r="G8" s="6"/>
      <c r="H8" s="6"/>
      <c r="I8" s="6"/>
      <c r="J8" s="6"/>
      <c r="K8" s="6"/>
    </row>
    <row r="9" spans="1:11" ht="12">
      <c r="A9" s="47"/>
      <c r="B9" s="138"/>
      <c r="C9" s="5"/>
      <c r="D9" s="5"/>
      <c r="E9" s="5"/>
      <c r="F9" s="5"/>
      <c r="G9" s="6"/>
      <c r="H9" s="6"/>
      <c r="I9" s="6"/>
      <c r="J9" s="6"/>
      <c r="K9" s="6"/>
    </row>
    <row r="10" spans="1:11" ht="12">
      <c r="A10" s="47" t="s">
        <v>198</v>
      </c>
      <c r="B10" s="138"/>
      <c r="C10" s="5">
        <v>29.4929681752911</v>
      </c>
      <c r="D10" s="5">
        <v>31.885841918783498</v>
      </c>
      <c r="E10" s="5">
        <v>30.317463133730001</v>
      </c>
      <c r="F10" s="5">
        <v>30.4297347420856</v>
      </c>
      <c r="G10" s="6"/>
      <c r="H10" s="6"/>
      <c r="I10" s="6"/>
      <c r="J10" s="6"/>
      <c r="K10" s="6"/>
    </row>
    <row r="11" spans="1:11" ht="12">
      <c r="A11" s="47"/>
      <c r="B11" s="138"/>
      <c r="C11" s="5"/>
      <c r="D11" s="5"/>
      <c r="E11" s="5"/>
      <c r="F11" s="5"/>
      <c r="G11" s="6"/>
      <c r="H11" s="6"/>
      <c r="I11" s="6"/>
      <c r="J11" s="6"/>
      <c r="K11" s="6"/>
    </row>
    <row r="12" spans="1:11" ht="12">
      <c r="A12" s="47" t="s">
        <v>199</v>
      </c>
      <c r="B12" s="138"/>
      <c r="C12" s="103">
        <v>49.170035658154902</v>
      </c>
      <c r="D12" s="103">
        <v>38.414104906348001</v>
      </c>
      <c r="E12" s="103">
        <v>30.535347037468298</v>
      </c>
      <c r="F12" s="103">
        <v>42.553271290491601</v>
      </c>
      <c r="G12" s="6"/>
      <c r="H12" s="6"/>
      <c r="I12" s="6"/>
      <c r="J12" s="6"/>
      <c r="K12" s="6"/>
    </row>
    <row r="13" spans="1:11" ht="12">
      <c r="A13" s="417"/>
      <c r="B13" s="138"/>
      <c r="C13" s="5"/>
      <c r="D13" s="5"/>
      <c r="E13" s="5"/>
      <c r="F13" s="5"/>
      <c r="G13" s="6"/>
      <c r="H13" s="6"/>
      <c r="I13" s="6"/>
      <c r="J13" s="6"/>
      <c r="K13" s="6"/>
    </row>
    <row r="14" spans="1:11" ht="12">
      <c r="A14" s="457" t="s">
        <v>3</v>
      </c>
      <c r="B14" s="138"/>
      <c r="C14" s="422">
        <v>3434</v>
      </c>
      <c r="D14" s="422">
        <v>2060</v>
      </c>
      <c r="E14" s="422">
        <v>989</v>
      </c>
      <c r="F14" s="422">
        <v>6483</v>
      </c>
      <c r="G14" s="6"/>
      <c r="H14" s="6"/>
      <c r="I14" s="6"/>
      <c r="J14" s="6"/>
      <c r="K14" s="6"/>
    </row>
    <row r="15" spans="1:11" ht="12">
      <c r="A15" s="11" t="s">
        <v>8</v>
      </c>
      <c r="B15" s="138"/>
      <c r="C15" s="5"/>
      <c r="D15" s="5"/>
      <c r="E15" s="5"/>
      <c r="F15" s="5"/>
    </row>
    <row r="16" spans="1:11" ht="12">
      <c r="A16" s="34"/>
      <c r="B16" s="138"/>
      <c r="C16" s="5"/>
      <c r="D16" s="5"/>
      <c r="E16" s="5"/>
      <c r="F16" s="5"/>
    </row>
    <row r="17" spans="1:12" ht="12">
      <c r="B17" s="138"/>
      <c r="C17" s="103"/>
      <c r="D17" s="103"/>
      <c r="E17" s="103"/>
      <c r="F17" s="103"/>
    </row>
    <row r="18" spans="1:12" s="14" customFormat="1" ht="12">
      <c r="A18" s="4"/>
      <c r="B18" s="138"/>
      <c r="C18" s="6"/>
      <c r="D18" s="6"/>
      <c r="E18" s="6"/>
      <c r="F18" s="6"/>
      <c r="G18" s="4"/>
      <c r="H18" s="4"/>
      <c r="I18" s="4"/>
      <c r="J18" s="4"/>
      <c r="K18" s="4"/>
      <c r="L18" s="4"/>
    </row>
    <row r="19" spans="1:12" ht="12">
      <c r="B19" s="138"/>
      <c r="C19" s="6"/>
      <c r="D19" s="6"/>
      <c r="E19" s="6"/>
      <c r="F19" s="6"/>
    </row>
    <row r="20" spans="1:12" ht="12">
      <c r="B20" s="203"/>
      <c r="C20" s="5"/>
      <c r="D20" s="5"/>
      <c r="E20" s="5"/>
      <c r="F20" s="5"/>
    </row>
    <row r="21" spans="1:12" ht="12">
      <c r="B21" s="138"/>
    </row>
    <row r="22" spans="1:12" ht="12">
      <c r="B22" s="135"/>
      <c r="C22" s="6"/>
      <c r="D22" s="6"/>
      <c r="E22" s="6"/>
      <c r="F22" s="6"/>
    </row>
    <row r="23" spans="1:12" ht="12">
      <c r="B23" s="135"/>
    </row>
    <row r="24" spans="1:12" ht="12">
      <c r="B24" s="138"/>
    </row>
    <row r="25" spans="1:12" ht="12">
      <c r="B25" s="183"/>
    </row>
    <row r="26" spans="1:12" ht="12">
      <c r="B26" s="164"/>
    </row>
    <row r="27" spans="1:12" ht="12">
      <c r="B27" s="187"/>
    </row>
    <row r="28" spans="1:12">
      <c r="B28" s="178"/>
    </row>
    <row r="29" spans="1:12">
      <c r="B29" s="178"/>
    </row>
  </sheetData>
  <mergeCells count="2">
    <mergeCell ref="C3:F3"/>
    <mergeCell ref="C4:E4"/>
  </mergeCells>
  <pageMargins left="0.7" right="0.7" top="0.75" bottom="0.75" header="0.3" footer="0.3"/>
  <pageSetup paperSize="9" orientation="landscape" horizontalDpi="4294967293" verticalDpi="300" r:id="rId1"/>
</worksheet>
</file>

<file path=xl/worksheets/sheet37.xml><?xml version="1.0" encoding="utf-8"?>
<worksheet xmlns="http://schemas.openxmlformats.org/spreadsheetml/2006/main" xmlns:r="http://schemas.openxmlformats.org/officeDocument/2006/relationships">
  <dimension ref="A1:J28"/>
  <sheetViews>
    <sheetView zoomScaleNormal="100" workbookViewId="0">
      <selection sqref="A1:C1"/>
    </sheetView>
  </sheetViews>
  <sheetFormatPr defaultRowHeight="12.75"/>
  <cols>
    <col min="1" max="1" width="33.42578125" customWidth="1"/>
    <col min="2" max="2" width="1.5703125" style="168" customWidth="1"/>
    <col min="3" max="3" width="16.7109375" customWidth="1"/>
    <col min="4" max="4" width="15.7109375" customWidth="1"/>
    <col min="5" max="5" width="17.42578125" customWidth="1"/>
    <col min="6" max="6" width="12" customWidth="1"/>
  </cols>
  <sheetData>
    <row r="1" spans="1:10">
      <c r="A1" s="35" t="s">
        <v>206</v>
      </c>
      <c r="B1" s="132"/>
      <c r="C1" s="36"/>
      <c r="D1" s="36"/>
      <c r="E1" s="36"/>
      <c r="F1" s="87"/>
      <c r="G1" s="4"/>
      <c r="H1" s="4"/>
    </row>
    <row r="2" spans="1:10">
      <c r="A2" s="6"/>
      <c r="B2" s="136"/>
      <c r="C2" s="6"/>
      <c r="D2" s="6"/>
      <c r="E2" s="6"/>
      <c r="F2" s="88"/>
      <c r="G2" s="4"/>
      <c r="H2" s="4"/>
    </row>
    <row r="3" spans="1:10" ht="18" customHeight="1">
      <c r="A3" s="93" t="s">
        <v>4</v>
      </c>
      <c r="B3" s="138"/>
      <c r="C3" s="527" t="s">
        <v>448</v>
      </c>
      <c r="D3" s="527"/>
      <c r="E3" s="527"/>
      <c r="F3" s="527"/>
      <c r="G3" s="39"/>
      <c r="H3" s="4"/>
    </row>
    <row r="4" spans="1:10">
      <c r="A4" s="40"/>
      <c r="B4" s="135"/>
      <c r="C4" s="526" t="s">
        <v>200</v>
      </c>
      <c r="D4" s="526"/>
      <c r="E4" s="526"/>
      <c r="F4" s="106"/>
      <c r="G4" s="4"/>
      <c r="H4" s="4"/>
    </row>
    <row r="5" spans="1:10">
      <c r="A5" s="6"/>
      <c r="B5" s="138"/>
      <c r="C5" s="550" t="s">
        <v>203</v>
      </c>
      <c r="D5" s="550"/>
      <c r="E5" s="550"/>
      <c r="F5" s="88"/>
      <c r="G5" s="4"/>
      <c r="H5" s="4"/>
    </row>
    <row r="6" spans="1:10" ht="24">
      <c r="A6" s="447"/>
      <c r="B6" s="138"/>
      <c r="C6" s="86" t="s">
        <v>204</v>
      </c>
      <c r="D6" s="86" t="s">
        <v>205</v>
      </c>
      <c r="E6" s="86" t="s">
        <v>201</v>
      </c>
      <c r="F6" s="448" t="s">
        <v>0</v>
      </c>
      <c r="G6" s="4"/>
      <c r="H6" s="4"/>
    </row>
    <row r="7" spans="1:10">
      <c r="A7" s="6"/>
      <c r="B7" s="138"/>
      <c r="C7" s="261"/>
      <c r="D7" s="261"/>
      <c r="E7" s="261"/>
      <c r="F7" s="440"/>
      <c r="G7" s="4"/>
      <c r="H7" s="4"/>
    </row>
    <row r="8" spans="1:10" ht="15">
      <c r="A8" s="464" t="s">
        <v>493</v>
      </c>
      <c r="B8" s="138"/>
      <c r="C8" s="6"/>
      <c r="D8" s="6"/>
      <c r="E8" s="6"/>
      <c r="F8" s="6"/>
      <c r="G8" s="4"/>
      <c r="H8" s="4"/>
      <c r="J8" s="119"/>
    </row>
    <row r="9" spans="1:10" ht="15">
      <c r="A9" s="47" t="s">
        <v>197</v>
      </c>
      <c r="B9" s="138"/>
      <c r="C9" s="5">
        <v>21.4141276920103</v>
      </c>
      <c r="D9" s="5">
        <v>30.899401344623399</v>
      </c>
      <c r="E9" s="5">
        <v>31.1609490837089</v>
      </c>
      <c r="F9" s="5">
        <v>27.046924031092299</v>
      </c>
      <c r="G9" s="6"/>
      <c r="H9" s="6"/>
      <c r="J9" s="120"/>
    </row>
    <row r="10" spans="1:10" ht="15">
      <c r="A10" s="47"/>
      <c r="B10" s="138"/>
      <c r="C10" s="5"/>
      <c r="D10" s="5"/>
      <c r="E10" s="5"/>
      <c r="F10" s="5"/>
      <c r="G10" s="6"/>
      <c r="H10" s="6"/>
      <c r="J10" s="120"/>
    </row>
    <row r="11" spans="1:10" ht="15">
      <c r="A11" s="47" t="s">
        <v>198</v>
      </c>
      <c r="B11" s="138"/>
      <c r="C11" s="5">
        <v>29.037647505842401</v>
      </c>
      <c r="D11" s="5">
        <v>32.731517003173003</v>
      </c>
      <c r="E11" s="5">
        <v>26.272731412678102</v>
      </c>
      <c r="F11" s="5">
        <v>30.754220349177999</v>
      </c>
      <c r="G11" s="6"/>
      <c r="H11" s="6"/>
      <c r="J11" s="120"/>
    </row>
    <row r="12" spans="1:10">
      <c r="A12" s="47"/>
      <c r="B12" s="138"/>
      <c r="C12" s="5"/>
      <c r="D12" s="5"/>
      <c r="E12" s="5"/>
      <c r="F12" s="5"/>
      <c r="G12" s="6"/>
      <c r="H12" s="6"/>
    </row>
    <row r="13" spans="1:10">
      <c r="A13" s="47" t="s">
        <v>199</v>
      </c>
      <c r="B13" s="138"/>
      <c r="C13" s="5">
        <v>49.548224802147097</v>
      </c>
      <c r="D13" s="5">
        <v>36.369081652203498</v>
      </c>
      <c r="E13" s="5">
        <v>42.566319503612903</v>
      </c>
      <c r="F13" s="5">
        <v>42.1988556197295</v>
      </c>
      <c r="G13" s="6"/>
      <c r="H13" s="6"/>
    </row>
    <row r="14" spans="1:10">
      <c r="A14" s="417"/>
      <c r="B14" s="138"/>
      <c r="C14" s="5"/>
      <c r="D14" s="5"/>
      <c r="E14" s="5"/>
      <c r="F14" s="5"/>
      <c r="G14" s="6"/>
      <c r="H14" s="6"/>
    </row>
    <row r="15" spans="1:10">
      <c r="A15" s="457" t="s">
        <v>3</v>
      </c>
      <c r="B15" s="138"/>
      <c r="C15" s="108">
        <v>2730</v>
      </c>
      <c r="D15" s="108">
        <v>3480</v>
      </c>
      <c r="E15" s="108">
        <v>466</v>
      </c>
      <c r="F15" s="108">
        <v>6676</v>
      </c>
      <c r="G15" s="6"/>
      <c r="H15" s="6"/>
    </row>
    <row r="16" spans="1:10">
      <c r="A16" s="11" t="s">
        <v>8</v>
      </c>
      <c r="B16" s="138"/>
      <c r="C16" s="103"/>
      <c r="D16" s="103"/>
      <c r="E16" s="103"/>
      <c r="F16" s="103"/>
      <c r="G16" s="4"/>
      <c r="H16" s="4"/>
    </row>
    <row r="17" spans="1:8">
      <c r="A17" s="13" t="s">
        <v>454</v>
      </c>
      <c r="B17" s="138"/>
      <c r="C17" s="6"/>
      <c r="D17" s="6"/>
      <c r="E17" s="6"/>
      <c r="F17" s="14"/>
      <c r="G17" s="4"/>
      <c r="H17" s="4"/>
    </row>
    <row r="18" spans="1:8">
      <c r="B18" s="138"/>
      <c r="C18" s="4"/>
      <c r="D18" s="4"/>
      <c r="E18" s="4"/>
      <c r="F18" s="14"/>
      <c r="G18" s="4"/>
      <c r="H18" s="4"/>
    </row>
    <row r="19" spans="1:8">
      <c r="B19" s="203"/>
    </row>
    <row r="20" spans="1:8">
      <c r="B20" s="138"/>
    </row>
    <row r="21" spans="1:8">
      <c r="B21" s="135"/>
    </row>
    <row r="22" spans="1:8">
      <c r="B22" s="135"/>
    </row>
    <row r="23" spans="1:8">
      <c r="B23" s="138"/>
    </row>
    <row r="24" spans="1:8">
      <c r="B24" s="183"/>
    </row>
    <row r="25" spans="1:8">
      <c r="B25" s="164"/>
    </row>
    <row r="26" spans="1:8">
      <c r="B26" s="187"/>
    </row>
    <row r="27" spans="1:8">
      <c r="B27" s="178"/>
    </row>
    <row r="28" spans="1:8">
      <c r="B28" s="178"/>
    </row>
  </sheetData>
  <mergeCells count="3">
    <mergeCell ref="C3:F3"/>
    <mergeCell ref="C4:E4"/>
    <mergeCell ref="C5:E5"/>
  </mergeCells>
  <pageMargins left="0.7" right="0.7" top="0.75" bottom="0.75" header="0.3" footer="0.3"/>
  <pageSetup paperSize="9" orientation="landscape" horizontalDpi="4294967293" verticalDpi="300" r:id="rId1"/>
</worksheet>
</file>

<file path=xl/worksheets/sheet38.xml><?xml version="1.0" encoding="utf-8"?>
<worksheet xmlns="http://schemas.openxmlformats.org/spreadsheetml/2006/main" xmlns:r="http://schemas.openxmlformats.org/officeDocument/2006/relationships">
  <sheetPr>
    <pageSetUpPr fitToPage="1"/>
  </sheetPr>
  <dimension ref="A1:Y32"/>
  <sheetViews>
    <sheetView zoomScaleNormal="100" workbookViewId="0">
      <selection sqref="A1:G1"/>
    </sheetView>
  </sheetViews>
  <sheetFormatPr defaultRowHeight="12.75"/>
  <cols>
    <col min="1" max="1" width="45.140625" style="17" customWidth="1"/>
    <col min="2" max="2" width="1.5703125" style="168" customWidth="1"/>
    <col min="3" max="3" width="10" style="4" customWidth="1"/>
    <col min="4" max="5" width="13.85546875" style="4" customWidth="1"/>
    <col min="6" max="6" width="1.5703125" style="168" customWidth="1"/>
    <col min="7" max="7" width="10" style="4" customWidth="1"/>
    <col min="8" max="9" width="13.85546875" style="4" customWidth="1"/>
    <col min="10" max="10" width="1.5703125" style="168" customWidth="1"/>
    <col min="11" max="11" width="10" style="4" customWidth="1"/>
    <col min="12" max="13" width="13.85546875" style="4" customWidth="1"/>
    <col min="14" max="14" width="1.5703125" style="168" customWidth="1"/>
    <col min="15" max="15" width="10" style="4" customWidth="1"/>
    <col min="16" max="17" width="13.85546875" style="4" customWidth="1"/>
    <col min="18" max="16384" width="9.140625" style="4"/>
  </cols>
  <sheetData>
    <row r="1" spans="1:25">
      <c r="A1" s="554" t="s">
        <v>505</v>
      </c>
      <c r="B1" s="502"/>
      <c r="C1" s="502"/>
      <c r="D1" s="502"/>
      <c r="E1" s="502"/>
      <c r="F1" s="502"/>
      <c r="G1" s="502"/>
      <c r="H1" s="416"/>
      <c r="I1" s="416"/>
      <c r="J1" s="132"/>
      <c r="K1" s="490"/>
      <c r="L1" s="490"/>
      <c r="M1" s="490"/>
      <c r="N1" s="132"/>
      <c r="O1" s="490"/>
      <c r="P1" s="490"/>
      <c r="Q1" s="490"/>
      <c r="R1" s="54"/>
      <c r="S1" s="54"/>
      <c r="T1" s="54"/>
      <c r="U1" s="54"/>
      <c r="V1" s="54"/>
      <c r="W1" s="54"/>
      <c r="X1" s="54"/>
    </row>
    <row r="2" spans="1:25" ht="12">
      <c r="A2" s="89"/>
      <c r="B2" s="136"/>
      <c r="C2" s="55"/>
      <c r="D2" s="55"/>
      <c r="E2" s="55"/>
      <c r="F2" s="136"/>
      <c r="G2" s="55"/>
      <c r="H2" s="55"/>
      <c r="I2" s="55"/>
      <c r="J2" s="136"/>
      <c r="K2" s="55"/>
      <c r="L2" s="55"/>
      <c r="M2" s="55"/>
      <c r="N2" s="136"/>
      <c r="O2" s="55"/>
      <c r="P2" s="55"/>
      <c r="Q2" s="55"/>
      <c r="R2" s="54"/>
      <c r="S2" s="54"/>
      <c r="T2" s="54"/>
      <c r="U2" s="54"/>
      <c r="V2" s="54"/>
      <c r="W2" s="54"/>
      <c r="X2" s="54"/>
    </row>
    <row r="3" spans="1:25" ht="12.75" customHeight="1">
      <c r="A3" s="467" t="s">
        <v>96</v>
      </c>
      <c r="B3" s="138"/>
      <c r="C3" s="468"/>
      <c r="D3" s="468"/>
      <c r="E3" s="468"/>
      <c r="F3" s="138"/>
      <c r="G3" s="468"/>
      <c r="H3" s="468"/>
      <c r="I3" s="468"/>
      <c r="J3" s="138"/>
      <c r="K3" s="468"/>
      <c r="L3" s="468"/>
      <c r="M3" s="468"/>
      <c r="N3" s="138"/>
      <c r="O3" s="557" t="s">
        <v>450</v>
      </c>
      <c r="P3" s="557"/>
      <c r="Q3" s="557"/>
      <c r="R3" s="54"/>
      <c r="S3" s="54"/>
      <c r="T3" s="54"/>
      <c r="U3" s="54"/>
      <c r="V3" s="54"/>
      <c r="W3" s="54"/>
      <c r="X3" s="54"/>
    </row>
    <row r="4" spans="1:25" ht="12.75" customHeight="1">
      <c r="A4" s="73"/>
      <c r="B4" s="135"/>
      <c r="C4" s="558" t="s">
        <v>87</v>
      </c>
      <c r="D4" s="558"/>
      <c r="E4" s="558"/>
      <c r="F4" s="138"/>
      <c r="G4" s="559" t="s">
        <v>88</v>
      </c>
      <c r="H4" s="559"/>
      <c r="I4" s="559"/>
      <c r="J4" s="138"/>
      <c r="K4" s="559" t="s">
        <v>89</v>
      </c>
      <c r="L4" s="559"/>
      <c r="M4" s="559"/>
      <c r="N4" s="138"/>
      <c r="O4" s="559" t="s">
        <v>86</v>
      </c>
      <c r="P4" s="559"/>
      <c r="Q4" s="559"/>
      <c r="R4" s="54"/>
      <c r="S4" s="54"/>
      <c r="T4" s="54"/>
      <c r="U4" s="54"/>
      <c r="V4" s="54"/>
      <c r="W4" s="54"/>
      <c r="X4" s="54"/>
    </row>
    <row r="5" spans="1:25" ht="24">
      <c r="A5" s="74"/>
      <c r="B5" s="138"/>
      <c r="C5" s="470" t="s">
        <v>90</v>
      </c>
      <c r="D5" s="471" t="s">
        <v>523</v>
      </c>
      <c r="E5" s="472" t="s">
        <v>3</v>
      </c>
      <c r="F5" s="138"/>
      <c r="G5" s="470" t="s">
        <v>90</v>
      </c>
      <c r="H5" s="471" t="s">
        <v>523</v>
      </c>
      <c r="I5" s="472" t="s">
        <v>3</v>
      </c>
      <c r="J5" s="138"/>
      <c r="K5" s="470" t="s">
        <v>90</v>
      </c>
      <c r="L5" s="471" t="s">
        <v>523</v>
      </c>
      <c r="M5" s="472" t="s">
        <v>3</v>
      </c>
      <c r="N5" s="138"/>
      <c r="O5" s="470" t="s">
        <v>90</v>
      </c>
      <c r="P5" s="471" t="s">
        <v>523</v>
      </c>
      <c r="Q5" s="472" t="s">
        <v>3</v>
      </c>
      <c r="R5" s="56"/>
      <c r="S5" s="56"/>
      <c r="T5" s="56"/>
      <c r="U5" s="56"/>
      <c r="V5" s="56"/>
      <c r="W5" s="56"/>
      <c r="X5" s="56"/>
    </row>
    <row r="6" spans="1:25" ht="12">
      <c r="A6" s="74"/>
      <c r="B6" s="138"/>
      <c r="C6" s="486"/>
      <c r="D6" s="487"/>
      <c r="E6" s="488"/>
      <c r="F6" s="138"/>
      <c r="G6" s="486"/>
      <c r="H6" s="487"/>
      <c r="I6" s="488"/>
      <c r="J6" s="138"/>
      <c r="K6" s="486"/>
      <c r="L6" s="487"/>
      <c r="M6" s="488"/>
      <c r="N6" s="138"/>
      <c r="O6" s="486"/>
      <c r="P6" s="487"/>
      <c r="Q6" s="488"/>
      <c r="R6" s="56"/>
      <c r="S6" s="56"/>
      <c r="T6" s="56"/>
      <c r="U6" s="56"/>
      <c r="V6" s="56"/>
      <c r="W6" s="56"/>
      <c r="X6" s="56"/>
    </row>
    <row r="7" spans="1:25" ht="13.5">
      <c r="A7" s="75" t="s">
        <v>94</v>
      </c>
      <c r="B7" s="138"/>
      <c r="C7" s="57">
        <v>7.6877459975609064</v>
      </c>
      <c r="D7" s="66">
        <v>1.7356615635101713</v>
      </c>
      <c r="E7" s="48">
        <v>2008</v>
      </c>
      <c r="F7" s="138"/>
      <c r="G7" s="57">
        <v>7.5333947955791896</v>
      </c>
      <c r="H7" s="66">
        <v>2.0606451484912713</v>
      </c>
      <c r="I7" s="48">
        <v>2008</v>
      </c>
      <c r="J7" s="138"/>
      <c r="K7" s="57">
        <v>2.7604160754387856</v>
      </c>
      <c r="L7" s="66">
        <v>2.8143828946888751</v>
      </c>
      <c r="M7" s="48">
        <v>2003</v>
      </c>
      <c r="N7" s="138"/>
      <c r="O7" s="57">
        <v>8.084525494299255</v>
      </c>
      <c r="P7" s="66">
        <v>1.664109796318114</v>
      </c>
      <c r="Q7" s="48">
        <v>2003</v>
      </c>
      <c r="V7" s="63"/>
      <c r="W7" s="56"/>
      <c r="X7" s="56"/>
    </row>
    <row r="8" spans="1:25" ht="12">
      <c r="A8" s="75"/>
      <c r="B8" s="138"/>
      <c r="C8" s="57"/>
      <c r="D8" s="57"/>
      <c r="E8" s="48"/>
      <c r="F8" s="138"/>
      <c r="G8" s="57"/>
      <c r="H8" s="57"/>
      <c r="I8" s="48"/>
      <c r="J8" s="138"/>
      <c r="K8" s="57"/>
      <c r="L8" s="57"/>
      <c r="M8" s="48"/>
      <c r="N8" s="138"/>
      <c r="O8" s="57"/>
      <c r="P8" s="57"/>
      <c r="Q8" s="48"/>
      <c r="R8" s="59"/>
      <c r="S8" s="59"/>
      <c r="T8" s="59"/>
      <c r="U8" s="59"/>
      <c r="V8" s="56"/>
      <c r="W8" s="56"/>
      <c r="X8" s="56"/>
    </row>
    <row r="9" spans="1:25" ht="13.5">
      <c r="A9" s="75" t="s">
        <v>95</v>
      </c>
      <c r="B9" s="138"/>
      <c r="C9" s="57">
        <v>7.4582690506298164</v>
      </c>
      <c r="D9" s="66">
        <v>1.9381320844556202</v>
      </c>
      <c r="E9" s="48">
        <v>2501</v>
      </c>
      <c r="F9" s="138"/>
      <c r="G9" s="57">
        <v>7.2719447668334807</v>
      </c>
      <c r="H9" s="66">
        <v>2.2801804604845173</v>
      </c>
      <c r="I9" s="48">
        <v>2502</v>
      </c>
      <c r="J9" s="138"/>
      <c r="K9" s="57">
        <v>3.0487008397548827</v>
      </c>
      <c r="L9" s="66">
        <v>3.0110101152640985</v>
      </c>
      <c r="M9" s="48">
        <v>2500</v>
      </c>
      <c r="N9" s="138"/>
      <c r="O9" s="57">
        <v>7.8974455980526042</v>
      </c>
      <c r="P9" s="66">
        <v>1.9231514720354606</v>
      </c>
      <c r="Q9" s="48">
        <v>2500</v>
      </c>
      <c r="V9" s="63"/>
      <c r="W9" s="56"/>
      <c r="X9" s="56"/>
    </row>
    <row r="10" spans="1:25" ht="12">
      <c r="A10" s="75"/>
      <c r="B10" s="138"/>
      <c r="C10" s="57"/>
      <c r="D10" s="58"/>
      <c r="E10" s="48"/>
      <c r="F10" s="138"/>
      <c r="G10" s="57"/>
      <c r="H10" s="58"/>
      <c r="I10" s="48"/>
      <c r="J10" s="138"/>
      <c r="K10" s="57"/>
      <c r="L10" s="58"/>
      <c r="M10" s="48"/>
      <c r="N10" s="138"/>
      <c r="O10" s="57"/>
      <c r="P10" s="58"/>
      <c r="Q10" s="48"/>
      <c r="R10" s="59"/>
      <c r="S10" s="59"/>
      <c r="T10" s="59"/>
      <c r="U10" s="59"/>
      <c r="V10" s="56"/>
      <c r="W10" s="56"/>
      <c r="X10" s="56"/>
    </row>
    <row r="11" spans="1:25">
      <c r="A11" s="75" t="s">
        <v>92</v>
      </c>
      <c r="B11" s="138"/>
      <c r="C11" s="57">
        <v>7.5652210724771276</v>
      </c>
      <c r="D11" s="66">
        <v>1.8227715567585503</v>
      </c>
      <c r="E11" s="48">
        <v>5152</v>
      </c>
      <c r="F11" s="138"/>
      <c r="G11" s="57">
        <v>7.3594300963071433</v>
      </c>
      <c r="H11" s="66">
        <v>2.1806526332925298</v>
      </c>
      <c r="I11" s="48">
        <v>5159</v>
      </c>
      <c r="J11" s="138"/>
      <c r="K11" s="57">
        <v>2.8813633600231263</v>
      </c>
      <c r="L11" s="66">
        <v>2.944864170000995</v>
      </c>
      <c r="M11" s="48">
        <v>5151</v>
      </c>
      <c r="N11" s="138"/>
      <c r="O11" s="57">
        <v>7.8612150761382775</v>
      </c>
      <c r="P11" s="66">
        <v>1.8504288594787326</v>
      </c>
      <c r="Q11" s="48">
        <v>5131</v>
      </c>
      <c r="V11" s="63"/>
      <c r="W11" s="60"/>
      <c r="X11" s="60"/>
    </row>
    <row r="12" spans="1:25" ht="12">
      <c r="A12" s="75"/>
      <c r="B12" s="138"/>
      <c r="C12" s="57"/>
      <c r="D12" s="58"/>
      <c r="E12" s="48"/>
      <c r="F12" s="138"/>
      <c r="G12" s="57"/>
      <c r="H12" s="58"/>
      <c r="I12" s="48"/>
      <c r="J12" s="138"/>
      <c r="K12" s="57"/>
      <c r="L12" s="58"/>
      <c r="M12" s="48"/>
      <c r="N12" s="138"/>
      <c r="O12" s="57"/>
      <c r="P12" s="58"/>
      <c r="Q12" s="48"/>
      <c r="R12" s="59"/>
      <c r="S12" s="59"/>
      <c r="T12" s="59"/>
      <c r="U12" s="59"/>
      <c r="V12" s="60"/>
      <c r="W12" s="60"/>
      <c r="X12" s="60"/>
    </row>
    <row r="13" spans="1:25">
      <c r="A13" s="75" t="s">
        <v>93</v>
      </c>
      <c r="B13" s="138"/>
      <c r="C13" s="57">
        <v>7.6916816604628204</v>
      </c>
      <c r="D13" s="66">
        <v>1.6531746959211311</v>
      </c>
      <c r="E13" s="48">
        <v>537</v>
      </c>
      <c r="F13" s="138"/>
      <c r="G13" s="57">
        <v>7.4523721071445497</v>
      </c>
      <c r="H13" s="66">
        <v>2.1257876769193365</v>
      </c>
      <c r="I13" s="48">
        <v>537</v>
      </c>
      <c r="J13" s="138"/>
      <c r="K13" s="57">
        <v>2.9127287715571</v>
      </c>
      <c r="L13" s="66">
        <v>2.9231327859610587</v>
      </c>
      <c r="M13" s="48">
        <v>536</v>
      </c>
      <c r="N13" s="138"/>
      <c r="O13" s="57">
        <v>8.0600537048879506</v>
      </c>
      <c r="P13" s="66">
        <v>1.6852796903367324</v>
      </c>
      <c r="Q13" s="48">
        <v>537</v>
      </c>
      <c r="R13" s="6"/>
      <c r="S13" s="6"/>
      <c r="T13" s="6"/>
      <c r="U13" s="6"/>
      <c r="V13" s="65"/>
      <c r="W13" s="60"/>
      <c r="X13" s="60"/>
      <c r="Y13" s="6"/>
    </row>
    <row r="14" spans="1:25">
      <c r="A14" s="75"/>
      <c r="B14" s="138"/>
      <c r="C14" s="57"/>
      <c r="D14" s="57"/>
      <c r="E14" s="48"/>
      <c r="F14" s="138"/>
      <c r="G14" s="57"/>
      <c r="H14" s="57"/>
      <c r="I14" s="48"/>
      <c r="J14" s="138"/>
      <c r="K14" s="57"/>
      <c r="L14" s="57"/>
      <c r="M14" s="48"/>
      <c r="N14" s="138"/>
      <c r="O14" s="57"/>
      <c r="P14" s="57"/>
      <c r="Q14" s="48"/>
      <c r="R14" s="6"/>
      <c r="S14" s="6"/>
      <c r="T14" s="6"/>
      <c r="U14" s="6"/>
      <c r="V14" s="65"/>
      <c r="W14" s="60"/>
      <c r="X14" s="60"/>
      <c r="Y14" s="6"/>
    </row>
    <row r="15" spans="1:25" ht="24">
      <c r="A15" s="75" t="s">
        <v>106</v>
      </c>
      <c r="B15" s="138"/>
      <c r="C15" s="57">
        <v>7.7417543309308421</v>
      </c>
      <c r="D15" s="79">
        <v>1.6714795632627557</v>
      </c>
      <c r="E15" s="48">
        <v>1747</v>
      </c>
      <c r="F15" s="138"/>
      <c r="G15" s="57">
        <v>7.551269281660149</v>
      </c>
      <c r="H15" s="79">
        <v>2.0314896954965329</v>
      </c>
      <c r="I15" s="48">
        <v>1748</v>
      </c>
      <c r="J15" s="138"/>
      <c r="K15" s="57">
        <v>2.7895436908335975</v>
      </c>
      <c r="L15" s="79">
        <v>2.8026545580816378</v>
      </c>
      <c r="M15" s="48">
        <v>1747</v>
      </c>
      <c r="N15" s="138"/>
      <c r="O15" s="57">
        <v>8.1450700624432919</v>
      </c>
      <c r="P15" s="79">
        <v>1.5937401959950572</v>
      </c>
      <c r="Q15" s="48">
        <v>1743</v>
      </c>
      <c r="R15" s="6"/>
      <c r="S15" s="78"/>
      <c r="T15" s="78"/>
      <c r="U15" s="78"/>
      <c r="V15" s="78"/>
      <c r="W15" s="65"/>
      <c r="X15" s="60"/>
      <c r="Y15" s="6"/>
    </row>
    <row r="16" spans="1:25">
      <c r="A16" s="75"/>
      <c r="B16" s="138"/>
      <c r="C16" s="57"/>
      <c r="D16" s="79"/>
      <c r="E16" s="48"/>
      <c r="F16" s="138"/>
      <c r="G16" s="57"/>
      <c r="H16" s="79"/>
      <c r="I16" s="48"/>
      <c r="J16" s="138"/>
      <c r="K16" s="57"/>
      <c r="L16" s="79"/>
      <c r="M16" s="48"/>
      <c r="N16" s="138"/>
      <c r="O16" s="57"/>
      <c r="P16" s="79"/>
      <c r="Q16" s="48"/>
      <c r="R16" s="6"/>
      <c r="S16" s="64"/>
      <c r="T16" s="64"/>
      <c r="U16" s="64"/>
      <c r="V16" s="64"/>
      <c r="W16" s="65"/>
      <c r="X16" s="60"/>
      <c r="Y16" s="6"/>
    </row>
    <row r="17" spans="1:25" ht="24">
      <c r="A17" s="75" t="s">
        <v>107</v>
      </c>
      <c r="B17" s="138"/>
      <c r="C17" s="57">
        <v>7.6007093377448891</v>
      </c>
      <c r="D17" s="79">
        <v>1.8242332580558842</v>
      </c>
      <c r="E17" s="48">
        <v>2094</v>
      </c>
      <c r="F17" s="138"/>
      <c r="G17" s="57">
        <v>7.3551796193897658</v>
      </c>
      <c r="H17" s="79">
        <v>2.2337613254823223</v>
      </c>
      <c r="I17" s="48">
        <v>2095</v>
      </c>
      <c r="J17" s="138"/>
      <c r="K17" s="57">
        <v>2.9841888847648077</v>
      </c>
      <c r="L17" s="79">
        <v>2.9855863147865476</v>
      </c>
      <c r="M17" s="48">
        <v>2095</v>
      </c>
      <c r="N17" s="138"/>
      <c r="O17" s="57">
        <v>8.0159037263007136</v>
      </c>
      <c r="P17" s="79">
        <v>1.8314894248498956</v>
      </c>
      <c r="Q17" s="48">
        <v>2094</v>
      </c>
      <c r="R17" s="6"/>
      <c r="S17" s="6"/>
      <c r="T17" s="6"/>
      <c r="U17" s="6"/>
      <c r="V17" s="6"/>
      <c r="W17" s="65"/>
      <c r="X17" s="60"/>
      <c r="Y17" s="6"/>
    </row>
    <row r="18" spans="1:25">
      <c r="A18" s="75"/>
      <c r="B18" s="138"/>
      <c r="C18" s="57"/>
      <c r="D18" s="66"/>
      <c r="E18" s="48"/>
      <c r="F18" s="138"/>
      <c r="G18" s="57"/>
      <c r="H18" s="66"/>
      <c r="I18" s="48"/>
      <c r="J18" s="138"/>
      <c r="K18" s="57"/>
      <c r="L18" s="66"/>
      <c r="M18" s="48"/>
      <c r="N18" s="138"/>
      <c r="O18" s="57"/>
      <c r="P18" s="66"/>
      <c r="Q18" s="48"/>
      <c r="R18" s="6"/>
      <c r="S18" s="64"/>
      <c r="T18" s="64"/>
      <c r="U18" s="64"/>
      <c r="V18" s="64"/>
      <c r="W18" s="65"/>
      <c r="X18" s="60"/>
      <c r="Y18" s="6"/>
    </row>
    <row r="19" spans="1:25" ht="16.5" customHeight="1">
      <c r="A19" s="75" t="s">
        <v>108</v>
      </c>
      <c r="B19" s="203"/>
      <c r="C19" s="57">
        <v>7.3454418268044632</v>
      </c>
      <c r="D19" s="79">
        <v>2.1674586494280912</v>
      </c>
      <c r="E19" s="48">
        <v>1980</v>
      </c>
      <c r="F19" s="203"/>
      <c r="G19" s="57">
        <v>7.1888453166728521</v>
      </c>
      <c r="H19" s="79">
        <v>2.4161161627364702</v>
      </c>
      <c r="I19" s="48">
        <v>1986</v>
      </c>
      <c r="J19" s="203"/>
      <c r="K19" s="57">
        <v>2.8902206481182096</v>
      </c>
      <c r="L19" s="79">
        <v>3.1191782900397187</v>
      </c>
      <c r="M19" s="48">
        <v>1976</v>
      </c>
      <c r="N19" s="203"/>
      <c r="O19" s="57">
        <v>7.5820865450557111</v>
      </c>
      <c r="P19" s="79">
        <v>2.1387594234542022</v>
      </c>
      <c r="Q19" s="48">
        <v>1947</v>
      </c>
      <c r="R19" s="6"/>
      <c r="S19" s="6"/>
      <c r="T19" s="6"/>
      <c r="U19" s="6"/>
      <c r="V19" s="6"/>
      <c r="W19" s="65"/>
      <c r="X19" s="60"/>
      <c r="Y19" s="6"/>
    </row>
    <row r="20" spans="1:25">
      <c r="A20" s="75"/>
      <c r="B20" s="138"/>
      <c r="C20" s="57"/>
      <c r="D20" s="66"/>
      <c r="E20" s="48"/>
      <c r="F20" s="138"/>
      <c r="G20" s="57"/>
      <c r="H20" s="66"/>
      <c r="I20" s="48"/>
      <c r="J20" s="138"/>
      <c r="K20" s="57"/>
      <c r="L20" s="66"/>
      <c r="M20" s="48"/>
      <c r="N20" s="138"/>
      <c r="O20" s="57"/>
      <c r="P20" s="66"/>
      <c r="Q20" s="48"/>
      <c r="R20" s="57"/>
      <c r="S20" s="64"/>
      <c r="T20" s="64"/>
      <c r="U20" s="64"/>
      <c r="V20" s="64"/>
      <c r="W20" s="65"/>
      <c r="X20" s="60"/>
    </row>
    <row r="21" spans="1:25">
      <c r="A21" s="75" t="s">
        <v>109</v>
      </c>
      <c r="B21" s="135"/>
      <c r="C21" s="57">
        <v>7.1741787018373202</v>
      </c>
      <c r="D21" s="66">
        <v>2.2653308073921998</v>
      </c>
      <c r="E21" s="48">
        <v>1739</v>
      </c>
      <c r="F21" s="135"/>
      <c r="G21" s="57">
        <v>7.1198128870457102</v>
      </c>
      <c r="H21" s="66">
        <v>2.4465855949140698</v>
      </c>
      <c r="I21" s="48">
        <v>1740</v>
      </c>
      <c r="J21" s="135"/>
      <c r="K21" s="57">
        <v>2.9314598848465598</v>
      </c>
      <c r="L21" s="66">
        <v>3.13105698853854</v>
      </c>
      <c r="M21" s="48">
        <v>1730</v>
      </c>
      <c r="N21" s="135"/>
      <c r="O21" s="57">
        <v>7.5965040101789798</v>
      </c>
      <c r="P21" s="66">
        <v>2.1483626610104101</v>
      </c>
      <c r="Q21" s="48">
        <v>1712</v>
      </c>
      <c r="R21" s="6"/>
      <c r="W21" s="63"/>
      <c r="X21" s="60"/>
    </row>
    <row r="22" spans="1:25">
      <c r="A22" s="75"/>
      <c r="B22" s="135"/>
      <c r="C22" s="57"/>
      <c r="D22" s="66"/>
      <c r="E22" s="48"/>
      <c r="F22" s="135"/>
      <c r="G22" s="57"/>
      <c r="H22" s="66"/>
      <c r="I22" s="48"/>
      <c r="J22" s="135"/>
      <c r="K22" s="57"/>
      <c r="L22" s="66"/>
      <c r="M22" s="48"/>
      <c r="N22" s="135"/>
      <c r="O22" s="57"/>
      <c r="P22" s="66"/>
      <c r="Q22" s="48"/>
      <c r="R22" s="59"/>
      <c r="W22" s="63"/>
      <c r="X22" s="60"/>
    </row>
    <row r="23" spans="1:25">
      <c r="A23" s="456" t="s">
        <v>91</v>
      </c>
      <c r="B23" s="138"/>
      <c r="C23" s="469">
        <v>7.4610910361384697</v>
      </c>
      <c r="D23" s="67">
        <v>1.9574338295179643</v>
      </c>
      <c r="E23" s="53">
        <v>6894</v>
      </c>
      <c r="F23" s="138"/>
      <c r="G23" s="469">
        <v>7.2952356347370557</v>
      </c>
      <c r="H23" s="67">
        <v>2.2566198350756608</v>
      </c>
      <c r="I23" s="53">
        <v>6902</v>
      </c>
      <c r="J23" s="138"/>
      <c r="K23" s="469">
        <v>2.8946123215164823</v>
      </c>
      <c r="L23" s="67">
        <v>2.9944119238007736</v>
      </c>
      <c r="M23" s="53">
        <v>6884</v>
      </c>
      <c r="N23" s="138"/>
      <c r="O23" s="469">
        <v>7.7913272325541891</v>
      </c>
      <c r="P23" s="67">
        <v>1.9367751861640501</v>
      </c>
      <c r="Q23" s="53">
        <v>6846</v>
      </c>
      <c r="R23" s="6"/>
      <c r="W23" s="63"/>
      <c r="X23" s="60"/>
    </row>
    <row r="24" spans="1:25">
      <c r="A24" s="555" t="s">
        <v>8</v>
      </c>
      <c r="B24" s="556"/>
      <c r="C24" s="556"/>
      <c r="D24" s="556"/>
      <c r="E24" s="556"/>
      <c r="F24" s="466"/>
      <c r="G24" s="57"/>
      <c r="H24" s="66"/>
      <c r="I24" s="48"/>
      <c r="J24" s="466"/>
      <c r="K24" s="57"/>
      <c r="L24" s="66"/>
      <c r="M24" s="48"/>
      <c r="N24" s="466"/>
      <c r="O24" s="57"/>
      <c r="P24" s="66"/>
      <c r="Q24" s="48"/>
      <c r="R24" s="6"/>
      <c r="W24" s="63"/>
      <c r="X24" s="60"/>
    </row>
    <row r="25" spans="1:25" ht="34.5" customHeight="1">
      <c r="A25" s="465" t="s">
        <v>452</v>
      </c>
      <c r="B25" s="466"/>
      <c r="C25" s="466"/>
      <c r="D25" s="466"/>
      <c r="E25" s="466"/>
      <c r="F25" s="466"/>
      <c r="G25" s="491"/>
      <c r="H25" s="491"/>
      <c r="I25" s="491"/>
      <c r="J25" s="466"/>
      <c r="K25" s="491"/>
      <c r="L25" s="491"/>
      <c r="M25" s="491"/>
      <c r="N25" s="466"/>
      <c r="O25" s="491"/>
      <c r="P25" s="491"/>
      <c r="Q25" s="491"/>
      <c r="R25" s="56"/>
      <c r="S25" s="56"/>
      <c r="T25" s="61"/>
      <c r="U25" s="60"/>
      <c r="V25" s="60"/>
      <c r="W25" s="60"/>
      <c r="X25" s="60"/>
    </row>
    <row r="26" spans="1:25" ht="12">
      <c r="A26" s="408" t="s">
        <v>453</v>
      </c>
      <c r="B26" s="187"/>
      <c r="C26" s="418"/>
      <c r="D26" s="418"/>
      <c r="E26" s="418"/>
      <c r="F26" s="187"/>
      <c r="G26" s="418"/>
      <c r="H26" s="418"/>
      <c r="I26" s="418"/>
      <c r="J26" s="187"/>
      <c r="K26" s="418"/>
      <c r="L26" s="418"/>
      <c r="M26" s="418"/>
      <c r="N26" s="187"/>
      <c r="O26" s="418"/>
      <c r="P26" s="418"/>
      <c r="Q26" s="418"/>
      <c r="R26" s="62"/>
      <c r="T26" s="58"/>
      <c r="V26" s="58"/>
      <c r="X26" s="62"/>
    </row>
    <row r="27" spans="1:25">
      <c r="A27" s="76"/>
      <c r="B27" s="178"/>
      <c r="C27" s="59"/>
      <c r="D27" s="59"/>
      <c r="E27" s="59"/>
      <c r="F27" s="178"/>
      <c r="G27" s="59"/>
      <c r="H27" s="59"/>
      <c r="I27" s="59"/>
      <c r="J27" s="178"/>
      <c r="K27" s="59"/>
      <c r="L27" s="59"/>
      <c r="M27" s="59"/>
      <c r="N27" s="178"/>
      <c r="O27" s="59"/>
      <c r="P27" s="59"/>
      <c r="Q27" s="59"/>
      <c r="R27" s="62"/>
      <c r="S27" s="62"/>
      <c r="T27" s="62"/>
      <c r="U27" s="62"/>
      <c r="V27" s="62"/>
      <c r="W27" s="62"/>
      <c r="X27" s="62"/>
    </row>
    <row r="28" spans="1:25" ht="12.75" customHeight="1">
      <c r="A28" s="4"/>
      <c r="B28" s="178"/>
      <c r="F28" s="178"/>
      <c r="J28" s="178"/>
      <c r="N28" s="178"/>
      <c r="R28" s="62"/>
      <c r="S28" s="62"/>
      <c r="T28" s="62"/>
      <c r="U28" s="62"/>
      <c r="V28" s="62"/>
      <c r="W28" s="62"/>
      <c r="X28" s="62"/>
    </row>
    <row r="29" spans="1:25">
      <c r="A29" s="76"/>
      <c r="C29" s="59"/>
      <c r="D29" s="59"/>
      <c r="E29" s="59"/>
      <c r="G29" s="59"/>
      <c r="H29" s="59"/>
      <c r="I29" s="59"/>
      <c r="K29" s="59"/>
      <c r="L29" s="59"/>
      <c r="M29" s="59"/>
      <c r="O29" s="59"/>
      <c r="P29" s="59"/>
      <c r="Q29" s="59"/>
      <c r="R29" s="62"/>
      <c r="S29" s="62"/>
      <c r="T29" s="62"/>
      <c r="U29" s="62"/>
      <c r="V29" s="62"/>
      <c r="W29" s="62"/>
      <c r="X29" s="62"/>
    </row>
    <row r="30" spans="1:25" ht="13.5" customHeight="1">
      <c r="A30" s="77"/>
      <c r="C30" s="6"/>
      <c r="D30" s="6"/>
      <c r="E30" s="6"/>
      <c r="G30" s="6"/>
      <c r="H30" s="6"/>
      <c r="I30" s="6"/>
      <c r="K30" s="6"/>
      <c r="L30" s="6"/>
      <c r="M30" s="6"/>
      <c r="O30" s="6"/>
      <c r="P30" s="6"/>
      <c r="Q30" s="6"/>
    </row>
    <row r="31" spans="1:25">
      <c r="C31" s="91"/>
      <c r="D31" s="91"/>
      <c r="E31" s="91"/>
      <c r="G31" s="91"/>
      <c r="H31" s="91"/>
      <c r="I31" s="91"/>
      <c r="K31" s="91"/>
      <c r="L31" s="91"/>
      <c r="M31" s="91"/>
      <c r="O31" s="91"/>
      <c r="P31" s="91"/>
      <c r="Q31" s="91"/>
    </row>
    <row r="32" spans="1:25">
      <c r="C32" s="6"/>
      <c r="D32" s="6"/>
      <c r="E32" s="6"/>
      <c r="G32" s="6"/>
      <c r="H32" s="6"/>
      <c r="I32" s="6"/>
      <c r="K32" s="6"/>
      <c r="L32" s="6"/>
      <c r="M32" s="6"/>
      <c r="O32" s="6"/>
      <c r="P32" s="6"/>
      <c r="Q32" s="6"/>
    </row>
  </sheetData>
  <mergeCells count="7">
    <mergeCell ref="A1:G1"/>
    <mergeCell ref="A24:E24"/>
    <mergeCell ref="O3:Q3"/>
    <mergeCell ref="C4:E4"/>
    <mergeCell ref="G4:I4"/>
    <mergeCell ref="K4:M4"/>
    <mergeCell ref="O4:Q4"/>
  </mergeCells>
  <pageMargins left="0.7" right="0.7" top="0.75" bottom="0.75" header="0.3" footer="0.3"/>
  <pageSetup paperSize="9" scale="66" orientation="landscape" horizontalDpi="4294967293" verticalDpi="300" r:id="rId1"/>
</worksheet>
</file>

<file path=xl/worksheets/sheet4.xml><?xml version="1.0" encoding="utf-8"?>
<worksheet xmlns="http://schemas.openxmlformats.org/spreadsheetml/2006/main" xmlns:r="http://schemas.openxmlformats.org/officeDocument/2006/relationships">
  <dimension ref="A1:L15"/>
  <sheetViews>
    <sheetView workbookViewId="0"/>
  </sheetViews>
  <sheetFormatPr defaultRowHeight="15"/>
  <cols>
    <col min="1" max="1" width="112.140625" style="393" customWidth="1"/>
    <col min="2" max="16384" width="9.140625" style="391"/>
  </cols>
  <sheetData>
    <row r="1" spans="1:12">
      <c r="A1" s="389"/>
      <c r="B1" s="390"/>
      <c r="C1" s="390"/>
      <c r="D1" s="390"/>
      <c r="E1" s="390"/>
      <c r="F1" s="390"/>
      <c r="G1" s="390"/>
      <c r="H1" s="390"/>
      <c r="I1" s="390"/>
      <c r="J1" s="390"/>
      <c r="K1" s="390"/>
      <c r="L1" s="390"/>
    </row>
    <row r="2" spans="1:12">
      <c r="A2" s="392"/>
    </row>
    <row r="3" spans="1:12" ht="45">
      <c r="A3" s="393" t="s">
        <v>436</v>
      </c>
    </row>
    <row r="6" spans="1:12" ht="39">
      <c r="A6" s="394" t="s">
        <v>437</v>
      </c>
    </row>
    <row r="7" spans="1:12" ht="26.25">
      <c r="A7" s="395" t="s">
        <v>438</v>
      </c>
    </row>
    <row r="8" spans="1:12" s="393" customFormat="1"/>
    <row r="10" spans="1:12">
      <c r="A10" s="396"/>
    </row>
    <row r="12" spans="1:12">
      <c r="A12" s="391"/>
    </row>
    <row r="13" spans="1:12">
      <c r="A13" s="391"/>
    </row>
    <row r="14" spans="1:12">
      <c r="A14" s="391"/>
    </row>
    <row r="15" spans="1:12">
      <c r="A15" s="391"/>
    </row>
  </sheetData>
  <hyperlinks>
    <hyperlink ref="A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31"/>
  <sheetViews>
    <sheetView zoomScaleNormal="100" workbookViewId="0">
      <selection sqref="A1:C1"/>
    </sheetView>
  </sheetViews>
  <sheetFormatPr defaultColWidth="8.85546875" defaultRowHeight="12.75"/>
  <cols>
    <col min="1" max="1" width="16.85546875" style="263" customWidth="1"/>
    <col min="2" max="9" width="12.7109375" style="263" customWidth="1"/>
    <col min="10" max="256" width="8.85546875" style="263"/>
    <col min="257" max="257" width="16.85546875" style="263" customWidth="1"/>
    <col min="258" max="265" width="12.7109375" style="263" customWidth="1"/>
    <col min="266" max="512" width="8.85546875" style="263"/>
    <col min="513" max="513" width="16.85546875" style="263" customWidth="1"/>
    <col min="514" max="521" width="12.7109375" style="263" customWidth="1"/>
    <col min="522" max="768" width="8.85546875" style="263"/>
    <col min="769" max="769" width="16.85546875" style="263" customWidth="1"/>
    <col min="770" max="777" width="12.7109375" style="263" customWidth="1"/>
    <col min="778" max="1024" width="8.85546875" style="263"/>
    <col min="1025" max="1025" width="16.85546875" style="263" customWidth="1"/>
    <col min="1026" max="1033" width="12.7109375" style="263" customWidth="1"/>
    <col min="1034" max="1280" width="8.85546875" style="263"/>
    <col min="1281" max="1281" width="16.85546875" style="263" customWidth="1"/>
    <col min="1282" max="1289" width="12.7109375" style="263" customWidth="1"/>
    <col min="1290" max="1536" width="8.85546875" style="263"/>
    <col min="1537" max="1537" width="16.85546875" style="263" customWidth="1"/>
    <col min="1538" max="1545" width="12.7109375" style="263" customWidth="1"/>
    <col min="1546" max="1792" width="8.85546875" style="263"/>
    <col min="1793" max="1793" width="16.85546875" style="263" customWidth="1"/>
    <col min="1794" max="1801" width="12.7109375" style="263" customWidth="1"/>
    <col min="1802" max="2048" width="8.85546875" style="263"/>
    <col min="2049" max="2049" width="16.85546875" style="263" customWidth="1"/>
    <col min="2050" max="2057" width="12.7109375" style="263" customWidth="1"/>
    <col min="2058" max="2304" width="8.85546875" style="263"/>
    <col min="2305" max="2305" width="16.85546875" style="263" customWidth="1"/>
    <col min="2306" max="2313" width="12.7109375" style="263" customWidth="1"/>
    <col min="2314" max="2560" width="8.85546875" style="263"/>
    <col min="2561" max="2561" width="16.85546875" style="263" customWidth="1"/>
    <col min="2562" max="2569" width="12.7109375" style="263" customWidth="1"/>
    <col min="2570" max="2816" width="8.85546875" style="263"/>
    <col min="2817" max="2817" width="16.85546875" style="263" customWidth="1"/>
    <col min="2818" max="2825" width="12.7109375" style="263" customWidth="1"/>
    <col min="2826" max="3072" width="8.85546875" style="263"/>
    <col min="3073" max="3073" width="16.85546875" style="263" customWidth="1"/>
    <col min="3074" max="3081" width="12.7109375" style="263" customWidth="1"/>
    <col min="3082" max="3328" width="8.85546875" style="263"/>
    <col min="3329" max="3329" width="16.85546875" style="263" customWidth="1"/>
    <col min="3330" max="3337" width="12.7109375" style="263" customWidth="1"/>
    <col min="3338" max="3584" width="8.85546875" style="263"/>
    <col min="3585" max="3585" width="16.85546875" style="263" customWidth="1"/>
    <col min="3586" max="3593" width="12.7109375" style="263" customWidth="1"/>
    <col min="3594" max="3840" width="8.85546875" style="263"/>
    <col min="3841" max="3841" width="16.85546875" style="263" customWidth="1"/>
    <col min="3842" max="3849" width="12.7109375" style="263" customWidth="1"/>
    <col min="3850" max="4096" width="8.85546875" style="263"/>
    <col min="4097" max="4097" width="16.85546875" style="263" customWidth="1"/>
    <col min="4098" max="4105" width="12.7109375" style="263" customWidth="1"/>
    <col min="4106" max="4352" width="8.85546875" style="263"/>
    <col min="4353" max="4353" width="16.85546875" style="263" customWidth="1"/>
    <col min="4354" max="4361" width="12.7109375" style="263" customWidth="1"/>
    <col min="4362" max="4608" width="8.85546875" style="263"/>
    <col min="4609" max="4609" width="16.85546875" style="263" customWidth="1"/>
    <col min="4610" max="4617" width="12.7109375" style="263" customWidth="1"/>
    <col min="4618" max="4864" width="8.85546875" style="263"/>
    <col min="4865" max="4865" width="16.85546875" style="263" customWidth="1"/>
    <col min="4866" max="4873" width="12.7109375" style="263" customWidth="1"/>
    <col min="4874" max="5120" width="8.85546875" style="263"/>
    <col min="5121" max="5121" width="16.85546875" style="263" customWidth="1"/>
    <col min="5122" max="5129" width="12.7109375" style="263" customWidth="1"/>
    <col min="5130" max="5376" width="8.85546875" style="263"/>
    <col min="5377" max="5377" width="16.85546875" style="263" customWidth="1"/>
    <col min="5378" max="5385" width="12.7109375" style="263" customWidth="1"/>
    <col min="5386" max="5632" width="8.85546875" style="263"/>
    <col min="5633" max="5633" width="16.85546875" style="263" customWidth="1"/>
    <col min="5634" max="5641" width="12.7109375" style="263" customWidth="1"/>
    <col min="5642" max="5888" width="8.85546875" style="263"/>
    <col min="5889" max="5889" width="16.85546875" style="263" customWidth="1"/>
    <col min="5890" max="5897" width="12.7109375" style="263" customWidth="1"/>
    <col min="5898" max="6144" width="8.85546875" style="263"/>
    <col min="6145" max="6145" width="16.85546875" style="263" customWidth="1"/>
    <col min="6146" max="6153" width="12.7109375" style="263" customWidth="1"/>
    <col min="6154" max="6400" width="8.85546875" style="263"/>
    <col min="6401" max="6401" width="16.85546875" style="263" customWidth="1"/>
    <col min="6402" max="6409" width="12.7109375" style="263" customWidth="1"/>
    <col min="6410" max="6656" width="8.85546875" style="263"/>
    <col min="6657" max="6657" width="16.85546875" style="263" customWidth="1"/>
    <col min="6658" max="6665" width="12.7109375" style="263" customWidth="1"/>
    <col min="6666" max="6912" width="8.85546875" style="263"/>
    <col min="6913" max="6913" width="16.85546875" style="263" customWidth="1"/>
    <col min="6914" max="6921" width="12.7109375" style="263" customWidth="1"/>
    <col min="6922" max="7168" width="8.85546875" style="263"/>
    <col min="7169" max="7169" width="16.85546875" style="263" customWidth="1"/>
    <col min="7170" max="7177" width="12.7109375" style="263" customWidth="1"/>
    <col min="7178" max="7424" width="8.85546875" style="263"/>
    <col min="7425" max="7425" width="16.85546875" style="263" customWidth="1"/>
    <col min="7426" max="7433" width="12.7109375" style="263" customWidth="1"/>
    <col min="7434" max="7680" width="8.85546875" style="263"/>
    <col min="7681" max="7681" width="16.85546875" style="263" customWidth="1"/>
    <col min="7682" max="7689" width="12.7109375" style="263" customWidth="1"/>
    <col min="7690" max="7936" width="8.85546875" style="263"/>
    <col min="7937" max="7937" width="16.85546875" style="263" customWidth="1"/>
    <col min="7938" max="7945" width="12.7109375" style="263" customWidth="1"/>
    <col min="7946" max="8192" width="8.85546875" style="263"/>
    <col min="8193" max="8193" width="16.85546875" style="263" customWidth="1"/>
    <col min="8194" max="8201" width="12.7109375" style="263" customWidth="1"/>
    <col min="8202" max="8448" width="8.85546875" style="263"/>
    <col min="8449" max="8449" width="16.85546875" style="263" customWidth="1"/>
    <col min="8450" max="8457" width="12.7109375" style="263" customWidth="1"/>
    <col min="8458" max="8704" width="8.85546875" style="263"/>
    <col min="8705" max="8705" width="16.85546875" style="263" customWidth="1"/>
    <col min="8706" max="8713" width="12.7109375" style="263" customWidth="1"/>
    <col min="8714" max="8960" width="8.85546875" style="263"/>
    <col min="8961" max="8961" width="16.85546875" style="263" customWidth="1"/>
    <col min="8962" max="8969" width="12.7109375" style="263" customWidth="1"/>
    <col min="8970" max="9216" width="8.85546875" style="263"/>
    <col min="9217" max="9217" width="16.85546875" style="263" customWidth="1"/>
    <col min="9218" max="9225" width="12.7109375" style="263" customWidth="1"/>
    <col min="9226" max="9472" width="8.85546875" style="263"/>
    <col min="9473" max="9473" width="16.85546875" style="263" customWidth="1"/>
    <col min="9474" max="9481" width="12.7109375" style="263" customWidth="1"/>
    <col min="9482" max="9728" width="8.85546875" style="263"/>
    <col min="9729" max="9729" width="16.85546875" style="263" customWidth="1"/>
    <col min="9730" max="9737" width="12.7109375" style="263" customWidth="1"/>
    <col min="9738" max="9984" width="8.85546875" style="263"/>
    <col min="9985" max="9985" width="16.85546875" style="263" customWidth="1"/>
    <col min="9986" max="9993" width="12.7109375" style="263" customWidth="1"/>
    <col min="9994" max="10240" width="8.85546875" style="263"/>
    <col min="10241" max="10241" width="16.85546875" style="263" customWidth="1"/>
    <col min="10242" max="10249" width="12.7109375" style="263" customWidth="1"/>
    <col min="10250" max="10496" width="8.85546875" style="263"/>
    <col min="10497" max="10497" width="16.85546875" style="263" customWidth="1"/>
    <col min="10498" max="10505" width="12.7109375" style="263" customWidth="1"/>
    <col min="10506" max="10752" width="8.85546875" style="263"/>
    <col min="10753" max="10753" width="16.85546875" style="263" customWidth="1"/>
    <col min="10754" max="10761" width="12.7109375" style="263" customWidth="1"/>
    <col min="10762" max="11008" width="8.85546875" style="263"/>
    <col min="11009" max="11009" width="16.85546875" style="263" customWidth="1"/>
    <col min="11010" max="11017" width="12.7109375" style="263" customWidth="1"/>
    <col min="11018" max="11264" width="8.85546875" style="263"/>
    <col min="11265" max="11265" width="16.85546875" style="263" customWidth="1"/>
    <col min="11266" max="11273" width="12.7109375" style="263" customWidth="1"/>
    <col min="11274" max="11520" width="8.85546875" style="263"/>
    <col min="11521" max="11521" width="16.85546875" style="263" customWidth="1"/>
    <col min="11522" max="11529" width="12.7109375" style="263" customWidth="1"/>
    <col min="11530" max="11776" width="8.85546875" style="263"/>
    <col min="11777" max="11777" width="16.85546875" style="263" customWidth="1"/>
    <col min="11778" max="11785" width="12.7109375" style="263" customWidth="1"/>
    <col min="11786" max="12032" width="8.85546875" style="263"/>
    <col min="12033" max="12033" width="16.85546875" style="263" customWidth="1"/>
    <col min="12034" max="12041" width="12.7109375" style="263" customWidth="1"/>
    <col min="12042" max="12288" width="8.85546875" style="263"/>
    <col min="12289" max="12289" width="16.85546875" style="263" customWidth="1"/>
    <col min="12290" max="12297" width="12.7109375" style="263" customWidth="1"/>
    <col min="12298" max="12544" width="8.85546875" style="263"/>
    <col min="12545" max="12545" width="16.85546875" style="263" customWidth="1"/>
    <col min="12546" max="12553" width="12.7109375" style="263" customWidth="1"/>
    <col min="12554" max="12800" width="8.85546875" style="263"/>
    <col min="12801" max="12801" width="16.85546875" style="263" customWidth="1"/>
    <col min="12802" max="12809" width="12.7109375" style="263" customWidth="1"/>
    <col min="12810" max="13056" width="8.85546875" style="263"/>
    <col min="13057" max="13057" width="16.85546875" style="263" customWidth="1"/>
    <col min="13058" max="13065" width="12.7109375" style="263" customWidth="1"/>
    <col min="13066" max="13312" width="8.85546875" style="263"/>
    <col min="13313" max="13313" width="16.85546875" style="263" customWidth="1"/>
    <col min="13314" max="13321" width="12.7109375" style="263" customWidth="1"/>
    <col min="13322" max="13568" width="8.85546875" style="263"/>
    <col min="13569" max="13569" width="16.85546875" style="263" customWidth="1"/>
    <col min="13570" max="13577" width="12.7109375" style="263" customWidth="1"/>
    <col min="13578" max="13824" width="8.85546875" style="263"/>
    <col min="13825" max="13825" width="16.85546875" style="263" customWidth="1"/>
    <col min="13826" max="13833" width="12.7109375" style="263" customWidth="1"/>
    <col min="13834" max="14080" width="8.85546875" style="263"/>
    <col min="14081" max="14081" width="16.85546875" style="263" customWidth="1"/>
    <col min="14082" max="14089" width="12.7109375" style="263" customWidth="1"/>
    <col min="14090" max="14336" width="8.85546875" style="263"/>
    <col min="14337" max="14337" width="16.85546875" style="263" customWidth="1"/>
    <col min="14338" max="14345" width="12.7109375" style="263" customWidth="1"/>
    <col min="14346" max="14592" width="8.85546875" style="263"/>
    <col min="14593" max="14593" width="16.85546875" style="263" customWidth="1"/>
    <col min="14594" max="14601" width="12.7109375" style="263" customWidth="1"/>
    <col min="14602" max="14848" width="8.85546875" style="263"/>
    <col min="14849" max="14849" width="16.85546875" style="263" customWidth="1"/>
    <col min="14850" max="14857" width="12.7109375" style="263" customWidth="1"/>
    <col min="14858" max="15104" width="8.85546875" style="263"/>
    <col min="15105" max="15105" width="16.85546875" style="263" customWidth="1"/>
    <col min="15106" max="15113" width="12.7109375" style="263" customWidth="1"/>
    <col min="15114" max="15360" width="8.85546875" style="263"/>
    <col min="15361" max="15361" width="16.85546875" style="263" customWidth="1"/>
    <col min="15362" max="15369" width="12.7109375" style="263" customWidth="1"/>
    <col min="15370" max="15616" width="8.85546875" style="263"/>
    <col min="15617" max="15617" width="16.85546875" style="263" customWidth="1"/>
    <col min="15618" max="15625" width="12.7109375" style="263" customWidth="1"/>
    <col min="15626" max="15872" width="8.85546875" style="263"/>
    <col min="15873" max="15873" width="16.85546875" style="263" customWidth="1"/>
    <col min="15874" max="15881" width="12.7109375" style="263" customWidth="1"/>
    <col min="15882" max="16128" width="8.85546875" style="263"/>
    <col min="16129" max="16129" width="16.85546875" style="263" customWidth="1"/>
    <col min="16130" max="16137" width="12.7109375" style="263" customWidth="1"/>
    <col min="16138" max="16384" width="8.85546875" style="263"/>
  </cols>
  <sheetData>
    <row r="1" spans="1:15">
      <c r="A1" s="253" t="s">
        <v>374</v>
      </c>
      <c r="B1" s="237"/>
      <c r="C1" s="237"/>
      <c r="D1" s="237"/>
      <c r="E1" s="237"/>
      <c r="F1" s="237"/>
      <c r="G1" s="237"/>
      <c r="H1" s="237"/>
      <c r="I1" s="84"/>
      <c r="J1" s="84"/>
    </row>
    <row r="2" spans="1:15">
      <c r="A2" s="84"/>
      <c r="B2" s="84"/>
      <c r="C2" s="84"/>
      <c r="D2" s="84"/>
      <c r="E2" s="84"/>
      <c r="F2" s="84"/>
      <c r="G2" s="84"/>
      <c r="H2" s="84"/>
      <c r="I2" s="84"/>
      <c r="J2" s="84"/>
    </row>
    <row r="3" spans="1:15">
      <c r="A3" s="242" t="s">
        <v>4</v>
      </c>
      <c r="B3" s="98"/>
      <c r="C3" s="98"/>
      <c r="D3" s="98"/>
      <c r="E3" s="98"/>
      <c r="F3" s="98"/>
      <c r="G3" s="98"/>
      <c r="H3" s="84"/>
      <c r="I3" s="264" t="s">
        <v>444</v>
      </c>
      <c r="J3" s="84"/>
    </row>
    <row r="4" spans="1:15">
      <c r="A4" s="84"/>
      <c r="B4" s="512" t="s">
        <v>306</v>
      </c>
      <c r="C4" s="513"/>
      <c r="D4" s="513"/>
      <c r="E4" s="513"/>
      <c r="F4" s="513"/>
      <c r="G4" s="513"/>
      <c r="H4" s="513"/>
      <c r="I4" s="513"/>
      <c r="J4" s="84"/>
    </row>
    <row r="5" spans="1:15" ht="24.75" customHeight="1">
      <c r="A5" s="242"/>
      <c r="B5" s="265" t="s">
        <v>375</v>
      </c>
      <c r="C5" s="265" t="s">
        <v>376</v>
      </c>
      <c r="D5" s="265" t="s">
        <v>377</v>
      </c>
      <c r="E5" s="266" t="s">
        <v>378</v>
      </c>
      <c r="F5" s="267" t="s">
        <v>379</v>
      </c>
      <c r="G5" s="267" t="s">
        <v>380</v>
      </c>
      <c r="H5" s="267" t="s">
        <v>381</v>
      </c>
      <c r="I5" s="268" t="s">
        <v>382</v>
      </c>
      <c r="J5" s="84"/>
    </row>
    <row r="6" spans="1:15">
      <c r="A6" s="98"/>
      <c r="B6" s="269"/>
      <c r="C6" s="269"/>
      <c r="D6" s="269"/>
      <c r="E6" s="270"/>
      <c r="F6" s="270"/>
      <c r="G6" s="270"/>
      <c r="H6" s="270"/>
      <c r="I6" s="270"/>
      <c r="J6" s="84"/>
    </row>
    <row r="7" spans="1:15">
      <c r="A7" s="84" t="s">
        <v>383</v>
      </c>
      <c r="B7" s="244">
        <v>34</v>
      </c>
      <c r="C7" s="244">
        <v>37</v>
      </c>
      <c r="D7" s="271">
        <v>36.893265640431423</v>
      </c>
      <c r="E7" s="221">
        <v>35.134015297052109</v>
      </c>
      <c r="F7" s="221">
        <v>34.840422528504035</v>
      </c>
      <c r="G7" s="221">
        <v>29.309200000000001</v>
      </c>
      <c r="H7" s="221">
        <v>28.568200000000001</v>
      </c>
      <c r="I7" s="100">
        <v>36.17</v>
      </c>
      <c r="J7" s="84"/>
      <c r="K7" s="272"/>
      <c r="L7" s="273"/>
      <c r="M7" s="224"/>
    </row>
    <row r="8" spans="1:15">
      <c r="A8" s="84" t="s">
        <v>384</v>
      </c>
      <c r="B8" s="244">
        <v>27</v>
      </c>
      <c r="C8" s="244">
        <v>28</v>
      </c>
      <c r="D8" s="271">
        <v>28.699686429545082</v>
      </c>
      <c r="E8" s="221">
        <v>26.945366506997392</v>
      </c>
      <c r="F8" s="274">
        <v>25.611715797321335</v>
      </c>
      <c r="G8" s="221">
        <v>25.069800000000001</v>
      </c>
      <c r="H8" s="221">
        <v>24.9268</v>
      </c>
      <c r="I8" s="100">
        <v>29.02</v>
      </c>
      <c r="J8" s="84"/>
      <c r="K8" s="228"/>
      <c r="L8" s="228"/>
      <c r="M8" s="228"/>
    </row>
    <row r="9" spans="1:15" s="224" customFormat="1" ht="13.5" customHeight="1">
      <c r="A9" s="275"/>
      <c r="B9" s="276"/>
      <c r="C9" s="276"/>
      <c r="D9" s="276"/>
      <c r="E9" s="277"/>
      <c r="F9" s="277"/>
      <c r="G9" s="276"/>
      <c r="H9" s="275"/>
      <c r="I9" s="278"/>
      <c r="J9" s="275"/>
    </row>
    <row r="10" spans="1:15" ht="13.5">
      <c r="A10" s="84" t="s">
        <v>385</v>
      </c>
      <c r="B10" s="279">
        <v>46.463184443099998</v>
      </c>
      <c r="C10" s="279">
        <v>50.020560004979998</v>
      </c>
      <c r="D10" s="279">
        <v>49.663311998879998</v>
      </c>
      <c r="E10" s="221">
        <v>47.97610466367464</v>
      </c>
      <c r="F10" s="221">
        <v>46.845487183673356</v>
      </c>
      <c r="G10" s="221">
        <v>41.750900000000001</v>
      </c>
      <c r="H10" s="221">
        <v>40.618400000000001</v>
      </c>
      <c r="I10" s="100">
        <v>49.11</v>
      </c>
      <c r="J10" s="84"/>
    </row>
    <row r="11" spans="1:15">
      <c r="A11" s="242"/>
      <c r="B11" s="244"/>
      <c r="C11" s="244"/>
      <c r="D11" s="244"/>
      <c r="E11" s="244"/>
      <c r="F11" s="244"/>
      <c r="G11" s="244"/>
      <c r="H11" s="244"/>
      <c r="I11" s="244"/>
      <c r="J11" s="84"/>
    </row>
    <row r="12" spans="1:15">
      <c r="A12" s="84"/>
      <c r="B12" s="514" t="s">
        <v>386</v>
      </c>
      <c r="C12" s="514"/>
      <c r="D12" s="514"/>
      <c r="E12" s="514"/>
      <c r="F12" s="514"/>
      <c r="G12" s="514"/>
      <c r="H12" s="514"/>
      <c r="I12" s="513"/>
      <c r="J12" s="84"/>
    </row>
    <row r="13" spans="1:15">
      <c r="A13" s="280"/>
      <c r="B13" s="281"/>
      <c r="C13" s="281"/>
      <c r="D13" s="281"/>
      <c r="E13" s="282"/>
      <c r="F13" s="282"/>
      <c r="G13" s="282"/>
      <c r="H13" s="282"/>
      <c r="I13" s="84"/>
      <c r="J13" s="84"/>
    </row>
    <row r="14" spans="1:15">
      <c r="A14" s="84" t="s">
        <v>387</v>
      </c>
      <c r="B14" s="244">
        <v>67</v>
      </c>
      <c r="C14" s="244">
        <v>62.8</v>
      </c>
      <c r="D14" s="271">
        <v>67.919219685702089</v>
      </c>
      <c r="E14" s="221">
        <v>64.303415489275324</v>
      </c>
      <c r="F14" s="283">
        <v>62.048962109169999</v>
      </c>
      <c r="G14" s="221">
        <v>54.198599999999999</v>
      </c>
      <c r="H14" s="221">
        <v>55.442799999999998</v>
      </c>
      <c r="I14" s="100">
        <v>61.92</v>
      </c>
      <c r="J14" s="84"/>
      <c r="M14" s="284"/>
      <c r="N14" s="285"/>
      <c r="O14" s="285"/>
    </row>
    <row r="15" spans="1:15">
      <c r="A15" s="84" t="s">
        <v>388</v>
      </c>
      <c r="B15" s="244">
        <v>38.799999999999997</v>
      </c>
      <c r="C15" s="244">
        <v>42.4</v>
      </c>
      <c r="D15" s="271">
        <v>44.349066372447908</v>
      </c>
      <c r="E15" s="221">
        <v>43.087144761526382</v>
      </c>
      <c r="F15" s="274">
        <v>40.517965067415965</v>
      </c>
      <c r="G15" s="221">
        <v>40.289700000000003</v>
      </c>
      <c r="H15" s="221">
        <v>38.8123</v>
      </c>
      <c r="I15" s="100">
        <v>44.38</v>
      </c>
      <c r="J15" s="84"/>
      <c r="M15" s="284"/>
      <c r="N15" s="285"/>
      <c r="O15" s="285"/>
    </row>
    <row r="16" spans="1:15" s="224" customFormat="1">
      <c r="A16" s="275"/>
      <c r="B16" s="286"/>
      <c r="C16" s="286"/>
      <c r="D16" s="287"/>
      <c r="E16" s="277"/>
      <c r="F16" s="287"/>
      <c r="G16" s="276"/>
      <c r="H16" s="275"/>
      <c r="I16" s="288"/>
      <c r="J16" s="275"/>
      <c r="M16" s="284"/>
      <c r="N16" s="285"/>
      <c r="O16" s="285"/>
    </row>
    <row r="17" spans="1:15" ht="13.5" customHeight="1">
      <c r="A17" s="84" t="s">
        <v>385</v>
      </c>
      <c r="B17" s="221">
        <v>74.453143829940004</v>
      </c>
      <c r="C17" s="221">
        <v>72.509497380759996</v>
      </c>
      <c r="D17" s="221">
        <v>75.928984823990007</v>
      </c>
      <c r="E17" s="221">
        <v>73.069357752017737</v>
      </c>
      <c r="F17" s="244">
        <v>70.799985995815163</v>
      </c>
      <c r="G17" s="221">
        <v>65.539100000000005</v>
      </c>
      <c r="H17" s="221">
        <v>64.999399999999994</v>
      </c>
      <c r="I17" s="100">
        <v>71.92</v>
      </c>
      <c r="J17" s="84"/>
      <c r="M17" s="284"/>
      <c r="N17" s="285"/>
      <c r="O17" s="285"/>
    </row>
    <row r="18" spans="1:15">
      <c r="A18" s="84"/>
      <c r="B18" s="252"/>
      <c r="C18" s="252"/>
      <c r="D18" s="244"/>
      <c r="E18" s="101"/>
      <c r="F18" s="244"/>
      <c r="G18" s="276"/>
      <c r="H18" s="276"/>
      <c r="I18" s="84"/>
      <c r="J18" s="84"/>
      <c r="M18" s="284"/>
      <c r="N18" s="285"/>
      <c r="O18" s="285"/>
    </row>
    <row r="19" spans="1:15">
      <c r="A19" s="238" t="s">
        <v>5</v>
      </c>
      <c r="B19" s="227">
        <v>9430</v>
      </c>
      <c r="C19" s="227">
        <v>8920</v>
      </c>
      <c r="D19" s="289">
        <v>9195</v>
      </c>
      <c r="E19" s="227">
        <v>8804</v>
      </c>
      <c r="F19" s="290">
        <v>8768</v>
      </c>
      <c r="G19" s="227">
        <v>8712</v>
      </c>
      <c r="H19" s="227">
        <v>9664</v>
      </c>
      <c r="I19" s="227">
        <v>6915</v>
      </c>
      <c r="J19" s="84"/>
    </row>
    <row r="20" spans="1:15">
      <c r="A20" s="10" t="s">
        <v>389</v>
      </c>
      <c r="B20" s="10"/>
      <c r="C20" s="291"/>
      <c r="D20" s="292"/>
      <c r="E20" s="293"/>
      <c r="F20" s="293"/>
      <c r="G20" s="293"/>
      <c r="H20" s="250"/>
    </row>
    <row r="21" spans="1:15">
      <c r="A21" s="294" t="s">
        <v>390</v>
      </c>
    </row>
    <row r="22" spans="1:15">
      <c r="B22" s="245"/>
      <c r="C22" s="245"/>
      <c r="D22" s="295"/>
      <c r="E22" s="245"/>
      <c r="F22" s="245"/>
      <c r="G22" s="245"/>
      <c r="H22" s="245"/>
      <c r="I22" s="225"/>
    </row>
    <row r="23" spans="1:15">
      <c r="B23" s="245"/>
      <c r="C23" s="245"/>
      <c r="D23" s="295"/>
      <c r="E23" s="245"/>
      <c r="F23" s="245"/>
      <c r="G23" s="245"/>
      <c r="H23" s="245"/>
      <c r="I23" s="225"/>
    </row>
    <row r="24" spans="1:15">
      <c r="B24" s="296"/>
      <c r="C24" s="297"/>
      <c r="D24" s="297"/>
      <c r="E24" s="296"/>
      <c r="F24" s="296"/>
      <c r="G24" s="298"/>
      <c r="H24" s="298"/>
      <c r="I24" s="225"/>
    </row>
    <row r="25" spans="1:15">
      <c r="B25" s="245"/>
      <c r="C25" s="245"/>
      <c r="D25" s="295"/>
      <c r="E25" s="245"/>
      <c r="F25" s="299"/>
      <c r="G25" s="245"/>
      <c r="H25" s="245"/>
    </row>
    <row r="26" spans="1:15">
      <c r="B26" s="245"/>
      <c r="C26" s="245"/>
      <c r="D26" s="295"/>
      <c r="E26" s="245"/>
      <c r="F26" s="299"/>
      <c r="G26" s="245"/>
      <c r="H26" s="245"/>
      <c r="I26" s="251"/>
    </row>
    <row r="27" spans="1:15">
      <c r="B27" s="300"/>
      <c r="C27" s="300"/>
      <c r="D27" s="296"/>
      <c r="E27" s="300"/>
      <c r="F27" s="296"/>
      <c r="G27" s="298"/>
      <c r="H27" s="301"/>
      <c r="I27" s="251"/>
    </row>
    <row r="28" spans="1:15">
      <c r="B28" s="245"/>
      <c r="C28" s="245"/>
      <c r="D28" s="245"/>
      <c r="E28" s="245"/>
      <c r="F28" s="245"/>
      <c r="G28" s="245"/>
      <c r="H28" s="245"/>
      <c r="I28" s="251"/>
    </row>
    <row r="29" spans="1:15">
      <c r="B29" s="233"/>
      <c r="C29" s="233"/>
      <c r="D29" s="245"/>
      <c r="E29" s="233"/>
      <c r="F29" s="245"/>
      <c r="G29" s="296"/>
      <c r="H29" s="296"/>
      <c r="I29" s="251"/>
    </row>
    <row r="30" spans="1:15">
      <c r="B30" s="233"/>
      <c r="C30" s="233"/>
      <c r="D30" s="302"/>
      <c r="E30" s="233"/>
      <c r="F30" s="303"/>
      <c r="G30" s="233"/>
      <c r="H30" s="233"/>
      <c r="I30" s="251"/>
    </row>
    <row r="31" spans="1:15">
      <c r="I31" s="251"/>
    </row>
  </sheetData>
  <mergeCells count="2">
    <mergeCell ref="B4:I4"/>
    <mergeCell ref="B12:I12"/>
  </mergeCells>
  <pageMargins left="0.7" right="0.7" top="0.75" bottom="0.75" header="0.3" footer="0.3"/>
  <pageSetup paperSize="9" orientation="landscape" horizontalDpi="300" verticalDpi="300" r:id="rId1"/>
  <ignoredErrors>
    <ignoredError sqref="B5:D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P71"/>
  <sheetViews>
    <sheetView zoomScaleNormal="100" workbookViewId="0">
      <selection sqref="A1:C1"/>
    </sheetView>
  </sheetViews>
  <sheetFormatPr defaultColWidth="8.85546875" defaultRowHeight="12.75"/>
  <cols>
    <col min="1" max="1" width="20.7109375" style="10" customWidth="1"/>
    <col min="2" max="2" width="24.85546875" style="10" customWidth="1"/>
    <col min="3" max="3" width="1.85546875" style="10" customWidth="1"/>
    <col min="4" max="4" width="9.7109375" style="10" customWidth="1"/>
    <col min="5" max="5" width="11.140625" style="10" customWidth="1"/>
    <col min="6" max="6" width="1.85546875" style="10" customWidth="1"/>
    <col min="7" max="7" width="9.7109375" style="10" customWidth="1"/>
    <col min="8" max="8" width="10.5703125" style="10" customWidth="1"/>
    <col min="9" max="9" width="1.7109375" style="10" customWidth="1"/>
    <col min="10" max="10" width="11.5703125" style="313" customWidth="1"/>
    <col min="11" max="11" width="8.85546875" style="212"/>
    <col min="12" max="12" width="8.85546875" style="212" customWidth="1"/>
    <col min="13" max="14" width="8.85546875" style="212"/>
    <col min="15" max="15" width="8.85546875" style="212" customWidth="1"/>
    <col min="16" max="17" width="8.85546875" style="212"/>
    <col min="18" max="18" width="8.85546875" style="212" customWidth="1"/>
    <col min="19" max="256" width="8.85546875" style="212"/>
    <col min="257" max="257" width="20.7109375" style="212" customWidth="1"/>
    <col min="258" max="258" width="24.85546875" style="212" customWidth="1"/>
    <col min="259" max="259" width="1.85546875" style="212" customWidth="1"/>
    <col min="260" max="260" width="9.7109375" style="212" customWidth="1"/>
    <col min="261" max="261" width="11.140625" style="212" customWidth="1"/>
    <col min="262" max="262" width="1.85546875" style="212" customWidth="1"/>
    <col min="263" max="263" width="9.7109375" style="212" customWidth="1"/>
    <col min="264" max="264" width="10.5703125" style="212" customWidth="1"/>
    <col min="265" max="265" width="3" style="212" customWidth="1"/>
    <col min="266" max="266" width="11.5703125" style="212" customWidth="1"/>
    <col min="267" max="267" width="8.85546875" style="212"/>
    <col min="268" max="268" width="8.85546875" style="212" customWidth="1"/>
    <col min="269" max="270" width="8.85546875" style="212"/>
    <col min="271" max="271" width="8.85546875" style="212" customWidth="1"/>
    <col min="272" max="273" width="8.85546875" style="212"/>
    <col min="274" max="274" width="8.85546875" style="212" customWidth="1"/>
    <col min="275" max="512" width="8.85546875" style="212"/>
    <col min="513" max="513" width="20.7109375" style="212" customWidth="1"/>
    <col min="514" max="514" width="24.85546875" style="212" customWidth="1"/>
    <col min="515" max="515" width="1.85546875" style="212" customWidth="1"/>
    <col min="516" max="516" width="9.7109375" style="212" customWidth="1"/>
    <col min="517" max="517" width="11.140625" style="212" customWidth="1"/>
    <col min="518" max="518" width="1.85546875" style="212" customWidth="1"/>
    <col min="519" max="519" width="9.7109375" style="212" customWidth="1"/>
    <col min="520" max="520" width="10.5703125" style="212" customWidth="1"/>
    <col min="521" max="521" width="3" style="212" customWidth="1"/>
    <col min="522" max="522" width="11.5703125" style="212" customWidth="1"/>
    <col min="523" max="523" width="8.85546875" style="212"/>
    <col min="524" max="524" width="8.85546875" style="212" customWidth="1"/>
    <col min="525" max="526" width="8.85546875" style="212"/>
    <col min="527" max="527" width="8.85546875" style="212" customWidth="1"/>
    <col min="528" max="529" width="8.85546875" style="212"/>
    <col min="530" max="530" width="8.85546875" style="212" customWidth="1"/>
    <col min="531" max="768" width="8.85546875" style="212"/>
    <col min="769" max="769" width="20.7109375" style="212" customWidth="1"/>
    <col min="770" max="770" width="24.85546875" style="212" customWidth="1"/>
    <col min="771" max="771" width="1.85546875" style="212" customWidth="1"/>
    <col min="772" max="772" width="9.7109375" style="212" customWidth="1"/>
    <col min="773" max="773" width="11.140625" style="212" customWidth="1"/>
    <col min="774" max="774" width="1.85546875" style="212" customWidth="1"/>
    <col min="775" max="775" width="9.7109375" style="212" customWidth="1"/>
    <col min="776" max="776" width="10.5703125" style="212" customWidth="1"/>
    <col min="777" max="777" width="3" style="212" customWidth="1"/>
    <col min="778" max="778" width="11.5703125" style="212" customWidth="1"/>
    <col min="779" max="779" width="8.85546875" style="212"/>
    <col min="780" max="780" width="8.85546875" style="212" customWidth="1"/>
    <col min="781" max="782" width="8.85546875" style="212"/>
    <col min="783" max="783" width="8.85546875" style="212" customWidth="1"/>
    <col min="784" max="785" width="8.85546875" style="212"/>
    <col min="786" max="786" width="8.85546875" style="212" customWidth="1"/>
    <col min="787" max="1024" width="8.85546875" style="212"/>
    <col min="1025" max="1025" width="20.7109375" style="212" customWidth="1"/>
    <col min="1026" max="1026" width="24.85546875" style="212" customWidth="1"/>
    <col min="1027" max="1027" width="1.85546875" style="212" customWidth="1"/>
    <col min="1028" max="1028" width="9.7109375" style="212" customWidth="1"/>
    <col min="1029" max="1029" width="11.140625" style="212" customWidth="1"/>
    <col min="1030" max="1030" width="1.85546875" style="212" customWidth="1"/>
    <col min="1031" max="1031" width="9.7109375" style="212" customWidth="1"/>
    <col min="1032" max="1032" width="10.5703125" style="212" customWidth="1"/>
    <col min="1033" max="1033" width="3" style="212" customWidth="1"/>
    <col min="1034" max="1034" width="11.5703125" style="212" customWidth="1"/>
    <col min="1035" max="1035" width="8.85546875" style="212"/>
    <col min="1036" max="1036" width="8.85546875" style="212" customWidth="1"/>
    <col min="1037" max="1038" width="8.85546875" style="212"/>
    <col min="1039" max="1039" width="8.85546875" style="212" customWidth="1"/>
    <col min="1040" max="1041" width="8.85546875" style="212"/>
    <col min="1042" max="1042" width="8.85546875" style="212" customWidth="1"/>
    <col min="1043" max="1280" width="8.85546875" style="212"/>
    <col min="1281" max="1281" width="20.7109375" style="212" customWidth="1"/>
    <col min="1282" max="1282" width="24.85546875" style="212" customWidth="1"/>
    <col min="1283" max="1283" width="1.85546875" style="212" customWidth="1"/>
    <col min="1284" max="1284" width="9.7109375" style="212" customWidth="1"/>
    <col min="1285" max="1285" width="11.140625" style="212" customWidth="1"/>
    <col min="1286" max="1286" width="1.85546875" style="212" customWidth="1"/>
    <col min="1287" max="1287" width="9.7109375" style="212" customWidth="1"/>
    <col min="1288" max="1288" width="10.5703125" style="212" customWidth="1"/>
    <col min="1289" max="1289" width="3" style="212" customWidth="1"/>
    <col min="1290" max="1290" width="11.5703125" style="212" customWidth="1"/>
    <col min="1291" max="1291" width="8.85546875" style="212"/>
    <col min="1292" max="1292" width="8.85546875" style="212" customWidth="1"/>
    <col min="1293" max="1294" width="8.85546875" style="212"/>
    <col min="1295" max="1295" width="8.85546875" style="212" customWidth="1"/>
    <col min="1296" max="1297" width="8.85546875" style="212"/>
    <col min="1298" max="1298" width="8.85546875" style="212" customWidth="1"/>
    <col min="1299" max="1536" width="8.85546875" style="212"/>
    <col min="1537" max="1537" width="20.7109375" style="212" customWidth="1"/>
    <col min="1538" max="1538" width="24.85546875" style="212" customWidth="1"/>
    <col min="1539" max="1539" width="1.85546875" style="212" customWidth="1"/>
    <col min="1540" max="1540" width="9.7109375" style="212" customWidth="1"/>
    <col min="1541" max="1541" width="11.140625" style="212" customWidth="1"/>
    <col min="1542" max="1542" width="1.85546875" style="212" customWidth="1"/>
    <col min="1543" max="1543" width="9.7109375" style="212" customWidth="1"/>
    <col min="1544" max="1544" width="10.5703125" style="212" customWidth="1"/>
    <col min="1545" max="1545" width="3" style="212" customWidth="1"/>
    <col min="1546" max="1546" width="11.5703125" style="212" customWidth="1"/>
    <col min="1547" max="1547" width="8.85546875" style="212"/>
    <col min="1548" max="1548" width="8.85546875" style="212" customWidth="1"/>
    <col min="1549" max="1550" width="8.85546875" style="212"/>
    <col min="1551" max="1551" width="8.85546875" style="212" customWidth="1"/>
    <col min="1552" max="1553" width="8.85546875" style="212"/>
    <col min="1554" max="1554" width="8.85546875" style="212" customWidth="1"/>
    <col min="1555" max="1792" width="8.85546875" style="212"/>
    <col min="1793" max="1793" width="20.7109375" style="212" customWidth="1"/>
    <col min="1794" max="1794" width="24.85546875" style="212" customWidth="1"/>
    <col min="1795" max="1795" width="1.85546875" style="212" customWidth="1"/>
    <col min="1796" max="1796" width="9.7109375" style="212" customWidth="1"/>
    <col min="1797" max="1797" width="11.140625" style="212" customWidth="1"/>
    <col min="1798" max="1798" width="1.85546875" style="212" customWidth="1"/>
    <col min="1799" max="1799" width="9.7109375" style="212" customWidth="1"/>
    <col min="1800" max="1800" width="10.5703125" style="212" customWidth="1"/>
    <col min="1801" max="1801" width="3" style="212" customWidth="1"/>
    <col min="1802" max="1802" width="11.5703125" style="212" customWidth="1"/>
    <col min="1803" max="1803" width="8.85546875" style="212"/>
    <col min="1804" max="1804" width="8.85546875" style="212" customWidth="1"/>
    <col min="1805" max="1806" width="8.85546875" style="212"/>
    <col min="1807" max="1807" width="8.85546875" style="212" customWidth="1"/>
    <col min="1808" max="1809" width="8.85546875" style="212"/>
    <col min="1810" max="1810" width="8.85546875" style="212" customWidth="1"/>
    <col min="1811" max="2048" width="8.85546875" style="212"/>
    <col min="2049" max="2049" width="20.7109375" style="212" customWidth="1"/>
    <col min="2050" max="2050" width="24.85546875" style="212" customWidth="1"/>
    <col min="2051" max="2051" width="1.85546875" style="212" customWidth="1"/>
    <col min="2052" max="2052" width="9.7109375" style="212" customWidth="1"/>
    <col min="2053" max="2053" width="11.140625" style="212" customWidth="1"/>
    <col min="2054" max="2054" width="1.85546875" style="212" customWidth="1"/>
    <col min="2055" max="2055" width="9.7109375" style="212" customWidth="1"/>
    <col min="2056" max="2056" width="10.5703125" style="212" customWidth="1"/>
    <col min="2057" max="2057" width="3" style="212" customWidth="1"/>
    <col min="2058" max="2058" width="11.5703125" style="212" customWidth="1"/>
    <col min="2059" max="2059" width="8.85546875" style="212"/>
    <col min="2060" max="2060" width="8.85546875" style="212" customWidth="1"/>
    <col min="2061" max="2062" width="8.85546875" style="212"/>
    <col min="2063" max="2063" width="8.85546875" style="212" customWidth="1"/>
    <col min="2064" max="2065" width="8.85546875" style="212"/>
    <col min="2066" max="2066" width="8.85546875" style="212" customWidth="1"/>
    <col min="2067" max="2304" width="8.85546875" style="212"/>
    <col min="2305" max="2305" width="20.7109375" style="212" customWidth="1"/>
    <col min="2306" max="2306" width="24.85546875" style="212" customWidth="1"/>
    <col min="2307" max="2307" width="1.85546875" style="212" customWidth="1"/>
    <col min="2308" max="2308" width="9.7109375" style="212" customWidth="1"/>
    <col min="2309" max="2309" width="11.140625" style="212" customWidth="1"/>
    <col min="2310" max="2310" width="1.85546875" style="212" customWidth="1"/>
    <col min="2311" max="2311" width="9.7109375" style="212" customWidth="1"/>
    <col min="2312" max="2312" width="10.5703125" style="212" customWidth="1"/>
    <col min="2313" max="2313" width="3" style="212" customWidth="1"/>
    <col min="2314" max="2314" width="11.5703125" style="212" customWidth="1"/>
    <col min="2315" max="2315" width="8.85546875" style="212"/>
    <col min="2316" max="2316" width="8.85546875" style="212" customWidth="1"/>
    <col min="2317" max="2318" width="8.85546875" style="212"/>
    <col min="2319" max="2319" width="8.85546875" style="212" customWidth="1"/>
    <col min="2320" max="2321" width="8.85546875" style="212"/>
    <col min="2322" max="2322" width="8.85546875" style="212" customWidth="1"/>
    <col min="2323" max="2560" width="8.85546875" style="212"/>
    <col min="2561" max="2561" width="20.7109375" style="212" customWidth="1"/>
    <col min="2562" max="2562" width="24.85546875" style="212" customWidth="1"/>
    <col min="2563" max="2563" width="1.85546875" style="212" customWidth="1"/>
    <col min="2564" max="2564" width="9.7109375" style="212" customWidth="1"/>
    <col min="2565" max="2565" width="11.140625" style="212" customWidth="1"/>
    <col min="2566" max="2566" width="1.85546875" style="212" customWidth="1"/>
    <col min="2567" max="2567" width="9.7109375" style="212" customWidth="1"/>
    <col min="2568" max="2568" width="10.5703125" style="212" customWidth="1"/>
    <col min="2569" max="2569" width="3" style="212" customWidth="1"/>
    <col min="2570" max="2570" width="11.5703125" style="212" customWidth="1"/>
    <col min="2571" max="2571" width="8.85546875" style="212"/>
    <col min="2572" max="2572" width="8.85546875" style="212" customWidth="1"/>
    <col min="2573" max="2574" width="8.85546875" style="212"/>
    <col min="2575" max="2575" width="8.85546875" style="212" customWidth="1"/>
    <col min="2576" max="2577" width="8.85546875" style="212"/>
    <col min="2578" max="2578" width="8.85546875" style="212" customWidth="1"/>
    <col min="2579" max="2816" width="8.85546875" style="212"/>
    <col min="2817" max="2817" width="20.7109375" style="212" customWidth="1"/>
    <col min="2818" max="2818" width="24.85546875" style="212" customWidth="1"/>
    <col min="2819" max="2819" width="1.85546875" style="212" customWidth="1"/>
    <col min="2820" max="2820" width="9.7109375" style="212" customWidth="1"/>
    <col min="2821" max="2821" width="11.140625" style="212" customWidth="1"/>
    <col min="2822" max="2822" width="1.85546875" style="212" customWidth="1"/>
    <col min="2823" max="2823" width="9.7109375" style="212" customWidth="1"/>
    <col min="2824" max="2824" width="10.5703125" style="212" customWidth="1"/>
    <col min="2825" max="2825" width="3" style="212" customWidth="1"/>
    <col min="2826" max="2826" width="11.5703125" style="212" customWidth="1"/>
    <col min="2827" max="2827" width="8.85546875" style="212"/>
    <col min="2828" max="2828" width="8.85546875" style="212" customWidth="1"/>
    <col min="2829" max="2830" width="8.85546875" style="212"/>
    <col min="2831" max="2831" width="8.85546875" style="212" customWidth="1"/>
    <col min="2832" max="2833" width="8.85546875" style="212"/>
    <col min="2834" max="2834" width="8.85546875" style="212" customWidth="1"/>
    <col min="2835" max="3072" width="8.85546875" style="212"/>
    <col min="3073" max="3073" width="20.7109375" style="212" customWidth="1"/>
    <col min="3074" max="3074" width="24.85546875" style="212" customWidth="1"/>
    <col min="3075" max="3075" width="1.85546875" style="212" customWidth="1"/>
    <col min="3076" max="3076" width="9.7109375" style="212" customWidth="1"/>
    <col min="3077" max="3077" width="11.140625" style="212" customWidth="1"/>
    <col min="3078" max="3078" width="1.85546875" style="212" customWidth="1"/>
    <col min="3079" max="3079" width="9.7109375" style="212" customWidth="1"/>
    <col min="3080" max="3080" width="10.5703125" style="212" customWidth="1"/>
    <col min="3081" max="3081" width="3" style="212" customWidth="1"/>
    <col min="3082" max="3082" width="11.5703125" style="212" customWidth="1"/>
    <col min="3083" max="3083" width="8.85546875" style="212"/>
    <col min="3084" max="3084" width="8.85546875" style="212" customWidth="1"/>
    <col min="3085" max="3086" width="8.85546875" style="212"/>
    <col min="3087" max="3087" width="8.85546875" style="212" customWidth="1"/>
    <col min="3088" max="3089" width="8.85546875" style="212"/>
    <col min="3090" max="3090" width="8.85546875" style="212" customWidth="1"/>
    <col min="3091" max="3328" width="8.85546875" style="212"/>
    <col min="3329" max="3329" width="20.7109375" style="212" customWidth="1"/>
    <col min="3330" max="3330" width="24.85546875" style="212" customWidth="1"/>
    <col min="3331" max="3331" width="1.85546875" style="212" customWidth="1"/>
    <col min="3332" max="3332" width="9.7109375" style="212" customWidth="1"/>
    <col min="3333" max="3333" width="11.140625" style="212" customWidth="1"/>
    <col min="3334" max="3334" width="1.85546875" style="212" customWidth="1"/>
    <col min="3335" max="3335" width="9.7109375" style="212" customWidth="1"/>
    <col min="3336" max="3336" width="10.5703125" style="212" customWidth="1"/>
    <col min="3337" max="3337" width="3" style="212" customWidth="1"/>
    <col min="3338" max="3338" width="11.5703125" style="212" customWidth="1"/>
    <col min="3339" max="3339" width="8.85546875" style="212"/>
    <col min="3340" max="3340" width="8.85546875" style="212" customWidth="1"/>
    <col min="3341" max="3342" width="8.85546875" style="212"/>
    <col min="3343" max="3343" width="8.85546875" style="212" customWidth="1"/>
    <col min="3344" max="3345" width="8.85546875" style="212"/>
    <col min="3346" max="3346" width="8.85546875" style="212" customWidth="1"/>
    <col min="3347" max="3584" width="8.85546875" style="212"/>
    <col min="3585" max="3585" width="20.7109375" style="212" customWidth="1"/>
    <col min="3586" max="3586" width="24.85546875" style="212" customWidth="1"/>
    <col min="3587" max="3587" width="1.85546875" style="212" customWidth="1"/>
    <col min="3588" max="3588" width="9.7109375" style="212" customWidth="1"/>
    <col min="3589" max="3589" width="11.140625" style="212" customWidth="1"/>
    <col min="3590" max="3590" width="1.85546875" style="212" customWidth="1"/>
    <col min="3591" max="3591" width="9.7109375" style="212" customWidth="1"/>
    <col min="3592" max="3592" width="10.5703125" style="212" customWidth="1"/>
    <col min="3593" max="3593" width="3" style="212" customWidth="1"/>
    <col min="3594" max="3594" width="11.5703125" style="212" customWidth="1"/>
    <col min="3595" max="3595" width="8.85546875" style="212"/>
    <col min="3596" max="3596" width="8.85546875" style="212" customWidth="1"/>
    <col min="3597" max="3598" width="8.85546875" style="212"/>
    <col min="3599" max="3599" width="8.85546875" style="212" customWidth="1"/>
    <col min="3600" max="3601" width="8.85546875" style="212"/>
    <col min="3602" max="3602" width="8.85546875" style="212" customWidth="1"/>
    <col min="3603" max="3840" width="8.85546875" style="212"/>
    <col min="3841" max="3841" width="20.7109375" style="212" customWidth="1"/>
    <col min="3842" max="3842" width="24.85546875" style="212" customWidth="1"/>
    <col min="3843" max="3843" width="1.85546875" style="212" customWidth="1"/>
    <col min="3844" max="3844" width="9.7109375" style="212" customWidth="1"/>
    <col min="3845" max="3845" width="11.140625" style="212" customWidth="1"/>
    <col min="3846" max="3846" width="1.85546875" style="212" customWidth="1"/>
    <col min="3847" max="3847" width="9.7109375" style="212" customWidth="1"/>
    <col min="3848" max="3848" width="10.5703125" style="212" customWidth="1"/>
    <col min="3849" max="3849" width="3" style="212" customWidth="1"/>
    <col min="3850" max="3850" width="11.5703125" style="212" customWidth="1"/>
    <col min="3851" max="3851" width="8.85546875" style="212"/>
    <col min="3852" max="3852" width="8.85546875" style="212" customWidth="1"/>
    <col min="3853" max="3854" width="8.85546875" style="212"/>
    <col min="3855" max="3855" width="8.85546875" style="212" customWidth="1"/>
    <col min="3856" max="3857" width="8.85546875" style="212"/>
    <col min="3858" max="3858" width="8.85546875" style="212" customWidth="1"/>
    <col min="3859" max="4096" width="8.85546875" style="212"/>
    <col min="4097" max="4097" width="20.7109375" style="212" customWidth="1"/>
    <col min="4098" max="4098" width="24.85546875" style="212" customWidth="1"/>
    <col min="4099" max="4099" width="1.85546875" style="212" customWidth="1"/>
    <col min="4100" max="4100" width="9.7109375" style="212" customWidth="1"/>
    <col min="4101" max="4101" width="11.140625" style="212" customWidth="1"/>
    <col min="4102" max="4102" width="1.85546875" style="212" customWidth="1"/>
    <col min="4103" max="4103" width="9.7109375" style="212" customWidth="1"/>
    <col min="4104" max="4104" width="10.5703125" style="212" customWidth="1"/>
    <col min="4105" max="4105" width="3" style="212" customWidth="1"/>
    <col min="4106" max="4106" width="11.5703125" style="212" customWidth="1"/>
    <col min="4107" max="4107" width="8.85546875" style="212"/>
    <col min="4108" max="4108" width="8.85546875" style="212" customWidth="1"/>
    <col min="4109" max="4110" width="8.85546875" style="212"/>
    <col min="4111" max="4111" width="8.85546875" style="212" customWidth="1"/>
    <col min="4112" max="4113" width="8.85546875" style="212"/>
    <col min="4114" max="4114" width="8.85546875" style="212" customWidth="1"/>
    <col min="4115" max="4352" width="8.85546875" style="212"/>
    <col min="4353" max="4353" width="20.7109375" style="212" customWidth="1"/>
    <col min="4354" max="4354" width="24.85546875" style="212" customWidth="1"/>
    <col min="4355" max="4355" width="1.85546875" style="212" customWidth="1"/>
    <col min="4356" max="4356" width="9.7109375" style="212" customWidth="1"/>
    <col min="4357" max="4357" width="11.140625" style="212" customWidth="1"/>
    <col min="4358" max="4358" width="1.85546875" style="212" customWidth="1"/>
    <col min="4359" max="4359" width="9.7109375" style="212" customWidth="1"/>
    <col min="4360" max="4360" width="10.5703125" style="212" customWidth="1"/>
    <col min="4361" max="4361" width="3" style="212" customWidth="1"/>
    <col min="4362" max="4362" width="11.5703125" style="212" customWidth="1"/>
    <col min="4363" max="4363" width="8.85546875" style="212"/>
    <col min="4364" max="4364" width="8.85546875" style="212" customWidth="1"/>
    <col min="4365" max="4366" width="8.85546875" style="212"/>
    <col min="4367" max="4367" width="8.85546875" style="212" customWidth="1"/>
    <col min="4368" max="4369" width="8.85546875" style="212"/>
    <col min="4370" max="4370" width="8.85546875" style="212" customWidth="1"/>
    <col min="4371" max="4608" width="8.85546875" style="212"/>
    <col min="4609" max="4609" width="20.7109375" style="212" customWidth="1"/>
    <col min="4610" max="4610" width="24.85546875" style="212" customWidth="1"/>
    <col min="4611" max="4611" width="1.85546875" style="212" customWidth="1"/>
    <col min="4612" max="4612" width="9.7109375" style="212" customWidth="1"/>
    <col min="4613" max="4613" width="11.140625" style="212" customWidth="1"/>
    <col min="4614" max="4614" width="1.85546875" style="212" customWidth="1"/>
    <col min="4615" max="4615" width="9.7109375" style="212" customWidth="1"/>
    <col min="4616" max="4616" width="10.5703125" style="212" customWidth="1"/>
    <col min="4617" max="4617" width="3" style="212" customWidth="1"/>
    <col min="4618" max="4618" width="11.5703125" style="212" customWidth="1"/>
    <col min="4619" max="4619" width="8.85546875" style="212"/>
    <col min="4620" max="4620" width="8.85546875" style="212" customWidth="1"/>
    <col min="4621" max="4622" width="8.85546875" style="212"/>
    <col min="4623" max="4623" width="8.85546875" style="212" customWidth="1"/>
    <col min="4624" max="4625" width="8.85546875" style="212"/>
    <col min="4626" max="4626" width="8.85546875" style="212" customWidth="1"/>
    <col min="4627" max="4864" width="8.85546875" style="212"/>
    <col min="4865" max="4865" width="20.7109375" style="212" customWidth="1"/>
    <col min="4866" max="4866" width="24.85546875" style="212" customWidth="1"/>
    <col min="4867" max="4867" width="1.85546875" style="212" customWidth="1"/>
    <col min="4868" max="4868" width="9.7109375" style="212" customWidth="1"/>
    <col min="4869" max="4869" width="11.140625" style="212" customWidth="1"/>
    <col min="4870" max="4870" width="1.85546875" style="212" customWidth="1"/>
    <col min="4871" max="4871" width="9.7109375" style="212" customWidth="1"/>
    <col min="4872" max="4872" width="10.5703125" style="212" customWidth="1"/>
    <col min="4873" max="4873" width="3" style="212" customWidth="1"/>
    <col min="4874" max="4874" width="11.5703125" style="212" customWidth="1"/>
    <col min="4875" max="4875" width="8.85546875" style="212"/>
    <col min="4876" max="4876" width="8.85546875" style="212" customWidth="1"/>
    <col min="4877" max="4878" width="8.85546875" style="212"/>
    <col min="4879" max="4879" width="8.85546875" style="212" customWidth="1"/>
    <col min="4880" max="4881" width="8.85546875" style="212"/>
    <col min="4882" max="4882" width="8.85546875" style="212" customWidth="1"/>
    <col min="4883" max="5120" width="8.85546875" style="212"/>
    <col min="5121" max="5121" width="20.7109375" style="212" customWidth="1"/>
    <col min="5122" max="5122" width="24.85546875" style="212" customWidth="1"/>
    <col min="5123" max="5123" width="1.85546875" style="212" customWidth="1"/>
    <col min="5124" max="5124" width="9.7109375" style="212" customWidth="1"/>
    <col min="5125" max="5125" width="11.140625" style="212" customWidth="1"/>
    <col min="5126" max="5126" width="1.85546875" style="212" customWidth="1"/>
    <col min="5127" max="5127" width="9.7109375" style="212" customWidth="1"/>
    <col min="5128" max="5128" width="10.5703125" style="212" customWidth="1"/>
    <col min="5129" max="5129" width="3" style="212" customWidth="1"/>
    <col min="5130" max="5130" width="11.5703125" style="212" customWidth="1"/>
    <col min="5131" max="5131" width="8.85546875" style="212"/>
    <col min="5132" max="5132" width="8.85546875" style="212" customWidth="1"/>
    <col min="5133" max="5134" width="8.85546875" style="212"/>
    <col min="5135" max="5135" width="8.85546875" style="212" customWidth="1"/>
    <col min="5136" max="5137" width="8.85546875" style="212"/>
    <col min="5138" max="5138" width="8.85546875" style="212" customWidth="1"/>
    <col min="5139" max="5376" width="8.85546875" style="212"/>
    <col min="5377" max="5377" width="20.7109375" style="212" customWidth="1"/>
    <col min="5378" max="5378" width="24.85546875" style="212" customWidth="1"/>
    <col min="5379" max="5379" width="1.85546875" style="212" customWidth="1"/>
    <col min="5380" max="5380" width="9.7109375" style="212" customWidth="1"/>
    <col min="5381" max="5381" width="11.140625" style="212" customWidth="1"/>
    <col min="5382" max="5382" width="1.85546875" style="212" customWidth="1"/>
    <col min="5383" max="5383" width="9.7109375" style="212" customWidth="1"/>
    <col min="5384" max="5384" width="10.5703125" style="212" customWidth="1"/>
    <col min="5385" max="5385" width="3" style="212" customWidth="1"/>
    <col min="5386" max="5386" width="11.5703125" style="212" customWidth="1"/>
    <col min="5387" max="5387" width="8.85546875" style="212"/>
    <col min="5388" max="5388" width="8.85546875" style="212" customWidth="1"/>
    <col min="5389" max="5390" width="8.85546875" style="212"/>
    <col min="5391" max="5391" width="8.85546875" style="212" customWidth="1"/>
    <col min="5392" max="5393" width="8.85546875" style="212"/>
    <col min="5394" max="5394" width="8.85546875" style="212" customWidth="1"/>
    <col min="5395" max="5632" width="8.85546875" style="212"/>
    <col min="5633" max="5633" width="20.7109375" style="212" customWidth="1"/>
    <col min="5634" max="5634" width="24.85546875" style="212" customWidth="1"/>
    <col min="5635" max="5635" width="1.85546875" style="212" customWidth="1"/>
    <col min="5636" max="5636" width="9.7109375" style="212" customWidth="1"/>
    <col min="5637" max="5637" width="11.140625" style="212" customWidth="1"/>
    <col min="5638" max="5638" width="1.85546875" style="212" customWidth="1"/>
    <col min="5639" max="5639" width="9.7109375" style="212" customWidth="1"/>
    <col min="5640" max="5640" width="10.5703125" style="212" customWidth="1"/>
    <col min="5641" max="5641" width="3" style="212" customWidth="1"/>
    <col min="5642" max="5642" width="11.5703125" style="212" customWidth="1"/>
    <col min="5643" max="5643" width="8.85546875" style="212"/>
    <col min="5644" max="5644" width="8.85546875" style="212" customWidth="1"/>
    <col min="5645" max="5646" width="8.85546875" style="212"/>
    <col min="5647" max="5647" width="8.85546875" style="212" customWidth="1"/>
    <col min="5648" max="5649" width="8.85546875" style="212"/>
    <col min="5650" max="5650" width="8.85546875" style="212" customWidth="1"/>
    <col min="5651" max="5888" width="8.85546875" style="212"/>
    <col min="5889" max="5889" width="20.7109375" style="212" customWidth="1"/>
    <col min="5890" max="5890" width="24.85546875" style="212" customWidth="1"/>
    <col min="5891" max="5891" width="1.85546875" style="212" customWidth="1"/>
    <col min="5892" max="5892" width="9.7109375" style="212" customWidth="1"/>
    <col min="5893" max="5893" width="11.140625" style="212" customWidth="1"/>
    <col min="5894" max="5894" width="1.85546875" style="212" customWidth="1"/>
    <col min="5895" max="5895" width="9.7109375" style="212" customWidth="1"/>
    <col min="5896" max="5896" width="10.5703125" style="212" customWidth="1"/>
    <col min="5897" max="5897" width="3" style="212" customWidth="1"/>
    <col min="5898" max="5898" width="11.5703125" style="212" customWidth="1"/>
    <col min="5899" max="5899" width="8.85546875" style="212"/>
    <col min="5900" max="5900" width="8.85546875" style="212" customWidth="1"/>
    <col min="5901" max="5902" width="8.85546875" style="212"/>
    <col min="5903" max="5903" width="8.85546875" style="212" customWidth="1"/>
    <col min="5904" max="5905" width="8.85546875" style="212"/>
    <col min="5906" max="5906" width="8.85546875" style="212" customWidth="1"/>
    <col min="5907" max="6144" width="8.85546875" style="212"/>
    <col min="6145" max="6145" width="20.7109375" style="212" customWidth="1"/>
    <col min="6146" max="6146" width="24.85546875" style="212" customWidth="1"/>
    <col min="6147" max="6147" width="1.85546875" style="212" customWidth="1"/>
    <col min="6148" max="6148" width="9.7109375" style="212" customWidth="1"/>
    <col min="6149" max="6149" width="11.140625" style="212" customWidth="1"/>
    <col min="6150" max="6150" width="1.85546875" style="212" customWidth="1"/>
    <col min="6151" max="6151" width="9.7109375" style="212" customWidth="1"/>
    <col min="6152" max="6152" width="10.5703125" style="212" customWidth="1"/>
    <col min="6153" max="6153" width="3" style="212" customWidth="1"/>
    <col min="6154" max="6154" width="11.5703125" style="212" customWidth="1"/>
    <col min="6155" max="6155" width="8.85546875" style="212"/>
    <col min="6156" max="6156" width="8.85546875" style="212" customWidth="1"/>
    <col min="6157" max="6158" width="8.85546875" style="212"/>
    <col min="6159" max="6159" width="8.85546875" style="212" customWidth="1"/>
    <col min="6160" max="6161" width="8.85546875" style="212"/>
    <col min="6162" max="6162" width="8.85546875" style="212" customWidth="1"/>
    <col min="6163" max="6400" width="8.85546875" style="212"/>
    <col min="6401" max="6401" width="20.7109375" style="212" customWidth="1"/>
    <col min="6402" max="6402" width="24.85546875" style="212" customWidth="1"/>
    <col min="6403" max="6403" width="1.85546875" style="212" customWidth="1"/>
    <col min="6404" max="6404" width="9.7109375" style="212" customWidth="1"/>
    <col min="6405" max="6405" width="11.140625" style="212" customWidth="1"/>
    <col min="6406" max="6406" width="1.85546875" style="212" customWidth="1"/>
    <col min="6407" max="6407" width="9.7109375" style="212" customWidth="1"/>
    <col min="6408" max="6408" width="10.5703125" style="212" customWidth="1"/>
    <col min="6409" max="6409" width="3" style="212" customWidth="1"/>
    <col min="6410" max="6410" width="11.5703125" style="212" customWidth="1"/>
    <col min="6411" max="6411" width="8.85546875" style="212"/>
    <col min="6412" max="6412" width="8.85546875" style="212" customWidth="1"/>
    <col min="6413" max="6414" width="8.85546875" style="212"/>
    <col min="6415" max="6415" width="8.85546875" style="212" customWidth="1"/>
    <col min="6416" max="6417" width="8.85546875" style="212"/>
    <col min="6418" max="6418" width="8.85546875" style="212" customWidth="1"/>
    <col min="6419" max="6656" width="8.85546875" style="212"/>
    <col min="6657" max="6657" width="20.7109375" style="212" customWidth="1"/>
    <col min="6658" max="6658" width="24.85546875" style="212" customWidth="1"/>
    <col min="6659" max="6659" width="1.85546875" style="212" customWidth="1"/>
    <col min="6660" max="6660" width="9.7109375" style="212" customWidth="1"/>
    <col min="6661" max="6661" width="11.140625" style="212" customWidth="1"/>
    <col min="6662" max="6662" width="1.85546875" style="212" customWidth="1"/>
    <col min="6663" max="6663" width="9.7109375" style="212" customWidth="1"/>
    <col min="6664" max="6664" width="10.5703125" style="212" customWidth="1"/>
    <col min="6665" max="6665" width="3" style="212" customWidth="1"/>
    <col min="6666" max="6666" width="11.5703125" style="212" customWidth="1"/>
    <col min="6667" max="6667" width="8.85546875" style="212"/>
    <col min="6668" max="6668" width="8.85546875" style="212" customWidth="1"/>
    <col min="6669" max="6670" width="8.85546875" style="212"/>
    <col min="6671" max="6671" width="8.85546875" style="212" customWidth="1"/>
    <col min="6672" max="6673" width="8.85546875" style="212"/>
    <col min="6674" max="6674" width="8.85546875" style="212" customWidth="1"/>
    <col min="6675" max="6912" width="8.85546875" style="212"/>
    <col min="6913" max="6913" width="20.7109375" style="212" customWidth="1"/>
    <col min="6914" max="6914" width="24.85546875" style="212" customWidth="1"/>
    <col min="6915" max="6915" width="1.85546875" style="212" customWidth="1"/>
    <col min="6916" max="6916" width="9.7109375" style="212" customWidth="1"/>
    <col min="6917" max="6917" width="11.140625" style="212" customWidth="1"/>
    <col min="6918" max="6918" width="1.85546875" style="212" customWidth="1"/>
    <col min="6919" max="6919" width="9.7109375" style="212" customWidth="1"/>
    <col min="6920" max="6920" width="10.5703125" style="212" customWidth="1"/>
    <col min="6921" max="6921" width="3" style="212" customWidth="1"/>
    <col min="6922" max="6922" width="11.5703125" style="212" customWidth="1"/>
    <col min="6923" max="6923" width="8.85546875" style="212"/>
    <col min="6924" max="6924" width="8.85546875" style="212" customWidth="1"/>
    <col min="6925" max="6926" width="8.85546875" style="212"/>
    <col min="6927" max="6927" width="8.85546875" style="212" customWidth="1"/>
    <col min="6928" max="6929" width="8.85546875" style="212"/>
    <col min="6930" max="6930" width="8.85546875" style="212" customWidth="1"/>
    <col min="6931" max="7168" width="8.85546875" style="212"/>
    <col min="7169" max="7169" width="20.7109375" style="212" customWidth="1"/>
    <col min="7170" max="7170" width="24.85546875" style="212" customWidth="1"/>
    <col min="7171" max="7171" width="1.85546875" style="212" customWidth="1"/>
    <col min="7172" max="7172" width="9.7109375" style="212" customWidth="1"/>
    <col min="7173" max="7173" width="11.140625" style="212" customWidth="1"/>
    <col min="7174" max="7174" width="1.85546875" style="212" customWidth="1"/>
    <col min="7175" max="7175" width="9.7109375" style="212" customWidth="1"/>
    <col min="7176" max="7176" width="10.5703125" style="212" customWidth="1"/>
    <col min="7177" max="7177" width="3" style="212" customWidth="1"/>
    <col min="7178" max="7178" width="11.5703125" style="212" customWidth="1"/>
    <col min="7179" max="7179" width="8.85546875" style="212"/>
    <col min="7180" max="7180" width="8.85546875" style="212" customWidth="1"/>
    <col min="7181" max="7182" width="8.85546875" style="212"/>
    <col min="7183" max="7183" width="8.85546875" style="212" customWidth="1"/>
    <col min="7184" max="7185" width="8.85546875" style="212"/>
    <col min="7186" max="7186" width="8.85546875" style="212" customWidth="1"/>
    <col min="7187" max="7424" width="8.85546875" style="212"/>
    <col min="7425" max="7425" width="20.7109375" style="212" customWidth="1"/>
    <col min="7426" max="7426" width="24.85546875" style="212" customWidth="1"/>
    <col min="7427" max="7427" width="1.85546875" style="212" customWidth="1"/>
    <col min="7428" max="7428" width="9.7109375" style="212" customWidth="1"/>
    <col min="7429" max="7429" width="11.140625" style="212" customWidth="1"/>
    <col min="7430" max="7430" width="1.85546875" style="212" customWidth="1"/>
    <col min="7431" max="7431" width="9.7109375" style="212" customWidth="1"/>
    <col min="7432" max="7432" width="10.5703125" style="212" customWidth="1"/>
    <col min="7433" max="7433" width="3" style="212" customWidth="1"/>
    <col min="7434" max="7434" width="11.5703125" style="212" customWidth="1"/>
    <col min="7435" max="7435" width="8.85546875" style="212"/>
    <col min="7436" max="7436" width="8.85546875" style="212" customWidth="1"/>
    <col min="7437" max="7438" width="8.85546875" style="212"/>
    <col min="7439" max="7439" width="8.85546875" style="212" customWidth="1"/>
    <col min="7440" max="7441" width="8.85546875" style="212"/>
    <col min="7442" max="7442" width="8.85546875" style="212" customWidth="1"/>
    <col min="7443" max="7680" width="8.85546875" style="212"/>
    <col min="7681" max="7681" width="20.7109375" style="212" customWidth="1"/>
    <col min="7682" max="7682" width="24.85546875" style="212" customWidth="1"/>
    <col min="7683" max="7683" width="1.85546875" style="212" customWidth="1"/>
    <col min="7684" max="7684" width="9.7109375" style="212" customWidth="1"/>
    <col min="7685" max="7685" width="11.140625" style="212" customWidth="1"/>
    <col min="7686" max="7686" width="1.85546875" style="212" customWidth="1"/>
    <col min="7687" max="7687" width="9.7109375" style="212" customWidth="1"/>
    <col min="7688" max="7688" width="10.5703125" style="212" customWidth="1"/>
    <col min="7689" max="7689" width="3" style="212" customWidth="1"/>
    <col min="7690" max="7690" width="11.5703125" style="212" customWidth="1"/>
    <col min="7691" max="7691" width="8.85546875" style="212"/>
    <col min="7692" max="7692" width="8.85546875" style="212" customWidth="1"/>
    <col min="7693" max="7694" width="8.85546875" style="212"/>
    <col min="7695" max="7695" width="8.85546875" style="212" customWidth="1"/>
    <col min="7696" max="7697" width="8.85546875" style="212"/>
    <col min="7698" max="7698" width="8.85546875" style="212" customWidth="1"/>
    <col min="7699" max="7936" width="8.85546875" style="212"/>
    <col min="7937" max="7937" width="20.7109375" style="212" customWidth="1"/>
    <col min="7938" max="7938" width="24.85546875" style="212" customWidth="1"/>
    <col min="7939" max="7939" width="1.85546875" style="212" customWidth="1"/>
    <col min="7940" max="7940" width="9.7109375" style="212" customWidth="1"/>
    <col min="7941" max="7941" width="11.140625" style="212" customWidth="1"/>
    <col min="7942" max="7942" width="1.85546875" style="212" customWidth="1"/>
    <col min="7943" max="7943" width="9.7109375" style="212" customWidth="1"/>
    <col min="7944" max="7944" width="10.5703125" style="212" customWidth="1"/>
    <col min="7945" max="7945" width="3" style="212" customWidth="1"/>
    <col min="7946" max="7946" width="11.5703125" style="212" customWidth="1"/>
    <col min="7947" max="7947" width="8.85546875" style="212"/>
    <col min="7948" max="7948" width="8.85546875" style="212" customWidth="1"/>
    <col min="7949" max="7950" width="8.85546875" style="212"/>
    <col min="7951" max="7951" width="8.85546875" style="212" customWidth="1"/>
    <col min="7952" max="7953" width="8.85546875" style="212"/>
    <col min="7954" max="7954" width="8.85546875" style="212" customWidth="1"/>
    <col min="7955" max="8192" width="8.85546875" style="212"/>
    <col min="8193" max="8193" width="20.7109375" style="212" customWidth="1"/>
    <col min="8194" max="8194" width="24.85546875" style="212" customWidth="1"/>
    <col min="8195" max="8195" width="1.85546875" style="212" customWidth="1"/>
    <col min="8196" max="8196" width="9.7109375" style="212" customWidth="1"/>
    <col min="8197" max="8197" width="11.140625" style="212" customWidth="1"/>
    <col min="8198" max="8198" width="1.85546875" style="212" customWidth="1"/>
    <col min="8199" max="8199" width="9.7109375" style="212" customWidth="1"/>
    <col min="8200" max="8200" width="10.5703125" style="212" customWidth="1"/>
    <col min="8201" max="8201" width="3" style="212" customWidth="1"/>
    <col min="8202" max="8202" width="11.5703125" style="212" customWidth="1"/>
    <col min="8203" max="8203" width="8.85546875" style="212"/>
    <col min="8204" max="8204" width="8.85546875" style="212" customWidth="1"/>
    <col min="8205" max="8206" width="8.85546875" style="212"/>
    <col min="8207" max="8207" width="8.85546875" style="212" customWidth="1"/>
    <col min="8208" max="8209" width="8.85546875" style="212"/>
    <col min="8210" max="8210" width="8.85546875" style="212" customWidth="1"/>
    <col min="8211" max="8448" width="8.85546875" style="212"/>
    <col min="8449" max="8449" width="20.7109375" style="212" customWidth="1"/>
    <col min="8450" max="8450" width="24.85546875" style="212" customWidth="1"/>
    <col min="8451" max="8451" width="1.85546875" style="212" customWidth="1"/>
    <col min="8452" max="8452" width="9.7109375" style="212" customWidth="1"/>
    <col min="8453" max="8453" width="11.140625" style="212" customWidth="1"/>
    <col min="8454" max="8454" width="1.85546875" style="212" customWidth="1"/>
    <col min="8455" max="8455" width="9.7109375" style="212" customWidth="1"/>
    <col min="8456" max="8456" width="10.5703125" style="212" customWidth="1"/>
    <col min="8457" max="8457" width="3" style="212" customWidth="1"/>
    <col min="8458" max="8458" width="11.5703125" style="212" customWidth="1"/>
    <col min="8459" max="8459" width="8.85546875" style="212"/>
    <col min="8460" max="8460" width="8.85546875" style="212" customWidth="1"/>
    <col min="8461" max="8462" width="8.85546875" style="212"/>
    <col min="8463" max="8463" width="8.85546875" style="212" customWidth="1"/>
    <col min="8464" max="8465" width="8.85546875" style="212"/>
    <col min="8466" max="8466" width="8.85546875" style="212" customWidth="1"/>
    <col min="8467" max="8704" width="8.85546875" style="212"/>
    <col min="8705" max="8705" width="20.7109375" style="212" customWidth="1"/>
    <col min="8706" max="8706" width="24.85546875" style="212" customWidth="1"/>
    <col min="8707" max="8707" width="1.85546875" style="212" customWidth="1"/>
    <col min="8708" max="8708" width="9.7109375" style="212" customWidth="1"/>
    <col min="8709" max="8709" width="11.140625" style="212" customWidth="1"/>
    <col min="8710" max="8710" width="1.85546875" style="212" customWidth="1"/>
    <col min="8711" max="8711" width="9.7109375" style="212" customWidth="1"/>
    <col min="8712" max="8712" width="10.5703125" style="212" customWidth="1"/>
    <col min="8713" max="8713" width="3" style="212" customWidth="1"/>
    <col min="8714" max="8714" width="11.5703125" style="212" customWidth="1"/>
    <col min="8715" max="8715" width="8.85546875" style="212"/>
    <col min="8716" max="8716" width="8.85546875" style="212" customWidth="1"/>
    <col min="8717" max="8718" width="8.85546875" style="212"/>
    <col min="8719" max="8719" width="8.85546875" style="212" customWidth="1"/>
    <col min="8720" max="8721" width="8.85546875" style="212"/>
    <col min="8722" max="8722" width="8.85546875" style="212" customWidth="1"/>
    <col min="8723" max="8960" width="8.85546875" style="212"/>
    <col min="8961" max="8961" width="20.7109375" style="212" customWidth="1"/>
    <col min="8962" max="8962" width="24.85546875" style="212" customWidth="1"/>
    <col min="8963" max="8963" width="1.85546875" style="212" customWidth="1"/>
    <col min="8964" max="8964" width="9.7109375" style="212" customWidth="1"/>
    <col min="8965" max="8965" width="11.140625" style="212" customWidth="1"/>
    <col min="8966" max="8966" width="1.85546875" style="212" customWidth="1"/>
    <col min="8967" max="8967" width="9.7109375" style="212" customWidth="1"/>
    <col min="8968" max="8968" width="10.5703125" style="212" customWidth="1"/>
    <col min="8969" max="8969" width="3" style="212" customWidth="1"/>
    <col min="8970" max="8970" width="11.5703125" style="212" customWidth="1"/>
    <col min="8971" max="8971" width="8.85546875" style="212"/>
    <col min="8972" max="8972" width="8.85546875" style="212" customWidth="1"/>
    <col min="8973" max="8974" width="8.85546875" style="212"/>
    <col min="8975" max="8975" width="8.85546875" style="212" customWidth="1"/>
    <col min="8976" max="8977" width="8.85546875" style="212"/>
    <col min="8978" max="8978" width="8.85546875" style="212" customWidth="1"/>
    <col min="8979" max="9216" width="8.85546875" style="212"/>
    <col min="9217" max="9217" width="20.7109375" style="212" customWidth="1"/>
    <col min="9218" max="9218" width="24.85546875" style="212" customWidth="1"/>
    <col min="9219" max="9219" width="1.85546875" style="212" customWidth="1"/>
    <col min="9220" max="9220" width="9.7109375" style="212" customWidth="1"/>
    <col min="9221" max="9221" width="11.140625" style="212" customWidth="1"/>
    <col min="9222" max="9222" width="1.85546875" style="212" customWidth="1"/>
    <col min="9223" max="9223" width="9.7109375" style="212" customWidth="1"/>
    <col min="9224" max="9224" width="10.5703125" style="212" customWidth="1"/>
    <col min="9225" max="9225" width="3" style="212" customWidth="1"/>
    <col min="9226" max="9226" width="11.5703125" style="212" customWidth="1"/>
    <col min="9227" max="9227" width="8.85546875" style="212"/>
    <col min="9228" max="9228" width="8.85546875" style="212" customWidth="1"/>
    <col min="9229" max="9230" width="8.85546875" style="212"/>
    <col min="9231" max="9231" width="8.85546875" style="212" customWidth="1"/>
    <col min="9232" max="9233" width="8.85546875" style="212"/>
    <col min="9234" max="9234" width="8.85546875" style="212" customWidth="1"/>
    <col min="9235" max="9472" width="8.85546875" style="212"/>
    <col min="9473" max="9473" width="20.7109375" style="212" customWidth="1"/>
    <col min="9474" max="9474" width="24.85546875" style="212" customWidth="1"/>
    <col min="9475" max="9475" width="1.85546875" style="212" customWidth="1"/>
    <col min="9476" max="9476" width="9.7109375" style="212" customWidth="1"/>
    <col min="9477" max="9477" width="11.140625" style="212" customWidth="1"/>
    <col min="9478" max="9478" width="1.85546875" style="212" customWidth="1"/>
    <col min="9479" max="9479" width="9.7109375" style="212" customWidth="1"/>
    <col min="9480" max="9480" width="10.5703125" style="212" customWidth="1"/>
    <col min="9481" max="9481" width="3" style="212" customWidth="1"/>
    <col min="9482" max="9482" width="11.5703125" style="212" customWidth="1"/>
    <col min="9483" max="9483" width="8.85546875" style="212"/>
    <col min="9484" max="9484" width="8.85546875" style="212" customWidth="1"/>
    <col min="9485" max="9486" width="8.85546875" style="212"/>
    <col min="9487" max="9487" width="8.85546875" style="212" customWidth="1"/>
    <col min="9488" max="9489" width="8.85546875" style="212"/>
    <col min="9490" max="9490" width="8.85546875" style="212" customWidth="1"/>
    <col min="9491" max="9728" width="8.85546875" style="212"/>
    <col min="9729" max="9729" width="20.7109375" style="212" customWidth="1"/>
    <col min="9730" max="9730" width="24.85546875" style="212" customWidth="1"/>
    <col min="9731" max="9731" width="1.85546875" style="212" customWidth="1"/>
    <col min="9732" max="9732" width="9.7109375" style="212" customWidth="1"/>
    <col min="9733" max="9733" width="11.140625" style="212" customWidth="1"/>
    <col min="9734" max="9734" width="1.85546875" style="212" customWidth="1"/>
    <col min="9735" max="9735" width="9.7109375" style="212" customWidth="1"/>
    <col min="9736" max="9736" width="10.5703125" style="212" customWidth="1"/>
    <col min="9737" max="9737" width="3" style="212" customWidth="1"/>
    <col min="9738" max="9738" width="11.5703125" style="212" customWidth="1"/>
    <col min="9739" max="9739" width="8.85546875" style="212"/>
    <col min="9740" max="9740" width="8.85546875" style="212" customWidth="1"/>
    <col min="9741" max="9742" width="8.85546875" style="212"/>
    <col min="9743" max="9743" width="8.85546875" style="212" customWidth="1"/>
    <col min="9744" max="9745" width="8.85546875" style="212"/>
    <col min="9746" max="9746" width="8.85546875" style="212" customWidth="1"/>
    <col min="9747" max="9984" width="8.85546875" style="212"/>
    <col min="9985" max="9985" width="20.7109375" style="212" customWidth="1"/>
    <col min="9986" max="9986" width="24.85546875" style="212" customWidth="1"/>
    <col min="9987" max="9987" width="1.85546875" style="212" customWidth="1"/>
    <col min="9988" max="9988" width="9.7109375" style="212" customWidth="1"/>
    <col min="9989" max="9989" width="11.140625" style="212" customWidth="1"/>
    <col min="9990" max="9990" width="1.85546875" style="212" customWidth="1"/>
    <col min="9991" max="9991" width="9.7109375" style="212" customWidth="1"/>
    <col min="9992" max="9992" width="10.5703125" style="212" customWidth="1"/>
    <col min="9993" max="9993" width="3" style="212" customWidth="1"/>
    <col min="9994" max="9994" width="11.5703125" style="212" customWidth="1"/>
    <col min="9995" max="9995" width="8.85546875" style="212"/>
    <col min="9996" max="9996" width="8.85546875" style="212" customWidth="1"/>
    <col min="9997" max="9998" width="8.85546875" style="212"/>
    <col min="9999" max="9999" width="8.85546875" style="212" customWidth="1"/>
    <col min="10000" max="10001" width="8.85546875" style="212"/>
    <col min="10002" max="10002" width="8.85546875" style="212" customWidth="1"/>
    <col min="10003" max="10240" width="8.85546875" style="212"/>
    <col min="10241" max="10241" width="20.7109375" style="212" customWidth="1"/>
    <col min="10242" max="10242" width="24.85546875" style="212" customWidth="1"/>
    <col min="10243" max="10243" width="1.85546875" style="212" customWidth="1"/>
    <col min="10244" max="10244" width="9.7109375" style="212" customWidth="1"/>
    <col min="10245" max="10245" width="11.140625" style="212" customWidth="1"/>
    <col min="10246" max="10246" width="1.85546875" style="212" customWidth="1"/>
    <col min="10247" max="10247" width="9.7109375" style="212" customWidth="1"/>
    <col min="10248" max="10248" width="10.5703125" style="212" customWidth="1"/>
    <col min="10249" max="10249" width="3" style="212" customWidth="1"/>
    <col min="10250" max="10250" width="11.5703125" style="212" customWidth="1"/>
    <col min="10251" max="10251" width="8.85546875" style="212"/>
    <col min="10252" max="10252" width="8.85546875" style="212" customWidth="1"/>
    <col min="10253" max="10254" width="8.85546875" style="212"/>
    <col min="10255" max="10255" width="8.85546875" style="212" customWidth="1"/>
    <col min="10256" max="10257" width="8.85546875" style="212"/>
    <col min="10258" max="10258" width="8.85546875" style="212" customWidth="1"/>
    <col min="10259" max="10496" width="8.85546875" style="212"/>
    <col min="10497" max="10497" width="20.7109375" style="212" customWidth="1"/>
    <col min="10498" max="10498" width="24.85546875" style="212" customWidth="1"/>
    <col min="10499" max="10499" width="1.85546875" style="212" customWidth="1"/>
    <col min="10500" max="10500" width="9.7109375" style="212" customWidth="1"/>
    <col min="10501" max="10501" width="11.140625" style="212" customWidth="1"/>
    <col min="10502" max="10502" width="1.85546875" style="212" customWidth="1"/>
    <col min="10503" max="10503" width="9.7109375" style="212" customWidth="1"/>
    <col min="10504" max="10504" width="10.5703125" style="212" customWidth="1"/>
    <col min="10505" max="10505" width="3" style="212" customWidth="1"/>
    <col min="10506" max="10506" width="11.5703125" style="212" customWidth="1"/>
    <col min="10507" max="10507" width="8.85546875" style="212"/>
    <col min="10508" max="10508" width="8.85546875" style="212" customWidth="1"/>
    <col min="10509" max="10510" width="8.85546875" style="212"/>
    <col min="10511" max="10511" width="8.85546875" style="212" customWidth="1"/>
    <col min="10512" max="10513" width="8.85546875" style="212"/>
    <col min="10514" max="10514" width="8.85546875" style="212" customWidth="1"/>
    <col min="10515" max="10752" width="8.85546875" style="212"/>
    <col min="10753" max="10753" width="20.7109375" style="212" customWidth="1"/>
    <col min="10754" max="10754" width="24.85546875" style="212" customWidth="1"/>
    <col min="10755" max="10755" width="1.85546875" style="212" customWidth="1"/>
    <col min="10756" max="10756" width="9.7109375" style="212" customWidth="1"/>
    <col min="10757" max="10757" width="11.140625" style="212" customWidth="1"/>
    <col min="10758" max="10758" width="1.85546875" style="212" customWidth="1"/>
    <col min="10759" max="10759" width="9.7109375" style="212" customWidth="1"/>
    <col min="10760" max="10760" width="10.5703125" style="212" customWidth="1"/>
    <col min="10761" max="10761" width="3" style="212" customWidth="1"/>
    <col min="10762" max="10762" width="11.5703125" style="212" customWidth="1"/>
    <col min="10763" max="10763" width="8.85546875" style="212"/>
    <col min="10764" max="10764" width="8.85546875" style="212" customWidth="1"/>
    <col min="10765" max="10766" width="8.85546875" style="212"/>
    <col min="10767" max="10767" width="8.85546875" style="212" customWidth="1"/>
    <col min="10768" max="10769" width="8.85546875" style="212"/>
    <col min="10770" max="10770" width="8.85546875" style="212" customWidth="1"/>
    <col min="10771" max="11008" width="8.85546875" style="212"/>
    <col min="11009" max="11009" width="20.7109375" style="212" customWidth="1"/>
    <col min="11010" max="11010" width="24.85546875" style="212" customWidth="1"/>
    <col min="11011" max="11011" width="1.85546875" style="212" customWidth="1"/>
    <col min="11012" max="11012" width="9.7109375" style="212" customWidth="1"/>
    <col min="11013" max="11013" width="11.140625" style="212" customWidth="1"/>
    <col min="11014" max="11014" width="1.85546875" style="212" customWidth="1"/>
    <col min="11015" max="11015" width="9.7109375" style="212" customWidth="1"/>
    <col min="11016" max="11016" width="10.5703125" style="212" customWidth="1"/>
    <col min="11017" max="11017" width="3" style="212" customWidth="1"/>
    <col min="11018" max="11018" width="11.5703125" style="212" customWidth="1"/>
    <col min="11019" max="11019" width="8.85546875" style="212"/>
    <col min="11020" max="11020" width="8.85546875" style="212" customWidth="1"/>
    <col min="11021" max="11022" width="8.85546875" style="212"/>
    <col min="11023" max="11023" width="8.85546875" style="212" customWidth="1"/>
    <col min="11024" max="11025" width="8.85546875" style="212"/>
    <col min="11026" max="11026" width="8.85546875" style="212" customWidth="1"/>
    <col min="11027" max="11264" width="8.85546875" style="212"/>
    <col min="11265" max="11265" width="20.7109375" style="212" customWidth="1"/>
    <col min="11266" max="11266" width="24.85546875" style="212" customWidth="1"/>
    <col min="11267" max="11267" width="1.85546875" style="212" customWidth="1"/>
    <col min="11268" max="11268" width="9.7109375" style="212" customWidth="1"/>
    <col min="11269" max="11269" width="11.140625" style="212" customWidth="1"/>
    <col min="11270" max="11270" width="1.85546875" style="212" customWidth="1"/>
    <col min="11271" max="11271" width="9.7109375" style="212" customWidth="1"/>
    <col min="11272" max="11272" width="10.5703125" style="212" customWidth="1"/>
    <col min="11273" max="11273" width="3" style="212" customWidth="1"/>
    <col min="11274" max="11274" width="11.5703125" style="212" customWidth="1"/>
    <col min="11275" max="11275" width="8.85546875" style="212"/>
    <col min="11276" max="11276" width="8.85546875" style="212" customWidth="1"/>
    <col min="11277" max="11278" width="8.85546875" style="212"/>
    <col min="11279" max="11279" width="8.85546875" style="212" customWidth="1"/>
    <col min="11280" max="11281" width="8.85546875" style="212"/>
    <col min="11282" max="11282" width="8.85546875" style="212" customWidth="1"/>
    <col min="11283" max="11520" width="8.85546875" style="212"/>
    <col min="11521" max="11521" width="20.7109375" style="212" customWidth="1"/>
    <col min="11522" max="11522" width="24.85546875" style="212" customWidth="1"/>
    <col min="11523" max="11523" width="1.85546875" style="212" customWidth="1"/>
    <col min="11524" max="11524" width="9.7109375" style="212" customWidth="1"/>
    <col min="11525" max="11525" width="11.140625" style="212" customWidth="1"/>
    <col min="11526" max="11526" width="1.85546875" style="212" customWidth="1"/>
    <col min="11527" max="11527" width="9.7109375" style="212" customWidth="1"/>
    <col min="11528" max="11528" width="10.5703125" style="212" customWidth="1"/>
    <col min="11529" max="11529" width="3" style="212" customWidth="1"/>
    <col min="11530" max="11530" width="11.5703125" style="212" customWidth="1"/>
    <col min="11531" max="11531" width="8.85546875" style="212"/>
    <col min="11532" max="11532" width="8.85546875" style="212" customWidth="1"/>
    <col min="11533" max="11534" width="8.85546875" style="212"/>
    <col min="11535" max="11535" width="8.85546875" style="212" customWidth="1"/>
    <col min="11536" max="11537" width="8.85546875" style="212"/>
    <col min="11538" max="11538" width="8.85546875" style="212" customWidth="1"/>
    <col min="11539" max="11776" width="8.85546875" style="212"/>
    <col min="11777" max="11777" width="20.7109375" style="212" customWidth="1"/>
    <col min="11778" max="11778" width="24.85546875" style="212" customWidth="1"/>
    <col min="11779" max="11779" width="1.85546875" style="212" customWidth="1"/>
    <col min="11780" max="11780" width="9.7109375" style="212" customWidth="1"/>
    <col min="11781" max="11781" width="11.140625" style="212" customWidth="1"/>
    <col min="11782" max="11782" width="1.85546875" style="212" customWidth="1"/>
    <col min="11783" max="11783" width="9.7109375" style="212" customWidth="1"/>
    <col min="11784" max="11784" width="10.5703125" style="212" customWidth="1"/>
    <col min="11785" max="11785" width="3" style="212" customWidth="1"/>
    <col min="11786" max="11786" width="11.5703125" style="212" customWidth="1"/>
    <col min="11787" max="11787" width="8.85546875" style="212"/>
    <col min="11788" max="11788" width="8.85546875" style="212" customWidth="1"/>
    <col min="11789" max="11790" width="8.85546875" style="212"/>
    <col min="11791" max="11791" width="8.85546875" style="212" customWidth="1"/>
    <col min="11792" max="11793" width="8.85546875" style="212"/>
    <col min="11794" max="11794" width="8.85546875" style="212" customWidth="1"/>
    <col min="11795" max="12032" width="8.85546875" style="212"/>
    <col min="12033" max="12033" width="20.7109375" style="212" customWidth="1"/>
    <col min="12034" max="12034" width="24.85546875" style="212" customWidth="1"/>
    <col min="12035" max="12035" width="1.85546875" style="212" customWidth="1"/>
    <col min="12036" max="12036" width="9.7109375" style="212" customWidth="1"/>
    <col min="12037" max="12037" width="11.140625" style="212" customWidth="1"/>
    <col min="12038" max="12038" width="1.85546875" style="212" customWidth="1"/>
    <col min="12039" max="12039" width="9.7109375" style="212" customWidth="1"/>
    <col min="12040" max="12040" width="10.5703125" style="212" customWidth="1"/>
    <col min="12041" max="12041" width="3" style="212" customWidth="1"/>
    <col min="12042" max="12042" width="11.5703125" style="212" customWidth="1"/>
    <col min="12043" max="12043" width="8.85546875" style="212"/>
    <col min="12044" max="12044" width="8.85546875" style="212" customWidth="1"/>
    <col min="12045" max="12046" width="8.85546875" style="212"/>
    <col min="12047" max="12047" width="8.85546875" style="212" customWidth="1"/>
    <col min="12048" max="12049" width="8.85546875" style="212"/>
    <col min="12050" max="12050" width="8.85546875" style="212" customWidth="1"/>
    <col min="12051" max="12288" width="8.85546875" style="212"/>
    <col min="12289" max="12289" width="20.7109375" style="212" customWidth="1"/>
    <col min="12290" max="12290" width="24.85546875" style="212" customWidth="1"/>
    <col min="12291" max="12291" width="1.85546875" style="212" customWidth="1"/>
    <col min="12292" max="12292" width="9.7109375" style="212" customWidth="1"/>
    <col min="12293" max="12293" width="11.140625" style="212" customWidth="1"/>
    <col min="12294" max="12294" width="1.85546875" style="212" customWidth="1"/>
    <col min="12295" max="12295" width="9.7109375" style="212" customWidth="1"/>
    <col min="12296" max="12296" width="10.5703125" style="212" customWidth="1"/>
    <col min="12297" max="12297" width="3" style="212" customWidth="1"/>
    <col min="12298" max="12298" width="11.5703125" style="212" customWidth="1"/>
    <col min="12299" max="12299" width="8.85546875" style="212"/>
    <col min="12300" max="12300" width="8.85546875" style="212" customWidth="1"/>
    <col min="12301" max="12302" width="8.85546875" style="212"/>
    <col min="12303" max="12303" width="8.85546875" style="212" customWidth="1"/>
    <col min="12304" max="12305" width="8.85546875" style="212"/>
    <col min="12306" max="12306" width="8.85546875" style="212" customWidth="1"/>
    <col min="12307" max="12544" width="8.85546875" style="212"/>
    <col min="12545" max="12545" width="20.7109375" style="212" customWidth="1"/>
    <col min="12546" max="12546" width="24.85546875" style="212" customWidth="1"/>
    <col min="12547" max="12547" width="1.85546875" style="212" customWidth="1"/>
    <col min="12548" max="12548" width="9.7109375" style="212" customWidth="1"/>
    <col min="12549" max="12549" width="11.140625" style="212" customWidth="1"/>
    <col min="12550" max="12550" width="1.85546875" style="212" customWidth="1"/>
    <col min="12551" max="12551" width="9.7109375" style="212" customWidth="1"/>
    <col min="12552" max="12552" width="10.5703125" style="212" customWidth="1"/>
    <col min="12553" max="12553" width="3" style="212" customWidth="1"/>
    <col min="12554" max="12554" width="11.5703125" style="212" customWidth="1"/>
    <col min="12555" max="12555" width="8.85546875" style="212"/>
    <col min="12556" max="12556" width="8.85546875" style="212" customWidth="1"/>
    <col min="12557" max="12558" width="8.85546875" style="212"/>
    <col min="12559" max="12559" width="8.85546875" style="212" customWidth="1"/>
    <col min="12560" max="12561" width="8.85546875" style="212"/>
    <col min="12562" max="12562" width="8.85546875" style="212" customWidth="1"/>
    <col min="12563" max="12800" width="8.85546875" style="212"/>
    <col min="12801" max="12801" width="20.7109375" style="212" customWidth="1"/>
    <col min="12802" max="12802" width="24.85546875" style="212" customWidth="1"/>
    <col min="12803" max="12803" width="1.85546875" style="212" customWidth="1"/>
    <col min="12804" max="12804" width="9.7109375" style="212" customWidth="1"/>
    <col min="12805" max="12805" width="11.140625" style="212" customWidth="1"/>
    <col min="12806" max="12806" width="1.85546875" style="212" customWidth="1"/>
    <col min="12807" max="12807" width="9.7109375" style="212" customWidth="1"/>
    <col min="12808" max="12808" width="10.5703125" style="212" customWidth="1"/>
    <col min="12809" max="12809" width="3" style="212" customWidth="1"/>
    <col min="12810" max="12810" width="11.5703125" style="212" customWidth="1"/>
    <col min="12811" max="12811" width="8.85546875" style="212"/>
    <col min="12812" max="12812" width="8.85546875" style="212" customWidth="1"/>
    <col min="12813" max="12814" width="8.85546875" style="212"/>
    <col min="12815" max="12815" width="8.85546875" style="212" customWidth="1"/>
    <col min="12816" max="12817" width="8.85546875" style="212"/>
    <col min="12818" max="12818" width="8.85546875" style="212" customWidth="1"/>
    <col min="12819" max="13056" width="8.85546875" style="212"/>
    <col min="13057" max="13057" width="20.7109375" style="212" customWidth="1"/>
    <col min="13058" max="13058" width="24.85546875" style="212" customWidth="1"/>
    <col min="13059" max="13059" width="1.85546875" style="212" customWidth="1"/>
    <col min="13060" max="13060" width="9.7109375" style="212" customWidth="1"/>
    <col min="13061" max="13061" width="11.140625" style="212" customWidth="1"/>
    <col min="13062" max="13062" width="1.85546875" style="212" customWidth="1"/>
    <col min="13063" max="13063" width="9.7109375" style="212" customWidth="1"/>
    <col min="13064" max="13064" width="10.5703125" style="212" customWidth="1"/>
    <col min="13065" max="13065" width="3" style="212" customWidth="1"/>
    <col min="13066" max="13066" width="11.5703125" style="212" customWidth="1"/>
    <col min="13067" max="13067" width="8.85546875" style="212"/>
    <col min="13068" max="13068" width="8.85546875" style="212" customWidth="1"/>
    <col min="13069" max="13070" width="8.85546875" style="212"/>
    <col min="13071" max="13071" width="8.85546875" style="212" customWidth="1"/>
    <col min="13072" max="13073" width="8.85546875" style="212"/>
    <col min="13074" max="13074" width="8.85546875" style="212" customWidth="1"/>
    <col min="13075" max="13312" width="8.85546875" style="212"/>
    <col min="13313" max="13313" width="20.7109375" style="212" customWidth="1"/>
    <col min="13314" max="13314" width="24.85546875" style="212" customWidth="1"/>
    <col min="13315" max="13315" width="1.85546875" style="212" customWidth="1"/>
    <col min="13316" max="13316" width="9.7109375" style="212" customWidth="1"/>
    <col min="13317" max="13317" width="11.140625" style="212" customWidth="1"/>
    <col min="13318" max="13318" width="1.85546875" style="212" customWidth="1"/>
    <col min="13319" max="13319" width="9.7109375" style="212" customWidth="1"/>
    <col min="13320" max="13320" width="10.5703125" style="212" customWidth="1"/>
    <col min="13321" max="13321" width="3" style="212" customWidth="1"/>
    <col min="13322" max="13322" width="11.5703125" style="212" customWidth="1"/>
    <col min="13323" max="13323" width="8.85546875" style="212"/>
    <col min="13324" max="13324" width="8.85546875" style="212" customWidth="1"/>
    <col min="13325" max="13326" width="8.85546875" style="212"/>
    <col min="13327" max="13327" width="8.85546875" style="212" customWidth="1"/>
    <col min="13328" max="13329" width="8.85546875" style="212"/>
    <col min="13330" max="13330" width="8.85546875" style="212" customWidth="1"/>
    <col min="13331" max="13568" width="8.85546875" style="212"/>
    <col min="13569" max="13569" width="20.7109375" style="212" customWidth="1"/>
    <col min="13570" max="13570" width="24.85546875" style="212" customWidth="1"/>
    <col min="13571" max="13571" width="1.85546875" style="212" customWidth="1"/>
    <col min="13572" max="13572" width="9.7109375" style="212" customWidth="1"/>
    <col min="13573" max="13573" width="11.140625" style="212" customWidth="1"/>
    <col min="13574" max="13574" width="1.85546875" style="212" customWidth="1"/>
    <col min="13575" max="13575" width="9.7109375" style="212" customWidth="1"/>
    <col min="13576" max="13576" width="10.5703125" style="212" customWidth="1"/>
    <col min="13577" max="13577" width="3" style="212" customWidth="1"/>
    <col min="13578" max="13578" width="11.5703125" style="212" customWidth="1"/>
    <col min="13579" max="13579" width="8.85546875" style="212"/>
    <col min="13580" max="13580" width="8.85546875" style="212" customWidth="1"/>
    <col min="13581" max="13582" width="8.85546875" style="212"/>
    <col min="13583" max="13583" width="8.85546875" style="212" customWidth="1"/>
    <col min="13584" max="13585" width="8.85546875" style="212"/>
    <col min="13586" max="13586" width="8.85546875" style="212" customWidth="1"/>
    <col min="13587" max="13824" width="8.85546875" style="212"/>
    <col min="13825" max="13825" width="20.7109375" style="212" customWidth="1"/>
    <col min="13826" max="13826" width="24.85546875" style="212" customWidth="1"/>
    <col min="13827" max="13827" width="1.85546875" style="212" customWidth="1"/>
    <col min="13828" max="13828" width="9.7109375" style="212" customWidth="1"/>
    <col min="13829" max="13829" width="11.140625" style="212" customWidth="1"/>
    <col min="13830" max="13830" width="1.85546875" style="212" customWidth="1"/>
    <col min="13831" max="13831" width="9.7109375" style="212" customWidth="1"/>
    <col min="13832" max="13832" width="10.5703125" style="212" customWidth="1"/>
    <col min="13833" max="13833" width="3" style="212" customWidth="1"/>
    <col min="13834" max="13834" width="11.5703125" style="212" customWidth="1"/>
    <col min="13835" max="13835" width="8.85546875" style="212"/>
    <col min="13836" max="13836" width="8.85546875" style="212" customWidth="1"/>
    <col min="13837" max="13838" width="8.85546875" style="212"/>
    <col min="13839" max="13839" width="8.85546875" style="212" customWidth="1"/>
    <col min="13840" max="13841" width="8.85546875" style="212"/>
    <col min="13842" max="13842" width="8.85546875" style="212" customWidth="1"/>
    <col min="13843" max="14080" width="8.85546875" style="212"/>
    <col min="14081" max="14081" width="20.7109375" style="212" customWidth="1"/>
    <col min="14082" max="14082" width="24.85546875" style="212" customWidth="1"/>
    <col min="14083" max="14083" width="1.85546875" style="212" customWidth="1"/>
    <col min="14084" max="14084" width="9.7109375" style="212" customWidth="1"/>
    <col min="14085" max="14085" width="11.140625" style="212" customWidth="1"/>
    <col min="14086" max="14086" width="1.85546875" style="212" customWidth="1"/>
    <col min="14087" max="14087" width="9.7109375" style="212" customWidth="1"/>
    <col min="14088" max="14088" width="10.5703125" style="212" customWidth="1"/>
    <col min="14089" max="14089" width="3" style="212" customWidth="1"/>
    <col min="14090" max="14090" width="11.5703125" style="212" customWidth="1"/>
    <col min="14091" max="14091" width="8.85546875" style="212"/>
    <col min="14092" max="14092" width="8.85546875" style="212" customWidth="1"/>
    <col min="14093" max="14094" width="8.85546875" style="212"/>
    <col min="14095" max="14095" width="8.85546875" style="212" customWidth="1"/>
    <col min="14096" max="14097" width="8.85546875" style="212"/>
    <col min="14098" max="14098" width="8.85546875" style="212" customWidth="1"/>
    <col min="14099" max="14336" width="8.85546875" style="212"/>
    <col min="14337" max="14337" width="20.7109375" style="212" customWidth="1"/>
    <col min="14338" max="14338" width="24.85546875" style="212" customWidth="1"/>
    <col min="14339" max="14339" width="1.85546875" style="212" customWidth="1"/>
    <col min="14340" max="14340" width="9.7109375" style="212" customWidth="1"/>
    <col min="14341" max="14341" width="11.140625" style="212" customWidth="1"/>
    <col min="14342" max="14342" width="1.85546875" style="212" customWidth="1"/>
    <col min="14343" max="14343" width="9.7109375" style="212" customWidth="1"/>
    <col min="14344" max="14344" width="10.5703125" style="212" customWidth="1"/>
    <col min="14345" max="14345" width="3" style="212" customWidth="1"/>
    <col min="14346" max="14346" width="11.5703125" style="212" customWidth="1"/>
    <col min="14347" max="14347" width="8.85546875" style="212"/>
    <col min="14348" max="14348" width="8.85546875" style="212" customWidth="1"/>
    <col min="14349" max="14350" width="8.85546875" style="212"/>
    <col min="14351" max="14351" width="8.85546875" style="212" customWidth="1"/>
    <col min="14352" max="14353" width="8.85546875" style="212"/>
    <col min="14354" max="14354" width="8.85546875" style="212" customWidth="1"/>
    <col min="14355" max="14592" width="8.85546875" style="212"/>
    <col min="14593" max="14593" width="20.7109375" style="212" customWidth="1"/>
    <col min="14594" max="14594" width="24.85546875" style="212" customWidth="1"/>
    <col min="14595" max="14595" width="1.85546875" style="212" customWidth="1"/>
    <col min="14596" max="14596" width="9.7109375" style="212" customWidth="1"/>
    <col min="14597" max="14597" width="11.140625" style="212" customWidth="1"/>
    <col min="14598" max="14598" width="1.85546875" style="212" customWidth="1"/>
    <col min="14599" max="14599" width="9.7109375" style="212" customWidth="1"/>
    <col min="14600" max="14600" width="10.5703125" style="212" customWidth="1"/>
    <col min="14601" max="14601" width="3" style="212" customWidth="1"/>
    <col min="14602" max="14602" width="11.5703125" style="212" customWidth="1"/>
    <col min="14603" max="14603" width="8.85546875" style="212"/>
    <col min="14604" max="14604" width="8.85546875" style="212" customWidth="1"/>
    <col min="14605" max="14606" width="8.85546875" style="212"/>
    <col min="14607" max="14607" width="8.85546875" style="212" customWidth="1"/>
    <col min="14608" max="14609" width="8.85546875" style="212"/>
    <col min="14610" max="14610" width="8.85546875" style="212" customWidth="1"/>
    <col min="14611" max="14848" width="8.85546875" style="212"/>
    <col min="14849" max="14849" width="20.7109375" style="212" customWidth="1"/>
    <col min="14850" max="14850" width="24.85546875" style="212" customWidth="1"/>
    <col min="14851" max="14851" width="1.85546875" style="212" customWidth="1"/>
    <col min="14852" max="14852" width="9.7109375" style="212" customWidth="1"/>
    <col min="14853" max="14853" width="11.140625" style="212" customWidth="1"/>
    <col min="14854" max="14854" width="1.85546875" style="212" customWidth="1"/>
    <col min="14855" max="14855" width="9.7109375" style="212" customWidth="1"/>
    <col min="14856" max="14856" width="10.5703125" style="212" customWidth="1"/>
    <col min="14857" max="14857" width="3" style="212" customWidth="1"/>
    <col min="14858" max="14858" width="11.5703125" style="212" customWidth="1"/>
    <col min="14859" max="14859" width="8.85546875" style="212"/>
    <col min="14860" max="14860" width="8.85546875" style="212" customWidth="1"/>
    <col min="14861" max="14862" width="8.85546875" style="212"/>
    <col min="14863" max="14863" width="8.85546875" style="212" customWidth="1"/>
    <col min="14864" max="14865" width="8.85546875" style="212"/>
    <col min="14866" max="14866" width="8.85546875" style="212" customWidth="1"/>
    <col min="14867" max="15104" width="8.85546875" style="212"/>
    <col min="15105" max="15105" width="20.7109375" style="212" customWidth="1"/>
    <col min="15106" max="15106" width="24.85546875" style="212" customWidth="1"/>
    <col min="15107" max="15107" width="1.85546875" style="212" customWidth="1"/>
    <col min="15108" max="15108" width="9.7109375" style="212" customWidth="1"/>
    <col min="15109" max="15109" width="11.140625" style="212" customWidth="1"/>
    <col min="15110" max="15110" width="1.85546875" style="212" customWidth="1"/>
    <col min="15111" max="15111" width="9.7109375" style="212" customWidth="1"/>
    <col min="15112" max="15112" width="10.5703125" style="212" customWidth="1"/>
    <col min="15113" max="15113" width="3" style="212" customWidth="1"/>
    <col min="15114" max="15114" width="11.5703125" style="212" customWidth="1"/>
    <col min="15115" max="15115" width="8.85546875" style="212"/>
    <col min="15116" max="15116" width="8.85546875" style="212" customWidth="1"/>
    <col min="15117" max="15118" width="8.85546875" style="212"/>
    <col min="15119" max="15119" width="8.85546875" style="212" customWidth="1"/>
    <col min="15120" max="15121" width="8.85546875" style="212"/>
    <col min="15122" max="15122" width="8.85546875" style="212" customWidth="1"/>
    <col min="15123" max="15360" width="8.85546875" style="212"/>
    <col min="15361" max="15361" width="20.7109375" style="212" customWidth="1"/>
    <col min="15362" max="15362" width="24.85546875" style="212" customWidth="1"/>
    <col min="15363" max="15363" width="1.85546875" style="212" customWidth="1"/>
    <col min="15364" max="15364" width="9.7109375" style="212" customWidth="1"/>
    <col min="15365" max="15365" width="11.140625" style="212" customWidth="1"/>
    <col min="15366" max="15366" width="1.85546875" style="212" customWidth="1"/>
    <col min="15367" max="15367" width="9.7109375" style="212" customWidth="1"/>
    <col min="15368" max="15368" width="10.5703125" style="212" customWidth="1"/>
    <col min="15369" max="15369" width="3" style="212" customWidth="1"/>
    <col min="15370" max="15370" width="11.5703125" style="212" customWidth="1"/>
    <col min="15371" max="15371" width="8.85546875" style="212"/>
    <col min="15372" max="15372" width="8.85546875" style="212" customWidth="1"/>
    <col min="15373" max="15374" width="8.85546875" style="212"/>
    <col min="15375" max="15375" width="8.85546875" style="212" customWidth="1"/>
    <col min="15376" max="15377" width="8.85546875" style="212"/>
    <col min="15378" max="15378" width="8.85546875" style="212" customWidth="1"/>
    <col min="15379" max="15616" width="8.85546875" style="212"/>
    <col min="15617" max="15617" width="20.7109375" style="212" customWidth="1"/>
    <col min="15618" max="15618" width="24.85546875" style="212" customWidth="1"/>
    <col min="15619" max="15619" width="1.85546875" style="212" customWidth="1"/>
    <col min="15620" max="15620" width="9.7109375" style="212" customWidth="1"/>
    <col min="15621" max="15621" width="11.140625" style="212" customWidth="1"/>
    <col min="15622" max="15622" width="1.85546875" style="212" customWidth="1"/>
    <col min="15623" max="15623" width="9.7109375" style="212" customWidth="1"/>
    <col min="15624" max="15624" width="10.5703125" style="212" customWidth="1"/>
    <col min="15625" max="15625" width="3" style="212" customWidth="1"/>
    <col min="15626" max="15626" width="11.5703125" style="212" customWidth="1"/>
    <col min="15627" max="15627" width="8.85546875" style="212"/>
    <col min="15628" max="15628" width="8.85546875" style="212" customWidth="1"/>
    <col min="15629" max="15630" width="8.85546875" style="212"/>
    <col min="15631" max="15631" width="8.85546875" style="212" customWidth="1"/>
    <col min="15632" max="15633" width="8.85546875" style="212"/>
    <col min="15634" max="15634" width="8.85546875" style="212" customWidth="1"/>
    <col min="15635" max="15872" width="8.85546875" style="212"/>
    <col min="15873" max="15873" width="20.7109375" style="212" customWidth="1"/>
    <col min="15874" max="15874" width="24.85546875" style="212" customWidth="1"/>
    <col min="15875" max="15875" width="1.85546875" style="212" customWidth="1"/>
    <col min="15876" max="15876" width="9.7109375" style="212" customWidth="1"/>
    <col min="15877" max="15877" width="11.140625" style="212" customWidth="1"/>
    <col min="15878" max="15878" width="1.85546875" style="212" customWidth="1"/>
    <col min="15879" max="15879" width="9.7109375" style="212" customWidth="1"/>
    <col min="15880" max="15880" width="10.5703125" style="212" customWidth="1"/>
    <col min="15881" max="15881" width="3" style="212" customWidth="1"/>
    <col min="15882" max="15882" width="11.5703125" style="212" customWidth="1"/>
    <col min="15883" max="15883" width="8.85546875" style="212"/>
    <col min="15884" max="15884" width="8.85546875" style="212" customWidth="1"/>
    <col min="15885" max="15886" width="8.85546875" style="212"/>
    <col min="15887" max="15887" width="8.85546875" style="212" customWidth="1"/>
    <col min="15888" max="15889" width="8.85546875" style="212"/>
    <col min="15890" max="15890" width="8.85546875" style="212" customWidth="1"/>
    <col min="15891" max="16128" width="8.85546875" style="212"/>
    <col min="16129" max="16129" width="20.7109375" style="212" customWidth="1"/>
    <col min="16130" max="16130" width="24.85546875" style="212" customWidth="1"/>
    <col min="16131" max="16131" width="1.85546875" style="212" customWidth="1"/>
    <col min="16132" max="16132" width="9.7109375" style="212" customWidth="1"/>
    <col min="16133" max="16133" width="11.140625" style="212" customWidth="1"/>
    <col min="16134" max="16134" width="1.85546875" style="212" customWidth="1"/>
    <col min="16135" max="16135" width="9.7109375" style="212" customWidth="1"/>
    <col min="16136" max="16136" width="10.5703125" style="212" customWidth="1"/>
    <col min="16137" max="16137" width="3" style="212" customWidth="1"/>
    <col min="16138" max="16138" width="11.5703125" style="212" customWidth="1"/>
    <col min="16139" max="16139" width="8.85546875" style="212"/>
    <col min="16140" max="16140" width="8.85546875" style="212" customWidth="1"/>
    <col min="16141" max="16142" width="8.85546875" style="212"/>
    <col min="16143" max="16143" width="8.85546875" style="212" customWidth="1"/>
    <col min="16144" max="16145" width="8.85546875" style="212"/>
    <col min="16146" max="16146" width="8.85546875" style="212" customWidth="1"/>
    <col min="16147" max="16384" width="8.85546875" style="212"/>
  </cols>
  <sheetData>
    <row r="1" spans="1:15">
      <c r="A1" s="211" t="s">
        <v>446</v>
      </c>
      <c r="B1" s="211"/>
      <c r="C1" s="82"/>
      <c r="D1" s="82"/>
      <c r="E1" s="50"/>
      <c r="F1" s="82"/>
      <c r="G1" s="50"/>
      <c r="H1" s="50"/>
      <c r="I1" s="82"/>
      <c r="J1" s="304"/>
    </row>
    <row r="2" spans="1:15">
      <c r="A2" s="50"/>
      <c r="B2" s="50"/>
      <c r="C2" s="50"/>
      <c r="D2" s="50"/>
      <c r="E2" s="50"/>
      <c r="F2" s="50"/>
      <c r="G2" s="50"/>
      <c r="H2" s="50"/>
      <c r="I2" s="50"/>
      <c r="J2" s="304"/>
    </row>
    <row r="3" spans="1:15">
      <c r="A3" s="43" t="s">
        <v>4</v>
      </c>
      <c r="B3" s="43"/>
      <c r="C3" s="37"/>
      <c r="D3" s="37"/>
      <c r="E3" s="37"/>
      <c r="F3" s="37"/>
      <c r="G3" s="37"/>
      <c r="H3" s="50"/>
      <c r="I3" s="37"/>
      <c r="J3" s="264" t="s">
        <v>445</v>
      </c>
    </row>
    <row r="4" spans="1:15">
      <c r="A4" s="50"/>
      <c r="B4" s="50"/>
      <c r="C4" s="50"/>
      <c r="D4" s="515" t="s">
        <v>386</v>
      </c>
      <c r="E4" s="513"/>
      <c r="F4" s="513"/>
      <c r="G4" s="513"/>
      <c r="H4" s="513"/>
      <c r="I4" s="397"/>
      <c r="J4" s="397"/>
    </row>
    <row r="5" spans="1:15">
      <c r="A5" s="37"/>
      <c r="B5" s="37"/>
      <c r="C5" s="305"/>
      <c r="D5" s="516" t="s">
        <v>383</v>
      </c>
      <c r="E5" s="516"/>
      <c r="F5" s="305"/>
      <c r="G5" s="516" t="s">
        <v>384</v>
      </c>
      <c r="H5" s="516"/>
      <c r="I5" s="305"/>
      <c r="J5" s="304"/>
    </row>
    <row r="6" spans="1:15" ht="36">
      <c r="A6" s="43"/>
      <c r="B6" s="43"/>
      <c r="C6" s="217"/>
      <c r="D6" s="219" t="s">
        <v>381</v>
      </c>
      <c r="E6" s="219" t="s">
        <v>391</v>
      </c>
      <c r="F6" s="219"/>
      <c r="G6" s="258" t="s">
        <v>381</v>
      </c>
      <c r="H6" s="219" t="s">
        <v>382</v>
      </c>
      <c r="I6" s="219"/>
      <c r="J6" s="306" t="s">
        <v>392</v>
      </c>
    </row>
    <row r="7" spans="1:15">
      <c r="A7" s="37"/>
      <c r="B7" s="37"/>
      <c r="C7" s="217"/>
      <c r="D7" s="217"/>
      <c r="E7" s="217"/>
      <c r="F7" s="217"/>
      <c r="G7" s="217"/>
      <c r="H7" s="217"/>
      <c r="I7" s="217"/>
      <c r="J7" s="307"/>
    </row>
    <row r="8" spans="1:15">
      <c r="A8" s="84" t="s">
        <v>7</v>
      </c>
      <c r="B8" s="37" t="s">
        <v>393</v>
      </c>
      <c r="C8" s="217"/>
      <c r="D8" s="100">
        <v>53.3990931919231</v>
      </c>
      <c r="E8" s="100">
        <v>67.504610730450906</v>
      </c>
      <c r="F8" s="217"/>
      <c r="G8" s="221">
        <v>42.011862424311502</v>
      </c>
      <c r="H8" s="100">
        <v>57.623540950708502</v>
      </c>
      <c r="I8" s="217"/>
      <c r="J8" s="101">
        <v>221</v>
      </c>
    </row>
    <row r="9" spans="1:15">
      <c r="B9" s="84" t="s">
        <v>394</v>
      </c>
      <c r="C9" s="221"/>
      <c r="D9" s="100">
        <v>54.201934458850701</v>
      </c>
      <c r="E9" s="100">
        <v>61.693393119745203</v>
      </c>
      <c r="F9" s="221"/>
      <c r="G9" s="221">
        <v>34.482413482333499</v>
      </c>
      <c r="H9" s="100">
        <v>34.733954994819001</v>
      </c>
      <c r="I9" s="221"/>
      <c r="J9" s="101">
        <v>404</v>
      </c>
    </row>
    <row r="10" spans="1:15" s="224" customFormat="1">
      <c r="A10" s="84"/>
      <c r="B10" s="84" t="s">
        <v>336</v>
      </c>
      <c r="C10" s="221"/>
      <c r="D10" s="100">
        <v>53.682699999999997</v>
      </c>
      <c r="E10" s="100">
        <v>63.48</v>
      </c>
      <c r="F10" s="221"/>
      <c r="G10" s="221">
        <v>32.983600000000003</v>
      </c>
      <c r="H10" s="100">
        <v>41.28</v>
      </c>
      <c r="I10" s="221"/>
      <c r="J10" s="101">
        <v>964</v>
      </c>
      <c r="K10" s="212"/>
      <c r="L10" s="212"/>
      <c r="M10" s="212"/>
      <c r="N10" s="212"/>
      <c r="O10" s="212"/>
    </row>
    <row r="11" spans="1:15">
      <c r="A11" s="50"/>
      <c r="B11" s="50" t="s">
        <v>229</v>
      </c>
      <c r="C11" s="221"/>
      <c r="D11" s="221">
        <v>61.325099999999999</v>
      </c>
      <c r="E11" s="100">
        <v>66.900000000000006</v>
      </c>
      <c r="F11" s="221"/>
      <c r="G11" s="221">
        <v>43.304400000000001</v>
      </c>
      <c r="H11" s="100">
        <v>49.19</v>
      </c>
      <c r="I11" s="221"/>
      <c r="J11" s="101">
        <v>1770</v>
      </c>
    </row>
    <row r="12" spans="1:15">
      <c r="A12" s="50"/>
      <c r="B12" s="50" t="s">
        <v>230</v>
      </c>
      <c r="C12" s="221"/>
      <c r="D12" s="221">
        <v>56.498199999999997</v>
      </c>
      <c r="E12" s="100">
        <v>60.47</v>
      </c>
      <c r="F12" s="221"/>
      <c r="G12" s="221">
        <v>41.719499999999996</v>
      </c>
      <c r="H12" s="100">
        <v>46.05</v>
      </c>
      <c r="I12" s="221"/>
      <c r="J12" s="101">
        <v>1602</v>
      </c>
    </row>
    <row r="13" spans="1:15">
      <c r="A13" s="50"/>
      <c r="B13" s="50" t="s">
        <v>231</v>
      </c>
      <c r="C13" s="221"/>
      <c r="D13" s="221">
        <v>54.937800000000003</v>
      </c>
      <c r="E13" s="100">
        <v>59.17</v>
      </c>
      <c r="F13" s="221"/>
      <c r="G13" s="221">
        <v>40.574800000000003</v>
      </c>
      <c r="H13" s="100">
        <v>43.96</v>
      </c>
      <c r="I13" s="221"/>
      <c r="J13" s="101">
        <v>1056</v>
      </c>
    </row>
    <row r="14" spans="1:15">
      <c r="A14" s="50"/>
      <c r="B14" s="50" t="s">
        <v>232</v>
      </c>
      <c r="C14" s="221"/>
      <c r="D14" s="221">
        <v>42.2239</v>
      </c>
      <c r="E14" s="100">
        <v>48.74</v>
      </c>
      <c r="F14" s="221"/>
      <c r="G14" s="221">
        <v>28.456099999999999</v>
      </c>
      <c r="H14" s="100">
        <v>33.92</v>
      </c>
      <c r="I14" s="221"/>
      <c r="J14" s="101">
        <v>898</v>
      </c>
    </row>
    <row r="15" spans="1:15">
      <c r="A15" s="50"/>
      <c r="B15" s="50"/>
      <c r="C15" s="221"/>
      <c r="D15" s="221"/>
      <c r="E15" s="100"/>
      <c r="F15" s="221"/>
      <c r="G15" s="221"/>
      <c r="H15" s="100"/>
      <c r="I15" s="221"/>
      <c r="J15" s="101"/>
    </row>
    <row r="16" spans="1:15" ht="13.5">
      <c r="A16" s="50" t="s">
        <v>395</v>
      </c>
      <c r="B16" s="50" t="s">
        <v>233</v>
      </c>
      <c r="C16" s="221"/>
      <c r="D16" s="221">
        <v>49.4</v>
      </c>
      <c r="E16" s="100">
        <v>56.73</v>
      </c>
      <c r="F16" s="221"/>
      <c r="G16" s="221">
        <v>33</v>
      </c>
      <c r="H16" s="100">
        <v>42.56</v>
      </c>
      <c r="I16" s="221"/>
      <c r="J16" s="101">
        <v>680</v>
      </c>
    </row>
    <row r="17" spans="1:16" s="225" customFormat="1">
      <c r="A17" s="50"/>
      <c r="B17" s="50" t="s">
        <v>234</v>
      </c>
      <c r="C17" s="221"/>
      <c r="D17" s="221">
        <v>56.3</v>
      </c>
      <c r="E17" s="100">
        <v>62.66</v>
      </c>
      <c r="F17" s="221"/>
      <c r="G17" s="221">
        <v>39.6</v>
      </c>
      <c r="H17" s="100">
        <v>44.65</v>
      </c>
      <c r="I17" s="221"/>
      <c r="J17" s="101">
        <v>6226</v>
      </c>
      <c r="L17" s="212"/>
      <c r="M17" s="212"/>
      <c r="N17" s="212"/>
      <c r="O17" s="224"/>
      <c r="P17" s="224"/>
    </row>
    <row r="18" spans="1:16" s="225" customFormat="1">
      <c r="A18" s="50"/>
      <c r="B18" s="50"/>
      <c r="C18" s="221"/>
      <c r="D18" s="221"/>
      <c r="E18" s="100"/>
      <c r="F18" s="221"/>
      <c r="G18" s="221"/>
      <c r="H18" s="100"/>
      <c r="I18" s="221"/>
      <c r="J18" s="101"/>
      <c r="L18" s="212"/>
      <c r="M18" s="212"/>
      <c r="N18" s="212"/>
      <c r="O18" s="212"/>
      <c r="P18" s="212"/>
    </row>
    <row r="19" spans="1:16" s="225" customFormat="1">
      <c r="A19" s="50" t="s">
        <v>396</v>
      </c>
      <c r="B19" s="50" t="s">
        <v>397</v>
      </c>
      <c r="C19" s="221"/>
      <c r="D19" s="221">
        <v>60.091500000000003</v>
      </c>
      <c r="E19" s="100">
        <v>65.52</v>
      </c>
      <c r="F19" s="221"/>
      <c r="G19" s="221">
        <v>42.0779</v>
      </c>
      <c r="H19" s="100">
        <v>48.06</v>
      </c>
      <c r="I19" s="221"/>
      <c r="J19" s="101">
        <v>3659</v>
      </c>
      <c r="L19" s="212"/>
      <c r="M19" s="212"/>
      <c r="N19" s="212"/>
      <c r="O19" s="212"/>
      <c r="P19" s="212"/>
    </row>
    <row r="20" spans="1:16">
      <c r="A20" s="84"/>
      <c r="B20" s="84" t="s">
        <v>344</v>
      </c>
      <c r="C20" s="221"/>
      <c r="D20" s="221">
        <v>56.244999999999997</v>
      </c>
      <c r="E20" s="100">
        <v>58.98</v>
      </c>
      <c r="F20" s="221"/>
      <c r="G20" s="221">
        <v>37.875</v>
      </c>
      <c r="H20" s="100">
        <v>33.22</v>
      </c>
      <c r="I20" s="221"/>
      <c r="J20" s="101">
        <v>274</v>
      </c>
    </row>
    <row r="21" spans="1:16">
      <c r="A21" s="50"/>
      <c r="B21" s="50" t="s">
        <v>398</v>
      </c>
      <c r="C21" s="221"/>
      <c r="D21" s="221">
        <v>48.442900000000002</v>
      </c>
      <c r="E21" s="100">
        <v>56.78</v>
      </c>
      <c r="F21" s="221"/>
      <c r="G21" s="221">
        <v>34.017499999999998</v>
      </c>
      <c r="H21" s="100">
        <v>40.15</v>
      </c>
      <c r="I21" s="221"/>
      <c r="J21" s="101">
        <v>2982</v>
      </c>
    </row>
    <row r="22" spans="1:16">
      <c r="A22" s="50"/>
      <c r="B22" s="50"/>
      <c r="C22" s="221"/>
      <c r="D22" s="221"/>
      <c r="E22" s="100"/>
      <c r="F22" s="221"/>
      <c r="G22" s="221"/>
      <c r="H22" s="100"/>
      <c r="I22" s="221"/>
      <c r="J22" s="101"/>
      <c r="L22" s="225"/>
    </row>
    <row r="23" spans="1:16">
      <c r="A23" s="50" t="s">
        <v>399</v>
      </c>
      <c r="B23" s="50" t="s">
        <v>400</v>
      </c>
      <c r="C23" s="221"/>
      <c r="D23" s="100">
        <v>59.366346380354898</v>
      </c>
      <c r="E23" s="100">
        <v>65.280943309350704</v>
      </c>
      <c r="F23" s="221"/>
      <c r="G23" s="100">
        <v>40.2796900810376</v>
      </c>
      <c r="H23" s="100">
        <v>45.581328647462698</v>
      </c>
      <c r="I23" s="221"/>
      <c r="J23" s="101">
        <v>2642</v>
      </c>
    </row>
    <row r="24" spans="1:16">
      <c r="A24" s="50"/>
      <c r="B24" s="50" t="s">
        <v>401</v>
      </c>
      <c r="C24" s="221"/>
      <c r="D24" s="100">
        <v>62.036107044058703</v>
      </c>
      <c r="E24" s="100">
        <v>66.249260128497397</v>
      </c>
      <c r="F24" s="221"/>
      <c r="G24" s="100">
        <v>47.133320532267398</v>
      </c>
      <c r="H24" s="100">
        <v>55.204904484585597</v>
      </c>
      <c r="I24" s="221"/>
      <c r="J24" s="101">
        <v>1005</v>
      </c>
    </row>
    <row r="25" spans="1:16">
      <c r="A25" s="50"/>
      <c r="B25" s="50"/>
      <c r="C25" s="221"/>
      <c r="D25" s="221"/>
      <c r="E25" s="100"/>
      <c r="F25" s="221"/>
      <c r="G25" s="221"/>
      <c r="H25" s="100"/>
      <c r="I25" s="221"/>
      <c r="J25" s="101"/>
    </row>
    <row r="26" spans="1:16">
      <c r="A26" s="50" t="s">
        <v>402</v>
      </c>
      <c r="B26" s="50" t="s">
        <v>403</v>
      </c>
      <c r="C26" s="221"/>
      <c r="D26" s="221">
        <v>55.1613594682563</v>
      </c>
      <c r="E26" s="221">
        <v>69.687202006978396</v>
      </c>
      <c r="F26" s="221"/>
      <c r="G26" s="221">
        <v>46.580889638719</v>
      </c>
      <c r="H26" s="221">
        <v>59.765573070263002</v>
      </c>
      <c r="I26" s="221"/>
      <c r="J26" s="101">
        <v>286</v>
      </c>
    </row>
    <row r="27" spans="1:16">
      <c r="A27" s="50"/>
      <c r="B27" s="50" t="s">
        <v>404</v>
      </c>
      <c r="C27" s="221"/>
      <c r="D27" s="221">
        <v>55.466432608205302</v>
      </c>
      <c r="E27" s="221">
        <v>61.264015258113901</v>
      </c>
      <c r="F27" s="221"/>
      <c r="G27" s="221">
        <v>38.1612747342772</v>
      </c>
      <c r="H27" s="221">
        <v>43.075706961546999</v>
      </c>
      <c r="I27" s="221"/>
      <c r="J27" s="101">
        <v>6629</v>
      </c>
    </row>
    <row r="28" spans="1:16">
      <c r="A28" s="50"/>
      <c r="B28" s="50"/>
      <c r="C28" s="221"/>
      <c r="D28" s="221"/>
      <c r="E28" s="100"/>
      <c r="F28" s="221"/>
      <c r="G28" s="221"/>
      <c r="H28" s="100"/>
      <c r="I28" s="221"/>
      <c r="J28" s="101"/>
    </row>
    <row r="29" spans="1:16">
      <c r="A29" s="50" t="s">
        <v>405</v>
      </c>
      <c r="B29" s="50" t="s">
        <v>405</v>
      </c>
      <c r="C29" s="221"/>
      <c r="D29" s="221">
        <v>49.754807427952002</v>
      </c>
      <c r="E29" s="221">
        <v>55.232652618509597</v>
      </c>
      <c r="F29" s="221"/>
      <c r="G29" s="221">
        <v>35.881828409662901</v>
      </c>
      <c r="H29" s="221">
        <v>40.777032421748999</v>
      </c>
      <c r="I29" s="221"/>
      <c r="J29" s="101">
        <v>2067</v>
      </c>
    </row>
    <row r="30" spans="1:16">
      <c r="A30" s="50"/>
      <c r="B30" s="50" t="s">
        <v>406</v>
      </c>
      <c r="C30" s="221"/>
      <c r="D30" s="221">
        <v>57.051273903011797</v>
      </c>
      <c r="E30" s="221">
        <v>63.821417895967301</v>
      </c>
      <c r="F30" s="221"/>
      <c r="G30" s="221">
        <v>39.640905112434197</v>
      </c>
      <c r="H30" s="221">
        <v>45.398274290003798</v>
      </c>
      <c r="I30" s="221"/>
      <c r="J30" s="101">
        <v>4848</v>
      </c>
    </row>
    <row r="31" spans="1:16">
      <c r="A31" s="50"/>
      <c r="B31" s="50"/>
      <c r="C31" s="221"/>
      <c r="D31" s="221"/>
      <c r="E31" s="100"/>
      <c r="F31" s="221"/>
      <c r="G31" s="221"/>
      <c r="H31" s="100"/>
      <c r="I31" s="221"/>
      <c r="J31" s="101"/>
    </row>
    <row r="32" spans="1:16">
      <c r="A32" s="50" t="s">
        <v>163</v>
      </c>
      <c r="B32" s="50" t="s">
        <v>164</v>
      </c>
      <c r="C32" s="221"/>
      <c r="D32" s="221">
        <v>49.370600000000003</v>
      </c>
      <c r="E32" s="100">
        <v>56.35</v>
      </c>
      <c r="F32" s="221"/>
      <c r="G32" s="221">
        <v>28.7392</v>
      </c>
      <c r="H32" s="100">
        <v>35.369999999999997</v>
      </c>
      <c r="I32" s="221"/>
      <c r="J32" s="101">
        <v>444</v>
      </c>
    </row>
    <row r="33" spans="1:10">
      <c r="A33" s="50"/>
      <c r="B33" s="50" t="s">
        <v>165</v>
      </c>
      <c r="C33" s="221"/>
      <c r="D33" s="221">
        <v>51.3187</v>
      </c>
      <c r="E33" s="100">
        <v>62.52</v>
      </c>
      <c r="F33" s="221"/>
      <c r="G33" s="221">
        <v>34.8994</v>
      </c>
      <c r="H33" s="100">
        <v>37.909999999999997</v>
      </c>
      <c r="I33" s="221"/>
      <c r="J33" s="101">
        <v>915</v>
      </c>
    </row>
    <row r="34" spans="1:10" ht="13.5">
      <c r="A34" s="51"/>
      <c r="B34" s="50" t="s">
        <v>166</v>
      </c>
      <c r="C34" s="221"/>
      <c r="D34" s="221">
        <v>51.668999999999997</v>
      </c>
      <c r="E34" s="100">
        <v>60.31</v>
      </c>
      <c r="F34" s="221"/>
      <c r="G34" s="221">
        <v>34.575600000000001</v>
      </c>
      <c r="H34" s="100">
        <v>46.11</v>
      </c>
      <c r="I34" s="221"/>
      <c r="J34" s="101">
        <v>688</v>
      </c>
    </row>
    <row r="35" spans="1:10" ht="13.5">
      <c r="A35" s="51"/>
      <c r="B35" s="50" t="s">
        <v>167</v>
      </c>
      <c r="C35" s="221"/>
      <c r="D35" s="221">
        <v>50.864899999999999</v>
      </c>
      <c r="E35" s="100">
        <v>62.62</v>
      </c>
      <c r="F35" s="221"/>
      <c r="G35" s="221">
        <v>35.431699999999999</v>
      </c>
      <c r="H35" s="100">
        <v>44.81</v>
      </c>
      <c r="I35" s="221"/>
      <c r="J35" s="101">
        <v>559</v>
      </c>
    </row>
    <row r="36" spans="1:10">
      <c r="A36" s="50"/>
      <c r="B36" s="50" t="s">
        <v>168</v>
      </c>
      <c r="C36" s="221"/>
      <c r="D36" s="221">
        <v>57.263199999999998</v>
      </c>
      <c r="E36" s="100">
        <v>59.88</v>
      </c>
      <c r="F36" s="221"/>
      <c r="G36" s="221">
        <v>36.489600000000003</v>
      </c>
      <c r="H36" s="100">
        <v>42.41</v>
      </c>
      <c r="I36" s="221"/>
      <c r="J36" s="101">
        <v>769</v>
      </c>
    </row>
    <row r="37" spans="1:10">
      <c r="A37" s="50"/>
      <c r="B37" s="50" t="s">
        <v>169</v>
      </c>
      <c r="C37" s="221"/>
      <c r="D37" s="221">
        <v>58.964300000000001</v>
      </c>
      <c r="E37" s="100">
        <v>63.59</v>
      </c>
      <c r="F37" s="221"/>
      <c r="G37" s="221">
        <v>40.819000000000003</v>
      </c>
      <c r="H37" s="100">
        <v>47.57</v>
      </c>
      <c r="I37" s="221"/>
      <c r="J37" s="101">
        <v>779</v>
      </c>
    </row>
    <row r="38" spans="1:10">
      <c r="A38" s="50"/>
      <c r="B38" s="50" t="s">
        <v>170</v>
      </c>
      <c r="C38" s="221"/>
      <c r="D38" s="221">
        <v>48.905099999999997</v>
      </c>
      <c r="E38" s="100">
        <v>57.16</v>
      </c>
      <c r="F38" s="221"/>
      <c r="G38" s="221">
        <v>32.088099999999997</v>
      </c>
      <c r="H38" s="100">
        <v>41.67</v>
      </c>
      <c r="I38" s="221"/>
      <c r="J38" s="101">
        <v>903</v>
      </c>
    </row>
    <row r="39" spans="1:10">
      <c r="A39" s="50"/>
      <c r="B39" s="50" t="s">
        <v>171</v>
      </c>
      <c r="C39" s="221"/>
      <c r="D39" s="221">
        <v>62.686599999999999</v>
      </c>
      <c r="E39" s="100">
        <v>66.23</v>
      </c>
      <c r="F39" s="221"/>
      <c r="G39" s="221">
        <v>49.4146</v>
      </c>
      <c r="H39" s="100">
        <v>49.3</v>
      </c>
      <c r="I39" s="221"/>
      <c r="J39" s="101">
        <v>1136</v>
      </c>
    </row>
    <row r="40" spans="1:10">
      <c r="A40" s="50"/>
      <c r="B40" s="50" t="s">
        <v>172</v>
      </c>
      <c r="C40" s="221"/>
      <c r="D40" s="221">
        <v>63.738500000000002</v>
      </c>
      <c r="E40" s="100">
        <v>65.28</v>
      </c>
      <c r="F40" s="221"/>
      <c r="G40" s="221">
        <v>49.050199999999997</v>
      </c>
      <c r="H40" s="100">
        <v>49.85</v>
      </c>
      <c r="I40" s="221"/>
      <c r="J40" s="101">
        <v>722</v>
      </c>
    </row>
    <row r="41" spans="1:10">
      <c r="A41" s="50"/>
      <c r="B41" s="50"/>
      <c r="C41" s="221"/>
      <c r="D41" s="221"/>
      <c r="E41" s="100"/>
      <c r="F41" s="221"/>
      <c r="G41" s="221"/>
      <c r="H41" s="100"/>
      <c r="I41" s="221"/>
      <c r="J41" s="101"/>
    </row>
    <row r="42" spans="1:10" s="308" customFormat="1">
      <c r="A42" s="50"/>
      <c r="B42" s="50"/>
      <c r="C42" s="274"/>
      <c r="D42" s="274"/>
      <c r="E42" s="9"/>
      <c r="F42" s="274"/>
      <c r="G42" s="274"/>
      <c r="H42" s="9"/>
      <c r="I42" s="274"/>
      <c r="J42" s="101"/>
    </row>
    <row r="43" spans="1:10">
      <c r="A43" s="82" t="s">
        <v>407</v>
      </c>
      <c r="B43" s="82"/>
      <c r="C43" s="309"/>
      <c r="D43" s="309">
        <v>55.442799999999998</v>
      </c>
      <c r="E43" s="310">
        <v>61.92</v>
      </c>
      <c r="F43" s="309"/>
      <c r="G43" s="309">
        <v>38.8123</v>
      </c>
      <c r="H43" s="310">
        <v>44.38</v>
      </c>
      <c r="I43" s="309"/>
      <c r="J43" s="492">
        <v>6915</v>
      </c>
    </row>
    <row r="44" spans="1:10">
      <c r="A44" s="50"/>
      <c r="B44" s="50"/>
      <c r="C44" s="274"/>
      <c r="D44" s="274"/>
      <c r="E44" s="274"/>
      <c r="F44" s="274"/>
      <c r="G44" s="274"/>
      <c r="H44" s="274"/>
      <c r="I44" s="274"/>
      <c r="J44" s="101"/>
    </row>
    <row r="45" spans="1:10">
      <c r="A45" s="213" t="s">
        <v>3</v>
      </c>
      <c r="B45" s="213"/>
      <c r="C45" s="103"/>
      <c r="D45" s="227">
        <v>9664</v>
      </c>
      <c r="E45" s="227">
        <v>6915</v>
      </c>
      <c r="F45" s="108"/>
      <c r="G45" s="227">
        <v>9664</v>
      </c>
      <c r="H45" s="227">
        <v>6915</v>
      </c>
      <c r="I45" s="108"/>
      <c r="J45" s="227" t="s">
        <v>235</v>
      </c>
    </row>
    <row r="46" spans="1:10" s="230" customFormat="1">
      <c r="A46" s="10" t="s">
        <v>408</v>
      </c>
      <c r="B46" s="10"/>
      <c r="C46" s="10"/>
      <c r="D46" s="10"/>
      <c r="E46" s="10"/>
      <c r="F46" s="10"/>
      <c r="G46" s="10"/>
      <c r="H46" s="10"/>
      <c r="I46" s="10"/>
      <c r="J46" s="311"/>
    </row>
    <row r="47" spans="1:10">
      <c r="A47" s="172" t="s">
        <v>409</v>
      </c>
      <c r="C47" s="228"/>
      <c r="D47" s="245"/>
      <c r="E47" s="228"/>
      <c r="F47" s="228"/>
      <c r="G47" s="245"/>
      <c r="H47" s="228"/>
      <c r="I47" s="228"/>
      <c r="J47" s="312"/>
    </row>
    <row r="48" spans="1:10" s="230" customFormat="1">
      <c r="A48" s="10"/>
      <c r="B48" s="10"/>
      <c r="C48" s="10"/>
      <c r="D48" s="10"/>
      <c r="E48" s="10"/>
      <c r="F48" s="10"/>
      <c r="G48" s="10"/>
      <c r="H48" s="10"/>
      <c r="I48" s="10"/>
      <c r="J48" s="313"/>
    </row>
    <row r="49" spans="1:10" s="216" customFormat="1">
      <c r="A49" s="10"/>
      <c r="B49" s="10"/>
      <c r="C49" s="228"/>
      <c r="D49" s="245"/>
      <c r="E49" s="228"/>
      <c r="F49" s="228"/>
      <c r="G49" s="245"/>
      <c r="H49" s="228"/>
      <c r="I49" s="228"/>
      <c r="J49" s="312"/>
    </row>
    <row r="50" spans="1:10">
      <c r="C50" s="228"/>
      <c r="D50" s="245"/>
      <c r="E50" s="228"/>
      <c r="F50" s="228"/>
      <c r="G50" s="245"/>
      <c r="H50" s="228"/>
      <c r="I50" s="228"/>
      <c r="J50" s="312"/>
    </row>
    <row r="51" spans="1:10">
      <c r="C51" s="228"/>
      <c r="D51" s="245"/>
      <c r="E51" s="228"/>
      <c r="F51" s="228"/>
      <c r="G51" s="245"/>
      <c r="H51" s="228"/>
      <c r="I51" s="228"/>
      <c r="J51" s="312"/>
    </row>
    <row r="52" spans="1:10">
      <c r="C52" s="228"/>
      <c r="D52" s="245"/>
      <c r="E52" s="228"/>
      <c r="F52" s="228"/>
      <c r="G52" s="245"/>
      <c r="H52" s="228"/>
      <c r="I52" s="228"/>
      <c r="J52" s="312"/>
    </row>
    <row r="53" spans="1:10">
      <c r="C53" s="228"/>
      <c r="D53" s="245"/>
      <c r="E53" s="228"/>
      <c r="F53" s="228"/>
      <c r="G53" s="245"/>
      <c r="H53" s="228"/>
      <c r="I53" s="228"/>
      <c r="J53" s="312"/>
    </row>
    <row r="54" spans="1:10">
      <c r="C54" s="228"/>
      <c r="D54" s="245"/>
      <c r="E54" s="228"/>
      <c r="F54" s="228"/>
      <c r="G54" s="245"/>
      <c r="H54" s="228"/>
      <c r="I54" s="228"/>
      <c r="J54" s="312"/>
    </row>
    <row r="55" spans="1:10">
      <c r="C55" s="228"/>
      <c r="D55" s="245"/>
      <c r="E55" s="228"/>
      <c r="F55" s="228"/>
      <c r="G55" s="245"/>
      <c r="H55" s="228"/>
      <c r="I55" s="228"/>
      <c r="J55" s="312"/>
    </row>
    <row r="56" spans="1:10">
      <c r="C56" s="228"/>
      <c r="D56" s="245"/>
      <c r="E56" s="228"/>
      <c r="F56" s="228"/>
      <c r="G56" s="245"/>
      <c r="H56" s="228"/>
      <c r="I56" s="228"/>
      <c r="J56" s="312"/>
    </row>
    <row r="57" spans="1:10">
      <c r="C57" s="228"/>
      <c r="D57" s="245"/>
      <c r="E57" s="228"/>
      <c r="F57" s="228"/>
      <c r="G57" s="245"/>
      <c r="H57" s="228"/>
      <c r="I57" s="228"/>
      <c r="J57" s="312"/>
    </row>
    <row r="58" spans="1:10">
      <c r="C58" s="228"/>
      <c r="D58" s="245"/>
      <c r="E58" s="228"/>
      <c r="F58" s="228"/>
      <c r="G58" s="245"/>
      <c r="H58" s="228"/>
      <c r="I58" s="228"/>
      <c r="J58" s="312"/>
    </row>
    <row r="59" spans="1:10">
      <c r="C59" s="228"/>
      <c r="D59" s="245"/>
      <c r="E59" s="228"/>
      <c r="F59" s="228"/>
      <c r="G59" s="245"/>
      <c r="H59" s="228"/>
      <c r="I59" s="228"/>
      <c r="J59" s="312"/>
    </row>
    <row r="60" spans="1:10">
      <c r="C60" s="228"/>
      <c r="D60" s="245"/>
      <c r="E60" s="228"/>
      <c r="F60" s="228"/>
      <c r="G60" s="245"/>
      <c r="H60" s="228"/>
      <c r="I60" s="228"/>
      <c r="J60" s="312"/>
    </row>
    <row r="61" spans="1:10">
      <c r="C61" s="228"/>
      <c r="D61" s="245"/>
      <c r="E61" s="228"/>
      <c r="F61" s="228"/>
      <c r="G61" s="245"/>
      <c r="H61" s="228"/>
      <c r="I61" s="228"/>
      <c r="J61" s="312"/>
    </row>
    <row r="62" spans="1:10">
      <c r="C62" s="228"/>
      <c r="D62" s="245"/>
      <c r="E62" s="228"/>
      <c r="F62" s="228"/>
      <c r="G62" s="245"/>
      <c r="H62" s="228"/>
      <c r="I62" s="228"/>
      <c r="J62" s="312"/>
    </row>
    <row r="63" spans="1:10">
      <c r="C63" s="228"/>
      <c r="D63" s="245"/>
      <c r="E63" s="228"/>
      <c r="F63" s="228"/>
      <c r="G63" s="245"/>
      <c r="H63" s="228"/>
      <c r="I63" s="228"/>
      <c r="J63" s="312"/>
    </row>
    <row r="64" spans="1:10">
      <c r="C64" s="228"/>
      <c r="D64" s="245"/>
      <c r="E64" s="228"/>
      <c r="F64" s="228"/>
      <c r="G64" s="245"/>
      <c r="H64" s="228"/>
      <c r="I64" s="228"/>
      <c r="J64" s="312"/>
    </row>
    <row r="65" spans="3:10">
      <c r="C65" s="228"/>
      <c r="D65" s="245"/>
      <c r="E65" s="228"/>
      <c r="F65" s="228"/>
      <c r="G65" s="245"/>
      <c r="H65" s="228"/>
      <c r="I65" s="228"/>
      <c r="J65" s="312"/>
    </row>
    <row r="66" spans="3:10">
      <c r="C66" s="228"/>
      <c r="D66" s="245"/>
      <c r="E66" s="228"/>
      <c r="F66" s="228"/>
      <c r="G66" s="245"/>
      <c r="H66" s="228"/>
      <c r="I66" s="228"/>
      <c r="J66" s="312"/>
    </row>
    <row r="67" spans="3:10">
      <c r="C67" s="228"/>
      <c r="D67" s="299"/>
      <c r="E67" s="228"/>
      <c r="F67" s="228"/>
      <c r="G67" s="299"/>
      <c r="H67" s="228"/>
      <c r="I67" s="228"/>
      <c r="J67" s="312"/>
    </row>
    <row r="68" spans="3:10">
      <c r="C68" s="231"/>
      <c r="D68" s="245"/>
      <c r="E68" s="231"/>
      <c r="F68" s="231"/>
      <c r="G68" s="245"/>
      <c r="H68" s="231"/>
      <c r="I68" s="231"/>
      <c r="J68" s="314"/>
    </row>
    <row r="69" spans="3:10">
      <c r="C69" s="228"/>
      <c r="D69" s="299"/>
      <c r="E69" s="228"/>
      <c r="F69" s="228"/>
      <c r="G69" s="299"/>
      <c r="H69" s="228"/>
      <c r="I69" s="228"/>
      <c r="J69" s="312"/>
    </row>
    <row r="70" spans="3:10">
      <c r="C70" s="231"/>
      <c r="D70" s="233"/>
      <c r="E70" s="231"/>
      <c r="F70" s="231"/>
      <c r="G70" s="233"/>
      <c r="H70" s="231"/>
      <c r="I70" s="231"/>
      <c r="J70" s="314"/>
    </row>
    <row r="71" spans="3:10">
      <c r="C71" s="232"/>
      <c r="D71" s="233"/>
      <c r="E71" s="233"/>
      <c r="F71" s="232"/>
      <c r="G71" s="233"/>
      <c r="H71" s="233"/>
      <c r="I71" s="232"/>
      <c r="J71" s="233"/>
    </row>
  </sheetData>
  <mergeCells count="3">
    <mergeCell ref="D4:H4"/>
    <mergeCell ref="D5:E5"/>
    <mergeCell ref="G5:H5"/>
  </mergeCells>
  <pageMargins left="0.70866141732283472" right="0.70866141732283472" top="0.74803149606299213" bottom="0.74803149606299213" header="0.31496062992125984" footer="0.31496062992125984"/>
  <pageSetup paperSize="9" scale="77"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E53"/>
  <sheetViews>
    <sheetView zoomScaleNormal="100" workbookViewId="0">
      <selection sqref="A1:C1"/>
    </sheetView>
  </sheetViews>
  <sheetFormatPr defaultColWidth="8.85546875" defaultRowHeight="12.75"/>
  <cols>
    <col min="1" max="1" width="37.5703125" style="10" customWidth="1"/>
    <col min="2" max="2" width="1.85546875" style="10" customWidth="1"/>
    <col min="3" max="3" width="19.5703125" style="10" customWidth="1"/>
    <col min="4" max="4" width="1.85546875" style="10" customWidth="1"/>
    <col min="5" max="5" width="23.5703125" style="10" customWidth="1"/>
    <col min="6" max="7" width="8.85546875" style="212"/>
    <col min="8" max="8" width="8.85546875" style="212" customWidth="1"/>
    <col min="9" max="256" width="8.85546875" style="212"/>
    <col min="257" max="257" width="37.5703125" style="212" customWidth="1"/>
    <col min="258" max="258" width="1.85546875" style="212" customWidth="1"/>
    <col min="259" max="259" width="19.5703125" style="212" customWidth="1"/>
    <col min="260" max="260" width="1.85546875" style="212" customWidth="1"/>
    <col min="261" max="261" width="23.5703125" style="212" customWidth="1"/>
    <col min="262" max="263" width="8.85546875" style="212"/>
    <col min="264" max="264" width="8.85546875" style="212" customWidth="1"/>
    <col min="265" max="512" width="8.85546875" style="212"/>
    <col min="513" max="513" width="37.5703125" style="212" customWidth="1"/>
    <col min="514" max="514" width="1.85546875" style="212" customWidth="1"/>
    <col min="515" max="515" width="19.5703125" style="212" customWidth="1"/>
    <col min="516" max="516" width="1.85546875" style="212" customWidth="1"/>
    <col min="517" max="517" width="23.5703125" style="212" customWidth="1"/>
    <col min="518" max="519" width="8.85546875" style="212"/>
    <col min="520" max="520" width="8.85546875" style="212" customWidth="1"/>
    <col min="521" max="768" width="8.85546875" style="212"/>
    <col min="769" max="769" width="37.5703125" style="212" customWidth="1"/>
    <col min="770" max="770" width="1.85546875" style="212" customWidth="1"/>
    <col min="771" max="771" width="19.5703125" style="212" customWidth="1"/>
    <col min="772" max="772" width="1.85546875" style="212" customWidth="1"/>
    <col min="773" max="773" width="23.5703125" style="212" customWidth="1"/>
    <col min="774" max="775" width="8.85546875" style="212"/>
    <col min="776" max="776" width="8.85546875" style="212" customWidth="1"/>
    <col min="777" max="1024" width="8.85546875" style="212"/>
    <col min="1025" max="1025" width="37.5703125" style="212" customWidth="1"/>
    <col min="1026" max="1026" width="1.85546875" style="212" customWidth="1"/>
    <col min="1027" max="1027" width="19.5703125" style="212" customWidth="1"/>
    <col min="1028" max="1028" width="1.85546875" style="212" customWidth="1"/>
    <col min="1029" max="1029" width="23.5703125" style="212" customWidth="1"/>
    <col min="1030" max="1031" width="8.85546875" style="212"/>
    <col min="1032" max="1032" width="8.85546875" style="212" customWidth="1"/>
    <col min="1033" max="1280" width="8.85546875" style="212"/>
    <col min="1281" max="1281" width="37.5703125" style="212" customWidth="1"/>
    <col min="1282" max="1282" width="1.85546875" style="212" customWidth="1"/>
    <col min="1283" max="1283" width="19.5703125" style="212" customWidth="1"/>
    <col min="1284" max="1284" width="1.85546875" style="212" customWidth="1"/>
    <col min="1285" max="1285" width="23.5703125" style="212" customWidth="1"/>
    <col min="1286" max="1287" width="8.85546875" style="212"/>
    <col min="1288" max="1288" width="8.85546875" style="212" customWidth="1"/>
    <col min="1289" max="1536" width="8.85546875" style="212"/>
    <col min="1537" max="1537" width="37.5703125" style="212" customWidth="1"/>
    <col min="1538" max="1538" width="1.85546875" style="212" customWidth="1"/>
    <col min="1539" max="1539" width="19.5703125" style="212" customWidth="1"/>
    <col min="1540" max="1540" width="1.85546875" style="212" customWidth="1"/>
    <col min="1541" max="1541" width="23.5703125" style="212" customWidth="1"/>
    <col min="1542" max="1543" width="8.85546875" style="212"/>
    <col min="1544" max="1544" width="8.85546875" style="212" customWidth="1"/>
    <col min="1545" max="1792" width="8.85546875" style="212"/>
    <col min="1793" max="1793" width="37.5703125" style="212" customWidth="1"/>
    <col min="1794" max="1794" width="1.85546875" style="212" customWidth="1"/>
    <col min="1795" max="1795" width="19.5703125" style="212" customWidth="1"/>
    <col min="1796" max="1796" width="1.85546875" style="212" customWidth="1"/>
    <col min="1797" max="1797" width="23.5703125" style="212" customWidth="1"/>
    <col min="1798" max="1799" width="8.85546875" style="212"/>
    <col min="1800" max="1800" width="8.85546875" style="212" customWidth="1"/>
    <col min="1801" max="2048" width="8.85546875" style="212"/>
    <col min="2049" max="2049" width="37.5703125" style="212" customWidth="1"/>
    <col min="2050" max="2050" width="1.85546875" style="212" customWidth="1"/>
    <col min="2051" max="2051" width="19.5703125" style="212" customWidth="1"/>
    <col min="2052" max="2052" width="1.85546875" style="212" customWidth="1"/>
    <col min="2053" max="2053" width="23.5703125" style="212" customWidth="1"/>
    <col min="2054" max="2055" width="8.85546875" style="212"/>
    <col min="2056" max="2056" width="8.85546875" style="212" customWidth="1"/>
    <col min="2057" max="2304" width="8.85546875" style="212"/>
    <col min="2305" max="2305" width="37.5703125" style="212" customWidth="1"/>
    <col min="2306" max="2306" width="1.85546875" style="212" customWidth="1"/>
    <col min="2307" max="2307" width="19.5703125" style="212" customWidth="1"/>
    <col min="2308" max="2308" width="1.85546875" style="212" customWidth="1"/>
    <col min="2309" max="2309" width="23.5703125" style="212" customWidth="1"/>
    <col min="2310" max="2311" width="8.85546875" style="212"/>
    <col min="2312" max="2312" width="8.85546875" style="212" customWidth="1"/>
    <col min="2313" max="2560" width="8.85546875" style="212"/>
    <col min="2561" max="2561" width="37.5703125" style="212" customWidth="1"/>
    <col min="2562" max="2562" width="1.85546875" style="212" customWidth="1"/>
    <col min="2563" max="2563" width="19.5703125" style="212" customWidth="1"/>
    <col min="2564" max="2564" width="1.85546875" style="212" customWidth="1"/>
    <col min="2565" max="2565" width="23.5703125" style="212" customWidth="1"/>
    <col min="2566" max="2567" width="8.85546875" style="212"/>
    <col min="2568" max="2568" width="8.85546875" style="212" customWidth="1"/>
    <col min="2569" max="2816" width="8.85546875" style="212"/>
    <col min="2817" max="2817" width="37.5703125" style="212" customWidth="1"/>
    <col min="2818" max="2818" width="1.85546875" style="212" customWidth="1"/>
    <col min="2819" max="2819" width="19.5703125" style="212" customWidth="1"/>
    <col min="2820" max="2820" width="1.85546875" style="212" customWidth="1"/>
    <col min="2821" max="2821" width="23.5703125" style="212" customWidth="1"/>
    <col min="2822" max="2823" width="8.85546875" style="212"/>
    <col min="2824" max="2824" width="8.85546875" style="212" customWidth="1"/>
    <col min="2825" max="3072" width="8.85546875" style="212"/>
    <col min="3073" max="3073" width="37.5703125" style="212" customWidth="1"/>
    <col min="3074" max="3074" width="1.85546875" style="212" customWidth="1"/>
    <col min="3075" max="3075" width="19.5703125" style="212" customWidth="1"/>
    <col min="3076" max="3076" width="1.85546875" style="212" customWidth="1"/>
    <col min="3077" max="3077" width="23.5703125" style="212" customWidth="1"/>
    <col min="3078" max="3079" width="8.85546875" style="212"/>
    <col min="3080" max="3080" width="8.85546875" style="212" customWidth="1"/>
    <col min="3081" max="3328" width="8.85546875" style="212"/>
    <col min="3329" max="3329" width="37.5703125" style="212" customWidth="1"/>
    <col min="3330" max="3330" width="1.85546875" style="212" customWidth="1"/>
    <col min="3331" max="3331" width="19.5703125" style="212" customWidth="1"/>
    <col min="3332" max="3332" width="1.85546875" style="212" customWidth="1"/>
    <col min="3333" max="3333" width="23.5703125" style="212" customWidth="1"/>
    <col min="3334" max="3335" width="8.85546875" style="212"/>
    <col min="3336" max="3336" width="8.85546875" style="212" customWidth="1"/>
    <col min="3337" max="3584" width="8.85546875" style="212"/>
    <col min="3585" max="3585" width="37.5703125" style="212" customWidth="1"/>
    <col min="3586" max="3586" width="1.85546875" style="212" customWidth="1"/>
    <col min="3587" max="3587" width="19.5703125" style="212" customWidth="1"/>
    <col min="3588" max="3588" width="1.85546875" style="212" customWidth="1"/>
    <col min="3589" max="3589" width="23.5703125" style="212" customWidth="1"/>
    <col min="3590" max="3591" width="8.85546875" style="212"/>
    <col min="3592" max="3592" width="8.85546875" style="212" customWidth="1"/>
    <col min="3593" max="3840" width="8.85546875" style="212"/>
    <col min="3841" max="3841" width="37.5703125" style="212" customWidth="1"/>
    <col min="3842" max="3842" width="1.85546875" style="212" customWidth="1"/>
    <col min="3843" max="3843" width="19.5703125" style="212" customWidth="1"/>
    <col min="3844" max="3844" width="1.85546875" style="212" customWidth="1"/>
    <col min="3845" max="3845" width="23.5703125" style="212" customWidth="1"/>
    <col min="3846" max="3847" width="8.85546875" style="212"/>
    <col min="3848" max="3848" width="8.85546875" style="212" customWidth="1"/>
    <col min="3849" max="4096" width="8.85546875" style="212"/>
    <col min="4097" max="4097" width="37.5703125" style="212" customWidth="1"/>
    <col min="4098" max="4098" width="1.85546875" style="212" customWidth="1"/>
    <col min="4099" max="4099" width="19.5703125" style="212" customWidth="1"/>
    <col min="4100" max="4100" width="1.85546875" style="212" customWidth="1"/>
    <col min="4101" max="4101" width="23.5703125" style="212" customWidth="1"/>
    <col min="4102" max="4103" width="8.85546875" style="212"/>
    <col min="4104" max="4104" width="8.85546875" style="212" customWidth="1"/>
    <col min="4105" max="4352" width="8.85546875" style="212"/>
    <col min="4353" max="4353" width="37.5703125" style="212" customWidth="1"/>
    <col min="4354" max="4354" width="1.85546875" style="212" customWidth="1"/>
    <col min="4355" max="4355" width="19.5703125" style="212" customWidth="1"/>
    <col min="4356" max="4356" width="1.85546875" style="212" customWidth="1"/>
    <col min="4357" max="4357" width="23.5703125" style="212" customWidth="1"/>
    <col min="4358" max="4359" width="8.85546875" style="212"/>
    <col min="4360" max="4360" width="8.85546875" style="212" customWidth="1"/>
    <col min="4361" max="4608" width="8.85546875" style="212"/>
    <col min="4609" max="4609" width="37.5703125" style="212" customWidth="1"/>
    <col min="4610" max="4610" width="1.85546875" style="212" customWidth="1"/>
    <col min="4611" max="4611" width="19.5703125" style="212" customWidth="1"/>
    <col min="4612" max="4612" width="1.85546875" style="212" customWidth="1"/>
    <col min="4613" max="4613" width="23.5703125" style="212" customWidth="1"/>
    <col min="4614" max="4615" width="8.85546875" style="212"/>
    <col min="4616" max="4616" width="8.85546875" style="212" customWidth="1"/>
    <col min="4617" max="4864" width="8.85546875" style="212"/>
    <col min="4865" max="4865" width="37.5703125" style="212" customWidth="1"/>
    <col min="4866" max="4866" width="1.85546875" style="212" customWidth="1"/>
    <col min="4867" max="4867" width="19.5703125" style="212" customWidth="1"/>
    <col min="4868" max="4868" width="1.85546875" style="212" customWidth="1"/>
    <col min="4869" max="4869" width="23.5703125" style="212" customWidth="1"/>
    <col min="4870" max="4871" width="8.85546875" style="212"/>
    <col min="4872" max="4872" width="8.85546875" style="212" customWidth="1"/>
    <col min="4873" max="5120" width="8.85546875" style="212"/>
    <col min="5121" max="5121" width="37.5703125" style="212" customWidth="1"/>
    <col min="5122" max="5122" width="1.85546875" style="212" customWidth="1"/>
    <col min="5123" max="5123" width="19.5703125" style="212" customWidth="1"/>
    <col min="5124" max="5124" width="1.85546875" style="212" customWidth="1"/>
    <col min="5125" max="5125" width="23.5703125" style="212" customWidth="1"/>
    <col min="5126" max="5127" width="8.85546875" style="212"/>
    <col min="5128" max="5128" width="8.85546875" style="212" customWidth="1"/>
    <col min="5129" max="5376" width="8.85546875" style="212"/>
    <col min="5377" max="5377" width="37.5703125" style="212" customWidth="1"/>
    <col min="5378" max="5378" width="1.85546875" style="212" customWidth="1"/>
    <col min="5379" max="5379" width="19.5703125" style="212" customWidth="1"/>
    <col min="5380" max="5380" width="1.85546875" style="212" customWidth="1"/>
    <col min="5381" max="5381" width="23.5703125" style="212" customWidth="1"/>
    <col min="5382" max="5383" width="8.85546875" style="212"/>
    <col min="5384" max="5384" width="8.85546875" style="212" customWidth="1"/>
    <col min="5385" max="5632" width="8.85546875" style="212"/>
    <col min="5633" max="5633" width="37.5703125" style="212" customWidth="1"/>
    <col min="5634" max="5634" width="1.85546875" style="212" customWidth="1"/>
    <col min="5635" max="5635" width="19.5703125" style="212" customWidth="1"/>
    <col min="5636" max="5636" width="1.85546875" style="212" customWidth="1"/>
    <col min="5637" max="5637" width="23.5703125" style="212" customWidth="1"/>
    <col min="5638" max="5639" width="8.85546875" style="212"/>
    <col min="5640" max="5640" width="8.85546875" style="212" customWidth="1"/>
    <col min="5641" max="5888" width="8.85546875" style="212"/>
    <col min="5889" max="5889" width="37.5703125" style="212" customWidth="1"/>
    <col min="5890" max="5890" width="1.85546875" style="212" customWidth="1"/>
    <col min="5891" max="5891" width="19.5703125" style="212" customWidth="1"/>
    <col min="5892" max="5892" width="1.85546875" style="212" customWidth="1"/>
    <col min="5893" max="5893" width="23.5703125" style="212" customWidth="1"/>
    <col min="5894" max="5895" width="8.85546875" style="212"/>
    <col min="5896" max="5896" width="8.85546875" style="212" customWidth="1"/>
    <col min="5897" max="6144" width="8.85546875" style="212"/>
    <col min="6145" max="6145" width="37.5703125" style="212" customWidth="1"/>
    <col min="6146" max="6146" width="1.85546875" style="212" customWidth="1"/>
    <col min="6147" max="6147" width="19.5703125" style="212" customWidth="1"/>
    <col min="6148" max="6148" width="1.85546875" style="212" customWidth="1"/>
    <col min="6149" max="6149" width="23.5703125" style="212" customWidth="1"/>
    <col min="6150" max="6151" width="8.85546875" style="212"/>
    <col min="6152" max="6152" width="8.85546875" style="212" customWidth="1"/>
    <col min="6153" max="6400" width="8.85546875" style="212"/>
    <col min="6401" max="6401" width="37.5703125" style="212" customWidth="1"/>
    <col min="6402" max="6402" width="1.85546875" style="212" customWidth="1"/>
    <col min="6403" max="6403" width="19.5703125" style="212" customWidth="1"/>
    <col min="6404" max="6404" width="1.85546875" style="212" customWidth="1"/>
    <col min="6405" max="6405" width="23.5703125" style="212" customWidth="1"/>
    <col min="6406" max="6407" width="8.85546875" style="212"/>
    <col min="6408" max="6408" width="8.85546875" style="212" customWidth="1"/>
    <col min="6409" max="6656" width="8.85546875" style="212"/>
    <col min="6657" max="6657" width="37.5703125" style="212" customWidth="1"/>
    <col min="6658" max="6658" width="1.85546875" style="212" customWidth="1"/>
    <col min="6659" max="6659" width="19.5703125" style="212" customWidth="1"/>
    <col min="6660" max="6660" width="1.85546875" style="212" customWidth="1"/>
    <col min="6661" max="6661" width="23.5703125" style="212" customWidth="1"/>
    <col min="6662" max="6663" width="8.85546875" style="212"/>
    <col min="6664" max="6664" width="8.85546875" style="212" customWidth="1"/>
    <col min="6665" max="6912" width="8.85546875" style="212"/>
    <col min="6913" max="6913" width="37.5703125" style="212" customWidth="1"/>
    <col min="6914" max="6914" width="1.85546875" style="212" customWidth="1"/>
    <col min="6915" max="6915" width="19.5703125" style="212" customWidth="1"/>
    <col min="6916" max="6916" width="1.85546875" style="212" customWidth="1"/>
    <col min="6917" max="6917" width="23.5703125" style="212" customWidth="1"/>
    <col min="6918" max="6919" width="8.85546875" style="212"/>
    <col min="6920" max="6920" width="8.85546875" style="212" customWidth="1"/>
    <col min="6921" max="7168" width="8.85546875" style="212"/>
    <col min="7169" max="7169" width="37.5703125" style="212" customWidth="1"/>
    <col min="7170" max="7170" width="1.85546875" style="212" customWidth="1"/>
    <col min="7171" max="7171" width="19.5703125" style="212" customWidth="1"/>
    <col min="7172" max="7172" width="1.85546875" style="212" customWidth="1"/>
    <col min="7173" max="7173" width="23.5703125" style="212" customWidth="1"/>
    <col min="7174" max="7175" width="8.85546875" style="212"/>
    <col min="7176" max="7176" width="8.85546875" style="212" customWidth="1"/>
    <col min="7177" max="7424" width="8.85546875" style="212"/>
    <col min="7425" max="7425" width="37.5703125" style="212" customWidth="1"/>
    <col min="7426" max="7426" width="1.85546875" style="212" customWidth="1"/>
    <col min="7427" max="7427" width="19.5703125" style="212" customWidth="1"/>
    <col min="7428" max="7428" width="1.85546875" style="212" customWidth="1"/>
    <col min="7429" max="7429" width="23.5703125" style="212" customWidth="1"/>
    <col min="7430" max="7431" width="8.85546875" style="212"/>
    <col min="7432" max="7432" width="8.85546875" style="212" customWidth="1"/>
    <col min="7433" max="7680" width="8.85546875" style="212"/>
    <col min="7681" max="7681" width="37.5703125" style="212" customWidth="1"/>
    <col min="7682" max="7682" width="1.85546875" style="212" customWidth="1"/>
    <col min="7683" max="7683" width="19.5703125" style="212" customWidth="1"/>
    <col min="7684" max="7684" width="1.85546875" style="212" customWidth="1"/>
    <col min="7685" max="7685" width="23.5703125" style="212" customWidth="1"/>
    <col min="7686" max="7687" width="8.85546875" style="212"/>
    <col min="7688" max="7688" width="8.85546875" style="212" customWidth="1"/>
    <col min="7689" max="7936" width="8.85546875" style="212"/>
    <col min="7937" max="7937" width="37.5703125" style="212" customWidth="1"/>
    <col min="7938" max="7938" width="1.85546875" style="212" customWidth="1"/>
    <col min="7939" max="7939" width="19.5703125" style="212" customWidth="1"/>
    <col min="7940" max="7940" width="1.85546875" style="212" customWidth="1"/>
    <col min="7941" max="7941" width="23.5703125" style="212" customWidth="1"/>
    <col min="7942" max="7943" width="8.85546875" style="212"/>
    <col min="7944" max="7944" width="8.85546875" style="212" customWidth="1"/>
    <col min="7945" max="8192" width="8.85546875" style="212"/>
    <col min="8193" max="8193" width="37.5703125" style="212" customWidth="1"/>
    <col min="8194" max="8194" width="1.85546875" style="212" customWidth="1"/>
    <col min="8195" max="8195" width="19.5703125" style="212" customWidth="1"/>
    <col min="8196" max="8196" width="1.85546875" style="212" customWidth="1"/>
    <col min="8197" max="8197" width="23.5703125" style="212" customWidth="1"/>
    <col min="8198" max="8199" width="8.85546875" style="212"/>
    <col min="8200" max="8200" width="8.85546875" style="212" customWidth="1"/>
    <col min="8201" max="8448" width="8.85546875" style="212"/>
    <col min="8449" max="8449" width="37.5703125" style="212" customWidth="1"/>
    <col min="8450" max="8450" width="1.85546875" style="212" customWidth="1"/>
    <col min="8451" max="8451" width="19.5703125" style="212" customWidth="1"/>
    <col min="8452" max="8452" width="1.85546875" style="212" customWidth="1"/>
    <col min="8453" max="8453" width="23.5703125" style="212" customWidth="1"/>
    <col min="8454" max="8455" width="8.85546875" style="212"/>
    <col min="8456" max="8456" width="8.85546875" style="212" customWidth="1"/>
    <col min="8457" max="8704" width="8.85546875" style="212"/>
    <col min="8705" max="8705" width="37.5703125" style="212" customWidth="1"/>
    <col min="8706" max="8706" width="1.85546875" style="212" customWidth="1"/>
    <col min="8707" max="8707" width="19.5703125" style="212" customWidth="1"/>
    <col min="8708" max="8708" width="1.85546875" style="212" customWidth="1"/>
    <col min="8709" max="8709" width="23.5703125" style="212" customWidth="1"/>
    <col min="8710" max="8711" width="8.85546875" style="212"/>
    <col min="8712" max="8712" width="8.85546875" style="212" customWidth="1"/>
    <col min="8713" max="8960" width="8.85546875" style="212"/>
    <col min="8961" max="8961" width="37.5703125" style="212" customWidth="1"/>
    <col min="8962" max="8962" width="1.85546875" style="212" customWidth="1"/>
    <col min="8963" max="8963" width="19.5703125" style="212" customWidth="1"/>
    <col min="8964" max="8964" width="1.85546875" style="212" customWidth="1"/>
    <col min="8965" max="8965" width="23.5703125" style="212" customWidth="1"/>
    <col min="8966" max="8967" width="8.85546875" style="212"/>
    <col min="8968" max="8968" width="8.85546875" style="212" customWidth="1"/>
    <col min="8969" max="9216" width="8.85546875" style="212"/>
    <col min="9217" max="9217" width="37.5703125" style="212" customWidth="1"/>
    <col min="9218" max="9218" width="1.85546875" style="212" customWidth="1"/>
    <col min="9219" max="9219" width="19.5703125" style="212" customWidth="1"/>
    <col min="9220" max="9220" width="1.85546875" style="212" customWidth="1"/>
    <col min="9221" max="9221" width="23.5703125" style="212" customWidth="1"/>
    <col min="9222" max="9223" width="8.85546875" style="212"/>
    <col min="9224" max="9224" width="8.85546875" style="212" customWidth="1"/>
    <col min="9225" max="9472" width="8.85546875" style="212"/>
    <col min="9473" max="9473" width="37.5703125" style="212" customWidth="1"/>
    <col min="9474" max="9474" width="1.85546875" style="212" customWidth="1"/>
    <col min="9475" max="9475" width="19.5703125" style="212" customWidth="1"/>
    <col min="9476" max="9476" width="1.85546875" style="212" customWidth="1"/>
    <col min="9477" max="9477" width="23.5703125" style="212" customWidth="1"/>
    <col min="9478" max="9479" width="8.85546875" style="212"/>
    <col min="9480" max="9480" width="8.85546875" style="212" customWidth="1"/>
    <col min="9481" max="9728" width="8.85546875" style="212"/>
    <col min="9729" max="9729" width="37.5703125" style="212" customWidth="1"/>
    <col min="9730" max="9730" width="1.85546875" style="212" customWidth="1"/>
    <col min="9731" max="9731" width="19.5703125" style="212" customWidth="1"/>
    <col min="9732" max="9732" width="1.85546875" style="212" customWidth="1"/>
    <col min="9733" max="9733" width="23.5703125" style="212" customWidth="1"/>
    <col min="9734" max="9735" width="8.85546875" style="212"/>
    <col min="9736" max="9736" width="8.85546875" style="212" customWidth="1"/>
    <col min="9737" max="9984" width="8.85546875" style="212"/>
    <col min="9985" max="9985" width="37.5703125" style="212" customWidth="1"/>
    <col min="9986" max="9986" width="1.85546875" style="212" customWidth="1"/>
    <col min="9987" max="9987" width="19.5703125" style="212" customWidth="1"/>
    <col min="9988" max="9988" width="1.85546875" style="212" customWidth="1"/>
    <col min="9989" max="9989" width="23.5703125" style="212" customWidth="1"/>
    <col min="9990" max="9991" width="8.85546875" style="212"/>
    <col min="9992" max="9992" width="8.85546875" style="212" customWidth="1"/>
    <col min="9993" max="10240" width="8.85546875" style="212"/>
    <col min="10241" max="10241" width="37.5703125" style="212" customWidth="1"/>
    <col min="10242" max="10242" width="1.85546875" style="212" customWidth="1"/>
    <col min="10243" max="10243" width="19.5703125" style="212" customWidth="1"/>
    <col min="10244" max="10244" width="1.85546875" style="212" customWidth="1"/>
    <col min="10245" max="10245" width="23.5703125" style="212" customWidth="1"/>
    <col min="10246" max="10247" width="8.85546875" style="212"/>
    <col min="10248" max="10248" width="8.85546875" style="212" customWidth="1"/>
    <col min="10249" max="10496" width="8.85546875" style="212"/>
    <col min="10497" max="10497" width="37.5703125" style="212" customWidth="1"/>
    <col min="10498" max="10498" width="1.85546875" style="212" customWidth="1"/>
    <col min="10499" max="10499" width="19.5703125" style="212" customWidth="1"/>
    <col min="10500" max="10500" width="1.85546875" style="212" customWidth="1"/>
    <col min="10501" max="10501" width="23.5703125" style="212" customWidth="1"/>
    <col min="10502" max="10503" width="8.85546875" style="212"/>
    <col min="10504" max="10504" width="8.85546875" style="212" customWidth="1"/>
    <col min="10505" max="10752" width="8.85546875" style="212"/>
    <col min="10753" max="10753" width="37.5703125" style="212" customWidth="1"/>
    <col min="10754" max="10754" width="1.85546875" style="212" customWidth="1"/>
    <col min="10755" max="10755" width="19.5703125" style="212" customWidth="1"/>
    <col min="10756" max="10756" width="1.85546875" style="212" customWidth="1"/>
    <col min="10757" max="10757" width="23.5703125" style="212" customWidth="1"/>
    <col min="10758" max="10759" width="8.85546875" style="212"/>
    <col min="10760" max="10760" width="8.85546875" style="212" customWidth="1"/>
    <col min="10761" max="11008" width="8.85546875" style="212"/>
    <col min="11009" max="11009" width="37.5703125" style="212" customWidth="1"/>
    <col min="11010" max="11010" width="1.85546875" style="212" customWidth="1"/>
    <col min="11011" max="11011" width="19.5703125" style="212" customWidth="1"/>
    <col min="11012" max="11012" width="1.85546875" style="212" customWidth="1"/>
    <col min="11013" max="11013" width="23.5703125" style="212" customWidth="1"/>
    <col min="11014" max="11015" width="8.85546875" style="212"/>
    <col min="11016" max="11016" width="8.85546875" style="212" customWidth="1"/>
    <col min="11017" max="11264" width="8.85546875" style="212"/>
    <col min="11265" max="11265" width="37.5703125" style="212" customWidth="1"/>
    <col min="11266" max="11266" width="1.85546875" style="212" customWidth="1"/>
    <col min="11267" max="11267" width="19.5703125" style="212" customWidth="1"/>
    <col min="11268" max="11268" width="1.85546875" style="212" customWidth="1"/>
    <col min="11269" max="11269" width="23.5703125" style="212" customWidth="1"/>
    <col min="11270" max="11271" width="8.85546875" style="212"/>
    <col min="11272" max="11272" width="8.85546875" style="212" customWidth="1"/>
    <col min="11273" max="11520" width="8.85546875" style="212"/>
    <col min="11521" max="11521" width="37.5703125" style="212" customWidth="1"/>
    <col min="11522" max="11522" width="1.85546875" style="212" customWidth="1"/>
    <col min="11523" max="11523" width="19.5703125" style="212" customWidth="1"/>
    <col min="11524" max="11524" width="1.85546875" style="212" customWidth="1"/>
    <col min="11525" max="11525" width="23.5703125" style="212" customWidth="1"/>
    <col min="11526" max="11527" width="8.85546875" style="212"/>
    <col min="11528" max="11528" width="8.85546875" style="212" customWidth="1"/>
    <col min="11529" max="11776" width="8.85546875" style="212"/>
    <col min="11777" max="11777" width="37.5703125" style="212" customWidth="1"/>
    <col min="11778" max="11778" width="1.85546875" style="212" customWidth="1"/>
    <col min="11779" max="11779" width="19.5703125" style="212" customWidth="1"/>
    <col min="11780" max="11780" width="1.85546875" style="212" customWidth="1"/>
    <col min="11781" max="11781" width="23.5703125" style="212" customWidth="1"/>
    <col min="11782" max="11783" width="8.85546875" style="212"/>
    <col min="11784" max="11784" width="8.85546875" style="212" customWidth="1"/>
    <col min="11785" max="12032" width="8.85546875" style="212"/>
    <col min="12033" max="12033" width="37.5703125" style="212" customWidth="1"/>
    <col min="12034" max="12034" width="1.85546875" style="212" customWidth="1"/>
    <col min="12035" max="12035" width="19.5703125" style="212" customWidth="1"/>
    <col min="12036" max="12036" width="1.85546875" style="212" customWidth="1"/>
    <col min="12037" max="12037" width="23.5703125" style="212" customWidth="1"/>
    <col min="12038" max="12039" width="8.85546875" style="212"/>
    <col min="12040" max="12040" width="8.85546875" style="212" customWidth="1"/>
    <col min="12041" max="12288" width="8.85546875" style="212"/>
    <col min="12289" max="12289" width="37.5703125" style="212" customWidth="1"/>
    <col min="12290" max="12290" width="1.85546875" style="212" customWidth="1"/>
    <col min="12291" max="12291" width="19.5703125" style="212" customWidth="1"/>
    <col min="12292" max="12292" width="1.85546875" style="212" customWidth="1"/>
    <col min="12293" max="12293" width="23.5703125" style="212" customWidth="1"/>
    <col min="12294" max="12295" width="8.85546875" style="212"/>
    <col min="12296" max="12296" width="8.85546875" style="212" customWidth="1"/>
    <col min="12297" max="12544" width="8.85546875" style="212"/>
    <col min="12545" max="12545" width="37.5703125" style="212" customWidth="1"/>
    <col min="12546" max="12546" width="1.85546875" style="212" customWidth="1"/>
    <col min="12547" max="12547" width="19.5703125" style="212" customWidth="1"/>
    <col min="12548" max="12548" width="1.85546875" style="212" customWidth="1"/>
    <col min="12549" max="12549" width="23.5703125" style="212" customWidth="1"/>
    <col min="12550" max="12551" width="8.85546875" style="212"/>
    <col min="12552" max="12552" width="8.85546875" style="212" customWidth="1"/>
    <col min="12553" max="12800" width="8.85546875" style="212"/>
    <col min="12801" max="12801" width="37.5703125" style="212" customWidth="1"/>
    <col min="12802" max="12802" width="1.85546875" style="212" customWidth="1"/>
    <col min="12803" max="12803" width="19.5703125" style="212" customWidth="1"/>
    <col min="12804" max="12804" width="1.85546875" style="212" customWidth="1"/>
    <col min="12805" max="12805" width="23.5703125" style="212" customWidth="1"/>
    <col min="12806" max="12807" width="8.85546875" style="212"/>
    <col min="12808" max="12808" width="8.85546875" style="212" customWidth="1"/>
    <col min="12809" max="13056" width="8.85546875" style="212"/>
    <col min="13057" max="13057" width="37.5703125" style="212" customWidth="1"/>
    <col min="13058" max="13058" width="1.85546875" style="212" customWidth="1"/>
    <col min="13059" max="13059" width="19.5703125" style="212" customWidth="1"/>
    <col min="13060" max="13060" width="1.85546875" style="212" customWidth="1"/>
    <col min="13061" max="13061" width="23.5703125" style="212" customWidth="1"/>
    <col min="13062" max="13063" width="8.85546875" style="212"/>
    <col min="13064" max="13064" width="8.85546875" style="212" customWidth="1"/>
    <col min="13065" max="13312" width="8.85546875" style="212"/>
    <col min="13313" max="13313" width="37.5703125" style="212" customWidth="1"/>
    <col min="13314" max="13314" width="1.85546875" style="212" customWidth="1"/>
    <col min="13315" max="13315" width="19.5703125" style="212" customWidth="1"/>
    <col min="13316" max="13316" width="1.85546875" style="212" customWidth="1"/>
    <col min="13317" max="13317" width="23.5703125" style="212" customWidth="1"/>
    <col min="13318" max="13319" width="8.85546875" style="212"/>
    <col min="13320" max="13320" width="8.85546875" style="212" customWidth="1"/>
    <col min="13321" max="13568" width="8.85546875" style="212"/>
    <col min="13569" max="13569" width="37.5703125" style="212" customWidth="1"/>
    <col min="13570" max="13570" width="1.85546875" style="212" customWidth="1"/>
    <col min="13571" max="13571" width="19.5703125" style="212" customWidth="1"/>
    <col min="13572" max="13572" width="1.85546875" style="212" customWidth="1"/>
    <col min="13573" max="13573" width="23.5703125" style="212" customWidth="1"/>
    <col min="13574" max="13575" width="8.85546875" style="212"/>
    <col min="13576" max="13576" width="8.85546875" style="212" customWidth="1"/>
    <col min="13577" max="13824" width="8.85546875" style="212"/>
    <col min="13825" max="13825" width="37.5703125" style="212" customWidth="1"/>
    <col min="13826" max="13826" width="1.85546875" style="212" customWidth="1"/>
    <col min="13827" max="13827" width="19.5703125" style="212" customWidth="1"/>
    <col min="13828" max="13828" width="1.85546875" style="212" customWidth="1"/>
    <col min="13829" max="13829" width="23.5703125" style="212" customWidth="1"/>
    <col min="13830" max="13831" width="8.85546875" style="212"/>
    <col min="13832" max="13832" width="8.85546875" style="212" customWidth="1"/>
    <col min="13833" max="14080" width="8.85546875" style="212"/>
    <col min="14081" max="14081" width="37.5703125" style="212" customWidth="1"/>
    <col min="14082" max="14082" width="1.85546875" style="212" customWidth="1"/>
    <col min="14083" max="14083" width="19.5703125" style="212" customWidth="1"/>
    <col min="14084" max="14084" width="1.85546875" style="212" customWidth="1"/>
    <col min="14085" max="14085" width="23.5703125" style="212" customWidth="1"/>
    <col min="14086" max="14087" width="8.85546875" style="212"/>
    <col min="14088" max="14088" width="8.85546875" style="212" customWidth="1"/>
    <col min="14089" max="14336" width="8.85546875" style="212"/>
    <col min="14337" max="14337" width="37.5703125" style="212" customWidth="1"/>
    <col min="14338" max="14338" width="1.85546875" style="212" customWidth="1"/>
    <col min="14339" max="14339" width="19.5703125" style="212" customWidth="1"/>
    <col min="14340" max="14340" width="1.85546875" style="212" customWidth="1"/>
    <col min="14341" max="14341" width="23.5703125" style="212" customWidth="1"/>
    <col min="14342" max="14343" width="8.85546875" style="212"/>
    <col min="14344" max="14344" width="8.85546875" style="212" customWidth="1"/>
    <col min="14345" max="14592" width="8.85546875" style="212"/>
    <col min="14593" max="14593" width="37.5703125" style="212" customWidth="1"/>
    <col min="14594" max="14594" width="1.85546875" style="212" customWidth="1"/>
    <col min="14595" max="14595" width="19.5703125" style="212" customWidth="1"/>
    <col min="14596" max="14596" width="1.85546875" style="212" customWidth="1"/>
    <col min="14597" max="14597" width="23.5703125" style="212" customWidth="1"/>
    <col min="14598" max="14599" width="8.85546875" style="212"/>
    <col min="14600" max="14600" width="8.85546875" style="212" customWidth="1"/>
    <col min="14601" max="14848" width="8.85546875" style="212"/>
    <col min="14849" max="14849" width="37.5703125" style="212" customWidth="1"/>
    <col min="14850" max="14850" width="1.85546875" style="212" customWidth="1"/>
    <col min="14851" max="14851" width="19.5703125" style="212" customWidth="1"/>
    <col min="14852" max="14852" width="1.85546875" style="212" customWidth="1"/>
    <col min="14853" max="14853" width="23.5703125" style="212" customWidth="1"/>
    <col min="14854" max="14855" width="8.85546875" style="212"/>
    <col min="14856" max="14856" width="8.85546875" style="212" customWidth="1"/>
    <col min="14857" max="15104" width="8.85546875" style="212"/>
    <col min="15105" max="15105" width="37.5703125" style="212" customWidth="1"/>
    <col min="15106" max="15106" width="1.85546875" style="212" customWidth="1"/>
    <col min="15107" max="15107" width="19.5703125" style="212" customWidth="1"/>
    <col min="15108" max="15108" width="1.85546875" style="212" customWidth="1"/>
    <col min="15109" max="15109" width="23.5703125" style="212" customWidth="1"/>
    <col min="15110" max="15111" width="8.85546875" style="212"/>
    <col min="15112" max="15112" width="8.85546875" style="212" customWidth="1"/>
    <col min="15113" max="15360" width="8.85546875" style="212"/>
    <col min="15361" max="15361" width="37.5703125" style="212" customWidth="1"/>
    <col min="15362" max="15362" width="1.85546875" style="212" customWidth="1"/>
    <col min="15363" max="15363" width="19.5703125" style="212" customWidth="1"/>
    <col min="15364" max="15364" width="1.85546875" style="212" customWidth="1"/>
    <col min="15365" max="15365" width="23.5703125" style="212" customWidth="1"/>
    <col min="15366" max="15367" width="8.85546875" style="212"/>
    <col min="15368" max="15368" width="8.85546875" style="212" customWidth="1"/>
    <col min="15369" max="15616" width="8.85546875" style="212"/>
    <col min="15617" max="15617" width="37.5703125" style="212" customWidth="1"/>
    <col min="15618" max="15618" width="1.85546875" style="212" customWidth="1"/>
    <col min="15619" max="15619" width="19.5703125" style="212" customWidth="1"/>
    <col min="15620" max="15620" width="1.85546875" style="212" customWidth="1"/>
    <col min="15621" max="15621" width="23.5703125" style="212" customWidth="1"/>
    <col min="15622" max="15623" width="8.85546875" style="212"/>
    <col min="15624" max="15624" width="8.85546875" style="212" customWidth="1"/>
    <col min="15625" max="15872" width="8.85546875" style="212"/>
    <col min="15873" max="15873" width="37.5703125" style="212" customWidth="1"/>
    <col min="15874" max="15874" width="1.85546875" style="212" customWidth="1"/>
    <col min="15875" max="15875" width="19.5703125" style="212" customWidth="1"/>
    <col min="15876" max="15876" width="1.85546875" style="212" customWidth="1"/>
    <col min="15877" max="15877" width="23.5703125" style="212" customWidth="1"/>
    <col min="15878" max="15879" width="8.85546875" style="212"/>
    <col min="15880" max="15880" width="8.85546875" style="212" customWidth="1"/>
    <col min="15881" max="16128" width="8.85546875" style="212"/>
    <col min="16129" max="16129" width="37.5703125" style="212" customWidth="1"/>
    <col min="16130" max="16130" width="1.85546875" style="212" customWidth="1"/>
    <col min="16131" max="16131" width="19.5703125" style="212" customWidth="1"/>
    <col min="16132" max="16132" width="1.85546875" style="212" customWidth="1"/>
    <col min="16133" max="16133" width="23.5703125" style="212" customWidth="1"/>
    <col min="16134" max="16135" width="8.85546875" style="212"/>
    <col min="16136" max="16136" width="8.85546875" style="212" customWidth="1"/>
    <col min="16137" max="16384" width="8.85546875" style="212"/>
  </cols>
  <sheetData>
    <row r="1" spans="1:5">
      <c r="A1" s="211" t="s">
        <v>304</v>
      </c>
      <c r="B1" s="82"/>
      <c r="C1" s="82"/>
      <c r="D1" s="82"/>
      <c r="E1" s="50"/>
    </row>
    <row r="2" spans="1:5">
      <c r="A2" s="50"/>
      <c r="B2" s="50"/>
      <c r="C2" s="50"/>
      <c r="D2" s="50"/>
      <c r="E2" s="50"/>
    </row>
    <row r="3" spans="1:5" s="216" customFormat="1">
      <c r="A3" s="213" t="s">
        <v>4</v>
      </c>
      <c r="B3" s="214"/>
      <c r="C3" s="214"/>
      <c r="D3" s="214"/>
      <c r="E3" s="215" t="s">
        <v>417</v>
      </c>
    </row>
    <row r="4" spans="1:5">
      <c r="A4" s="50"/>
      <c r="B4" s="50"/>
      <c r="C4" s="517" t="s">
        <v>305</v>
      </c>
      <c r="D4" s="517"/>
      <c r="E4" s="518"/>
    </row>
    <row r="5" spans="1:5" ht="36">
      <c r="A5" s="43"/>
      <c r="B5" s="217"/>
      <c r="C5" s="218" t="s">
        <v>306</v>
      </c>
      <c r="D5" s="219"/>
      <c r="E5" s="220" t="s">
        <v>307</v>
      </c>
    </row>
    <row r="6" spans="1:5">
      <c r="A6" s="37"/>
      <c r="B6" s="217"/>
      <c r="C6" s="473"/>
      <c r="D6" s="217"/>
      <c r="E6" s="474"/>
    </row>
    <row r="7" spans="1:5" ht="24">
      <c r="A7" s="17" t="s">
        <v>308</v>
      </c>
      <c r="B7" s="221"/>
      <c r="C7" s="222">
        <v>52.347946110013503</v>
      </c>
      <c r="D7" s="100"/>
      <c r="E7" s="222">
        <v>52.6674677082774</v>
      </c>
    </row>
    <row r="8" spans="1:5">
      <c r="A8" s="17" t="s">
        <v>309</v>
      </c>
      <c r="B8" s="221"/>
      <c r="C8" s="222">
        <v>42.082976950404401</v>
      </c>
      <c r="D8" s="221"/>
      <c r="E8" s="222">
        <v>36.865017974924903</v>
      </c>
    </row>
    <row r="9" spans="1:5" ht="13.5" customHeight="1">
      <c r="A9" s="17" t="s">
        <v>310</v>
      </c>
      <c r="B9" s="221"/>
      <c r="C9" s="222">
        <v>34.5585383686374</v>
      </c>
      <c r="D9" s="100"/>
      <c r="E9" s="222">
        <v>24.153658846943099</v>
      </c>
    </row>
    <row r="10" spans="1:5">
      <c r="A10" s="17" t="s">
        <v>311</v>
      </c>
      <c r="B10" s="221"/>
      <c r="C10" s="223">
        <v>34.081684005872198</v>
      </c>
      <c r="D10" s="221"/>
      <c r="E10" s="223">
        <v>33.002980039527202</v>
      </c>
    </row>
    <row r="11" spans="1:5" s="224" customFormat="1" ht="12.75" customHeight="1">
      <c r="A11" s="17" t="s">
        <v>312</v>
      </c>
      <c r="B11" s="221"/>
      <c r="C11" s="223">
        <v>29.160109569485801</v>
      </c>
      <c r="D11" s="221"/>
      <c r="E11" s="223">
        <v>20.713638047376801</v>
      </c>
    </row>
    <row r="12" spans="1:5" ht="13.5" customHeight="1">
      <c r="A12" s="17" t="s">
        <v>313</v>
      </c>
      <c r="B12" s="221"/>
      <c r="C12" s="222">
        <v>22.0684759452169</v>
      </c>
      <c r="D12" s="221"/>
      <c r="E12" s="222">
        <v>16.6980381326761</v>
      </c>
    </row>
    <row r="13" spans="1:5" ht="13.5" customHeight="1">
      <c r="A13" s="17" t="s">
        <v>314</v>
      </c>
      <c r="B13" s="221"/>
      <c r="C13" s="222">
        <v>21.109742376382702</v>
      </c>
      <c r="D13" s="221"/>
      <c r="E13" s="222">
        <v>15.298641828281299</v>
      </c>
    </row>
    <row r="14" spans="1:5" ht="13.5" customHeight="1">
      <c r="A14" s="17" t="s">
        <v>315</v>
      </c>
      <c r="B14" s="221"/>
      <c r="C14" s="222">
        <v>19.628391682215401</v>
      </c>
      <c r="D14" s="221"/>
      <c r="E14" s="222">
        <v>11.5295757357759</v>
      </c>
    </row>
    <row r="15" spans="1:5" ht="13.5" customHeight="1">
      <c r="A15" s="17" t="s">
        <v>316</v>
      </c>
      <c r="B15" s="221"/>
      <c r="C15" s="222">
        <v>19.166994717961</v>
      </c>
      <c r="D15" s="221"/>
      <c r="E15" s="222">
        <v>16.5622986922486</v>
      </c>
    </row>
    <row r="16" spans="1:5" ht="13.5" customHeight="1">
      <c r="A16" s="17" t="s">
        <v>263</v>
      </c>
      <c r="B16" s="221"/>
      <c r="C16" s="222">
        <v>17.935657570104102</v>
      </c>
      <c r="D16" s="221"/>
      <c r="E16" s="222">
        <v>7.61023763280933</v>
      </c>
    </row>
    <row r="17" spans="1:5" ht="13.5" customHeight="1">
      <c r="A17" s="17" t="s">
        <v>317</v>
      </c>
      <c r="B17" s="221"/>
      <c r="C17" s="222">
        <v>11.494723243917599</v>
      </c>
      <c r="D17" s="221"/>
      <c r="E17" s="222">
        <v>11.427937609137</v>
      </c>
    </row>
    <row r="18" spans="1:5" s="225" customFormat="1" ht="13.5" customHeight="1">
      <c r="A18" s="17" t="s">
        <v>318</v>
      </c>
      <c r="B18" s="221"/>
      <c r="C18" s="222">
        <v>9.1227621186995194</v>
      </c>
      <c r="D18" s="221"/>
      <c r="E18" s="222">
        <v>8.8693548636874908</v>
      </c>
    </row>
    <row r="19" spans="1:5" s="225" customFormat="1" ht="12.75" customHeight="1">
      <c r="A19" s="17" t="s">
        <v>319</v>
      </c>
      <c r="B19" s="221"/>
      <c r="C19" s="222">
        <v>8.9030043928582501</v>
      </c>
      <c r="D19" s="221"/>
      <c r="E19" s="222">
        <v>5.5731129649293702</v>
      </c>
    </row>
    <row r="20" spans="1:5" s="225" customFormat="1">
      <c r="A20" s="17" t="s">
        <v>320</v>
      </c>
      <c r="B20" s="221"/>
      <c r="C20" s="222">
        <v>6.7232686718477801</v>
      </c>
      <c r="D20" s="221"/>
      <c r="E20" s="222">
        <v>4.3447332365804199</v>
      </c>
    </row>
    <row r="21" spans="1:5" ht="12.75" customHeight="1">
      <c r="A21" s="17" t="s">
        <v>321</v>
      </c>
      <c r="B21" s="221"/>
      <c r="C21" s="222">
        <v>3.9794354086199899</v>
      </c>
      <c r="D21" s="221"/>
      <c r="E21" s="222">
        <v>3.7177768333679899</v>
      </c>
    </row>
    <row r="22" spans="1:5" ht="13.5" customHeight="1">
      <c r="A22" s="17" t="s">
        <v>185</v>
      </c>
      <c r="B22" s="221"/>
      <c r="C22" s="222">
        <v>9.7322641159915406</v>
      </c>
      <c r="D22" s="221"/>
      <c r="E22" s="222">
        <v>7.2742895398086098</v>
      </c>
    </row>
    <row r="23" spans="1:5" ht="12.75" customHeight="1">
      <c r="A23" s="17"/>
      <c r="B23" s="221"/>
      <c r="C23" s="100"/>
      <c r="D23" s="221"/>
      <c r="E23" s="100"/>
    </row>
    <row r="24" spans="1:5" ht="13.5" customHeight="1">
      <c r="A24" s="226" t="s">
        <v>3</v>
      </c>
      <c r="B24" s="221"/>
      <c r="C24" s="227">
        <v>2012</v>
      </c>
      <c r="D24" s="227"/>
      <c r="E24" s="227">
        <v>1021</v>
      </c>
    </row>
    <row r="25" spans="1:5" ht="13.5" customHeight="1">
      <c r="A25" s="11"/>
      <c r="B25" s="228"/>
      <c r="C25" s="229"/>
      <c r="D25" s="228"/>
      <c r="E25" s="229"/>
    </row>
    <row r="26" spans="1:5" ht="13.5" customHeight="1">
      <c r="B26" s="228"/>
      <c r="C26" s="229"/>
      <c r="D26" s="228"/>
      <c r="E26" s="229"/>
    </row>
    <row r="27" spans="1:5" ht="13.5" customHeight="1">
      <c r="B27" s="228"/>
      <c r="C27" s="229"/>
      <c r="D27" s="228"/>
      <c r="E27" s="229"/>
    </row>
    <row r="28" spans="1:5" ht="12.75" customHeight="1">
      <c r="B28" s="228"/>
      <c r="C28" s="229"/>
      <c r="D28" s="228"/>
      <c r="E28" s="229"/>
    </row>
    <row r="29" spans="1:5" ht="12.75" customHeight="1">
      <c r="C29" s="228"/>
      <c r="D29" s="228"/>
      <c r="E29" s="228"/>
    </row>
    <row r="30" spans="1:5" ht="12.75" customHeight="1">
      <c r="B30" s="228"/>
    </row>
    <row r="31" spans="1:5" s="230" customFormat="1" ht="12.75" customHeight="1">
      <c r="A31" s="10"/>
      <c r="B31" s="228"/>
      <c r="C31" s="228"/>
      <c r="D31" s="228"/>
      <c r="E31" s="228"/>
    </row>
    <row r="32" spans="1:5">
      <c r="B32" s="228"/>
      <c r="C32" s="228"/>
      <c r="D32" s="228"/>
      <c r="E32" s="228"/>
    </row>
    <row r="33" spans="1:5" s="230" customFormat="1">
      <c r="A33" s="10"/>
      <c r="B33" s="228"/>
      <c r="C33" s="228"/>
      <c r="D33" s="228"/>
      <c r="E33" s="228"/>
    </row>
    <row r="34" spans="1:5" s="216" customFormat="1" ht="12.75" customHeight="1">
      <c r="A34" s="10"/>
      <c r="B34" s="228"/>
      <c r="C34" s="228"/>
      <c r="D34" s="228"/>
      <c r="E34" s="228"/>
    </row>
    <row r="35" spans="1:5" ht="12.75" customHeight="1">
      <c r="B35" s="228"/>
      <c r="C35" s="228"/>
      <c r="D35" s="228"/>
      <c r="E35" s="228"/>
    </row>
    <row r="36" spans="1:5" ht="12.75" customHeight="1">
      <c r="B36" s="228"/>
      <c r="C36" s="228"/>
      <c r="D36" s="228"/>
      <c r="E36" s="228"/>
    </row>
    <row r="37" spans="1:5" ht="12.75" customHeight="1">
      <c r="B37" s="228"/>
      <c r="C37" s="228"/>
      <c r="D37" s="228"/>
      <c r="E37" s="228"/>
    </row>
    <row r="38" spans="1:5">
      <c r="B38" s="228"/>
      <c r="C38" s="228"/>
      <c r="D38" s="228"/>
      <c r="E38" s="228"/>
    </row>
    <row r="39" spans="1:5">
      <c r="B39" s="228"/>
      <c r="C39" s="228"/>
      <c r="D39" s="228"/>
      <c r="E39" s="228"/>
    </row>
    <row r="40" spans="1:5">
      <c r="B40" s="228"/>
      <c r="C40" s="228"/>
      <c r="D40" s="228"/>
      <c r="E40" s="228"/>
    </row>
    <row r="41" spans="1:5">
      <c r="B41" s="228"/>
      <c r="C41" s="228"/>
      <c r="D41" s="228"/>
      <c r="E41" s="228"/>
    </row>
    <row r="42" spans="1:5">
      <c r="B42" s="228"/>
      <c r="C42" s="228"/>
      <c r="D42" s="228"/>
      <c r="E42" s="228"/>
    </row>
    <row r="43" spans="1:5">
      <c r="B43" s="228"/>
      <c r="C43" s="228"/>
      <c r="D43" s="228"/>
      <c r="E43" s="228"/>
    </row>
    <row r="44" spans="1:5">
      <c r="B44" s="228"/>
      <c r="C44" s="228"/>
      <c r="D44" s="228"/>
      <c r="E44" s="228"/>
    </row>
    <row r="45" spans="1:5">
      <c r="B45" s="228"/>
      <c r="C45" s="228"/>
      <c r="D45" s="228"/>
      <c r="E45" s="228"/>
    </row>
    <row r="46" spans="1:5">
      <c r="B46" s="228"/>
      <c r="C46" s="228"/>
      <c r="D46" s="228"/>
      <c r="E46" s="228"/>
    </row>
    <row r="47" spans="1:5">
      <c r="B47" s="228"/>
      <c r="C47" s="228"/>
      <c r="D47" s="228"/>
      <c r="E47" s="228"/>
    </row>
    <row r="48" spans="1:5">
      <c r="B48" s="228"/>
      <c r="C48" s="228"/>
      <c r="D48" s="228"/>
      <c r="E48" s="228"/>
    </row>
    <row r="49" spans="2:5">
      <c r="B49" s="231"/>
      <c r="C49" s="228"/>
      <c r="D49" s="228"/>
      <c r="E49" s="228"/>
    </row>
    <row r="50" spans="2:5">
      <c r="B50" s="228"/>
      <c r="C50" s="231"/>
      <c r="D50" s="231"/>
      <c r="E50" s="231"/>
    </row>
    <row r="51" spans="2:5">
      <c r="B51" s="231"/>
      <c r="C51" s="228"/>
      <c r="D51" s="228"/>
      <c r="E51" s="228"/>
    </row>
    <row r="52" spans="2:5">
      <c r="B52" s="232"/>
      <c r="C52" s="231"/>
      <c r="D52" s="231"/>
      <c r="E52" s="231"/>
    </row>
    <row r="53" spans="2:5">
      <c r="C53" s="233"/>
      <c r="D53" s="232"/>
      <c r="E53" s="233"/>
    </row>
  </sheetData>
  <mergeCells count="1">
    <mergeCell ref="C4:E4"/>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E49"/>
  <sheetViews>
    <sheetView zoomScaleNormal="100" workbookViewId="0">
      <selection sqref="A1:C1"/>
    </sheetView>
  </sheetViews>
  <sheetFormatPr defaultColWidth="8.85546875" defaultRowHeight="12.75"/>
  <cols>
    <col min="1" max="1" width="37.5703125" style="10" customWidth="1"/>
    <col min="2" max="2" width="1.85546875" style="10" customWidth="1"/>
    <col min="3" max="3" width="19.5703125" style="10" customWidth="1"/>
    <col min="4" max="4" width="1.85546875" style="10" customWidth="1"/>
    <col min="5" max="5" width="23.5703125" style="10" customWidth="1"/>
    <col min="6" max="7" width="8.85546875" style="212"/>
    <col min="8" max="8" width="8.85546875" style="212" customWidth="1"/>
    <col min="9" max="256" width="8.85546875" style="212"/>
    <col min="257" max="257" width="37.5703125" style="212" customWidth="1"/>
    <col min="258" max="258" width="1.85546875" style="212" customWidth="1"/>
    <col min="259" max="259" width="19.5703125" style="212" customWidth="1"/>
    <col min="260" max="260" width="1.85546875" style="212" customWidth="1"/>
    <col min="261" max="261" width="23.5703125" style="212" customWidth="1"/>
    <col min="262" max="263" width="8.85546875" style="212"/>
    <col min="264" max="264" width="8.85546875" style="212" customWidth="1"/>
    <col min="265" max="512" width="8.85546875" style="212"/>
    <col min="513" max="513" width="37.5703125" style="212" customWidth="1"/>
    <col min="514" max="514" width="1.85546875" style="212" customWidth="1"/>
    <col min="515" max="515" width="19.5703125" style="212" customWidth="1"/>
    <col min="516" max="516" width="1.85546875" style="212" customWidth="1"/>
    <col min="517" max="517" width="23.5703125" style="212" customWidth="1"/>
    <col min="518" max="519" width="8.85546875" style="212"/>
    <col min="520" max="520" width="8.85546875" style="212" customWidth="1"/>
    <col min="521" max="768" width="8.85546875" style="212"/>
    <col min="769" max="769" width="37.5703125" style="212" customWidth="1"/>
    <col min="770" max="770" width="1.85546875" style="212" customWidth="1"/>
    <col min="771" max="771" width="19.5703125" style="212" customWidth="1"/>
    <col min="772" max="772" width="1.85546875" style="212" customWidth="1"/>
    <col min="773" max="773" width="23.5703125" style="212" customWidth="1"/>
    <col min="774" max="775" width="8.85546875" style="212"/>
    <col min="776" max="776" width="8.85546875" style="212" customWidth="1"/>
    <col min="777" max="1024" width="8.85546875" style="212"/>
    <col min="1025" max="1025" width="37.5703125" style="212" customWidth="1"/>
    <col min="1026" max="1026" width="1.85546875" style="212" customWidth="1"/>
    <col min="1027" max="1027" width="19.5703125" style="212" customWidth="1"/>
    <col min="1028" max="1028" width="1.85546875" style="212" customWidth="1"/>
    <col min="1029" max="1029" width="23.5703125" style="212" customWidth="1"/>
    <col min="1030" max="1031" width="8.85546875" style="212"/>
    <col min="1032" max="1032" width="8.85546875" style="212" customWidth="1"/>
    <col min="1033" max="1280" width="8.85546875" style="212"/>
    <col min="1281" max="1281" width="37.5703125" style="212" customWidth="1"/>
    <col min="1282" max="1282" width="1.85546875" style="212" customWidth="1"/>
    <col min="1283" max="1283" width="19.5703125" style="212" customWidth="1"/>
    <col min="1284" max="1284" width="1.85546875" style="212" customWidth="1"/>
    <col min="1285" max="1285" width="23.5703125" style="212" customWidth="1"/>
    <col min="1286" max="1287" width="8.85546875" style="212"/>
    <col min="1288" max="1288" width="8.85546875" style="212" customWidth="1"/>
    <col min="1289" max="1536" width="8.85546875" style="212"/>
    <col min="1537" max="1537" width="37.5703125" style="212" customWidth="1"/>
    <col min="1538" max="1538" width="1.85546875" style="212" customWidth="1"/>
    <col min="1539" max="1539" width="19.5703125" style="212" customWidth="1"/>
    <col min="1540" max="1540" width="1.85546875" style="212" customWidth="1"/>
    <col min="1541" max="1541" width="23.5703125" style="212" customWidth="1"/>
    <col min="1542" max="1543" width="8.85546875" style="212"/>
    <col min="1544" max="1544" width="8.85546875" style="212" customWidth="1"/>
    <col min="1545" max="1792" width="8.85546875" style="212"/>
    <col min="1793" max="1793" width="37.5703125" style="212" customWidth="1"/>
    <col min="1794" max="1794" width="1.85546875" style="212" customWidth="1"/>
    <col min="1795" max="1795" width="19.5703125" style="212" customWidth="1"/>
    <col min="1796" max="1796" width="1.85546875" style="212" customWidth="1"/>
    <col min="1797" max="1797" width="23.5703125" style="212" customWidth="1"/>
    <col min="1798" max="1799" width="8.85546875" style="212"/>
    <col min="1800" max="1800" width="8.85546875" style="212" customWidth="1"/>
    <col min="1801" max="2048" width="8.85546875" style="212"/>
    <col min="2049" max="2049" width="37.5703125" style="212" customWidth="1"/>
    <col min="2050" max="2050" width="1.85546875" style="212" customWidth="1"/>
    <col min="2051" max="2051" width="19.5703125" style="212" customWidth="1"/>
    <col min="2052" max="2052" width="1.85546875" style="212" customWidth="1"/>
    <col min="2053" max="2053" width="23.5703125" style="212" customWidth="1"/>
    <col min="2054" max="2055" width="8.85546875" style="212"/>
    <col min="2056" max="2056" width="8.85546875" style="212" customWidth="1"/>
    <col min="2057" max="2304" width="8.85546875" style="212"/>
    <col min="2305" max="2305" width="37.5703125" style="212" customWidth="1"/>
    <col min="2306" max="2306" width="1.85546875" style="212" customWidth="1"/>
    <col min="2307" max="2307" width="19.5703125" style="212" customWidth="1"/>
    <col min="2308" max="2308" width="1.85546875" style="212" customWidth="1"/>
    <col min="2309" max="2309" width="23.5703125" style="212" customWidth="1"/>
    <col min="2310" max="2311" width="8.85546875" style="212"/>
    <col min="2312" max="2312" width="8.85546875" style="212" customWidth="1"/>
    <col min="2313" max="2560" width="8.85546875" style="212"/>
    <col min="2561" max="2561" width="37.5703125" style="212" customWidth="1"/>
    <col min="2562" max="2562" width="1.85546875" style="212" customWidth="1"/>
    <col min="2563" max="2563" width="19.5703125" style="212" customWidth="1"/>
    <col min="2564" max="2564" width="1.85546875" style="212" customWidth="1"/>
    <col min="2565" max="2565" width="23.5703125" style="212" customWidth="1"/>
    <col min="2566" max="2567" width="8.85546875" style="212"/>
    <col min="2568" max="2568" width="8.85546875" style="212" customWidth="1"/>
    <col min="2569" max="2816" width="8.85546875" style="212"/>
    <col min="2817" max="2817" width="37.5703125" style="212" customWidth="1"/>
    <col min="2818" max="2818" width="1.85546875" style="212" customWidth="1"/>
    <col min="2819" max="2819" width="19.5703125" style="212" customWidth="1"/>
    <col min="2820" max="2820" width="1.85546875" style="212" customWidth="1"/>
    <col min="2821" max="2821" width="23.5703125" style="212" customWidth="1"/>
    <col min="2822" max="2823" width="8.85546875" style="212"/>
    <col min="2824" max="2824" width="8.85546875" style="212" customWidth="1"/>
    <col min="2825" max="3072" width="8.85546875" style="212"/>
    <col min="3073" max="3073" width="37.5703125" style="212" customWidth="1"/>
    <col min="3074" max="3074" width="1.85546875" style="212" customWidth="1"/>
    <col min="3075" max="3075" width="19.5703125" style="212" customWidth="1"/>
    <col min="3076" max="3076" width="1.85546875" style="212" customWidth="1"/>
    <col min="3077" max="3077" width="23.5703125" style="212" customWidth="1"/>
    <col min="3078" max="3079" width="8.85546875" style="212"/>
    <col min="3080" max="3080" width="8.85546875" style="212" customWidth="1"/>
    <col min="3081" max="3328" width="8.85546875" style="212"/>
    <col min="3329" max="3329" width="37.5703125" style="212" customWidth="1"/>
    <col min="3330" max="3330" width="1.85546875" style="212" customWidth="1"/>
    <col min="3331" max="3331" width="19.5703125" style="212" customWidth="1"/>
    <col min="3332" max="3332" width="1.85546875" style="212" customWidth="1"/>
    <col min="3333" max="3333" width="23.5703125" style="212" customWidth="1"/>
    <col min="3334" max="3335" width="8.85546875" style="212"/>
    <col min="3336" max="3336" width="8.85546875" style="212" customWidth="1"/>
    <col min="3337" max="3584" width="8.85546875" style="212"/>
    <col min="3585" max="3585" width="37.5703125" style="212" customWidth="1"/>
    <col min="3586" max="3586" width="1.85546875" style="212" customWidth="1"/>
    <col min="3587" max="3587" width="19.5703125" style="212" customWidth="1"/>
    <col min="3588" max="3588" width="1.85546875" style="212" customWidth="1"/>
    <col min="3589" max="3589" width="23.5703125" style="212" customWidth="1"/>
    <col min="3590" max="3591" width="8.85546875" style="212"/>
    <col min="3592" max="3592" width="8.85546875" style="212" customWidth="1"/>
    <col min="3593" max="3840" width="8.85546875" style="212"/>
    <col min="3841" max="3841" width="37.5703125" style="212" customWidth="1"/>
    <col min="3842" max="3842" width="1.85546875" style="212" customWidth="1"/>
    <col min="3843" max="3843" width="19.5703125" style="212" customWidth="1"/>
    <col min="3844" max="3844" width="1.85546875" style="212" customWidth="1"/>
    <col min="3845" max="3845" width="23.5703125" style="212" customWidth="1"/>
    <col min="3846" max="3847" width="8.85546875" style="212"/>
    <col min="3848" max="3848" width="8.85546875" style="212" customWidth="1"/>
    <col min="3849" max="4096" width="8.85546875" style="212"/>
    <col min="4097" max="4097" width="37.5703125" style="212" customWidth="1"/>
    <col min="4098" max="4098" width="1.85546875" style="212" customWidth="1"/>
    <col min="4099" max="4099" width="19.5703125" style="212" customWidth="1"/>
    <col min="4100" max="4100" width="1.85546875" style="212" customWidth="1"/>
    <col min="4101" max="4101" width="23.5703125" style="212" customWidth="1"/>
    <col min="4102" max="4103" width="8.85546875" style="212"/>
    <col min="4104" max="4104" width="8.85546875" style="212" customWidth="1"/>
    <col min="4105" max="4352" width="8.85546875" style="212"/>
    <col min="4353" max="4353" width="37.5703125" style="212" customWidth="1"/>
    <col min="4354" max="4354" width="1.85546875" style="212" customWidth="1"/>
    <col min="4355" max="4355" width="19.5703125" style="212" customWidth="1"/>
    <col min="4356" max="4356" width="1.85546875" style="212" customWidth="1"/>
    <col min="4357" max="4357" width="23.5703125" style="212" customWidth="1"/>
    <col min="4358" max="4359" width="8.85546875" style="212"/>
    <col min="4360" max="4360" width="8.85546875" style="212" customWidth="1"/>
    <col min="4361" max="4608" width="8.85546875" style="212"/>
    <col min="4609" max="4609" width="37.5703125" style="212" customWidth="1"/>
    <col min="4610" max="4610" width="1.85546875" style="212" customWidth="1"/>
    <col min="4611" max="4611" width="19.5703125" style="212" customWidth="1"/>
    <col min="4612" max="4612" width="1.85546875" style="212" customWidth="1"/>
    <col min="4613" max="4613" width="23.5703125" style="212" customWidth="1"/>
    <col min="4614" max="4615" width="8.85546875" style="212"/>
    <col min="4616" max="4616" width="8.85546875" style="212" customWidth="1"/>
    <col min="4617" max="4864" width="8.85546875" style="212"/>
    <col min="4865" max="4865" width="37.5703125" style="212" customWidth="1"/>
    <col min="4866" max="4866" width="1.85546875" style="212" customWidth="1"/>
    <col min="4867" max="4867" width="19.5703125" style="212" customWidth="1"/>
    <col min="4868" max="4868" width="1.85546875" style="212" customWidth="1"/>
    <col min="4869" max="4869" width="23.5703125" style="212" customWidth="1"/>
    <col min="4870" max="4871" width="8.85546875" style="212"/>
    <col min="4872" max="4872" width="8.85546875" style="212" customWidth="1"/>
    <col min="4873" max="5120" width="8.85546875" style="212"/>
    <col min="5121" max="5121" width="37.5703125" style="212" customWidth="1"/>
    <col min="5122" max="5122" width="1.85546875" style="212" customWidth="1"/>
    <col min="5123" max="5123" width="19.5703125" style="212" customWidth="1"/>
    <col min="5124" max="5124" width="1.85546875" style="212" customWidth="1"/>
    <col min="5125" max="5125" width="23.5703125" style="212" customWidth="1"/>
    <col min="5126" max="5127" width="8.85546875" style="212"/>
    <col min="5128" max="5128" width="8.85546875" style="212" customWidth="1"/>
    <col min="5129" max="5376" width="8.85546875" style="212"/>
    <col min="5377" max="5377" width="37.5703125" style="212" customWidth="1"/>
    <col min="5378" max="5378" width="1.85546875" style="212" customWidth="1"/>
    <col min="5379" max="5379" width="19.5703125" style="212" customWidth="1"/>
    <col min="5380" max="5380" width="1.85546875" style="212" customWidth="1"/>
    <col min="5381" max="5381" width="23.5703125" style="212" customWidth="1"/>
    <col min="5382" max="5383" width="8.85546875" style="212"/>
    <col min="5384" max="5384" width="8.85546875" style="212" customWidth="1"/>
    <col min="5385" max="5632" width="8.85546875" style="212"/>
    <col min="5633" max="5633" width="37.5703125" style="212" customWidth="1"/>
    <col min="5634" max="5634" width="1.85546875" style="212" customWidth="1"/>
    <col min="5635" max="5635" width="19.5703125" style="212" customWidth="1"/>
    <col min="5636" max="5636" width="1.85546875" style="212" customWidth="1"/>
    <col min="5637" max="5637" width="23.5703125" style="212" customWidth="1"/>
    <col min="5638" max="5639" width="8.85546875" style="212"/>
    <col min="5640" max="5640" width="8.85546875" style="212" customWidth="1"/>
    <col min="5641" max="5888" width="8.85546875" style="212"/>
    <col min="5889" max="5889" width="37.5703125" style="212" customWidth="1"/>
    <col min="5890" max="5890" width="1.85546875" style="212" customWidth="1"/>
    <col min="5891" max="5891" width="19.5703125" style="212" customWidth="1"/>
    <col min="5892" max="5892" width="1.85546875" style="212" customWidth="1"/>
    <col min="5893" max="5893" width="23.5703125" style="212" customWidth="1"/>
    <col min="5894" max="5895" width="8.85546875" style="212"/>
    <col min="5896" max="5896" width="8.85546875" style="212" customWidth="1"/>
    <col min="5897" max="6144" width="8.85546875" style="212"/>
    <col min="6145" max="6145" width="37.5703125" style="212" customWidth="1"/>
    <col min="6146" max="6146" width="1.85546875" style="212" customWidth="1"/>
    <col min="6147" max="6147" width="19.5703125" style="212" customWidth="1"/>
    <col min="6148" max="6148" width="1.85546875" style="212" customWidth="1"/>
    <col min="6149" max="6149" width="23.5703125" style="212" customWidth="1"/>
    <col min="6150" max="6151" width="8.85546875" style="212"/>
    <col min="6152" max="6152" width="8.85546875" style="212" customWidth="1"/>
    <col min="6153" max="6400" width="8.85546875" style="212"/>
    <col min="6401" max="6401" width="37.5703125" style="212" customWidth="1"/>
    <col min="6402" max="6402" width="1.85546875" style="212" customWidth="1"/>
    <col min="6403" max="6403" width="19.5703125" style="212" customWidth="1"/>
    <col min="6404" max="6404" width="1.85546875" style="212" customWidth="1"/>
    <col min="6405" max="6405" width="23.5703125" style="212" customWidth="1"/>
    <col min="6406" max="6407" width="8.85546875" style="212"/>
    <col min="6408" max="6408" width="8.85546875" style="212" customWidth="1"/>
    <col min="6409" max="6656" width="8.85546875" style="212"/>
    <col min="6657" max="6657" width="37.5703125" style="212" customWidth="1"/>
    <col min="6658" max="6658" width="1.85546875" style="212" customWidth="1"/>
    <col min="6659" max="6659" width="19.5703125" style="212" customWidth="1"/>
    <col min="6660" max="6660" width="1.85546875" style="212" customWidth="1"/>
    <col min="6661" max="6661" width="23.5703125" style="212" customWidth="1"/>
    <col min="6662" max="6663" width="8.85546875" style="212"/>
    <col min="6664" max="6664" width="8.85546875" style="212" customWidth="1"/>
    <col min="6665" max="6912" width="8.85546875" style="212"/>
    <col min="6913" max="6913" width="37.5703125" style="212" customWidth="1"/>
    <col min="6914" max="6914" width="1.85546875" style="212" customWidth="1"/>
    <col min="6915" max="6915" width="19.5703125" style="212" customWidth="1"/>
    <col min="6916" max="6916" width="1.85546875" style="212" customWidth="1"/>
    <col min="6917" max="6917" width="23.5703125" style="212" customWidth="1"/>
    <col min="6918" max="6919" width="8.85546875" style="212"/>
    <col min="6920" max="6920" width="8.85546875" style="212" customWidth="1"/>
    <col min="6921" max="7168" width="8.85546875" style="212"/>
    <col min="7169" max="7169" width="37.5703125" style="212" customWidth="1"/>
    <col min="7170" max="7170" width="1.85546875" style="212" customWidth="1"/>
    <col min="7171" max="7171" width="19.5703125" style="212" customWidth="1"/>
    <col min="7172" max="7172" width="1.85546875" style="212" customWidth="1"/>
    <col min="7173" max="7173" width="23.5703125" style="212" customWidth="1"/>
    <col min="7174" max="7175" width="8.85546875" style="212"/>
    <col min="7176" max="7176" width="8.85546875" style="212" customWidth="1"/>
    <col min="7177" max="7424" width="8.85546875" style="212"/>
    <col min="7425" max="7425" width="37.5703125" style="212" customWidth="1"/>
    <col min="7426" max="7426" width="1.85546875" style="212" customWidth="1"/>
    <col min="7427" max="7427" width="19.5703125" style="212" customWidth="1"/>
    <col min="7428" max="7428" width="1.85546875" style="212" customWidth="1"/>
    <col min="7429" max="7429" width="23.5703125" style="212" customWidth="1"/>
    <col min="7430" max="7431" width="8.85546875" style="212"/>
    <col min="7432" max="7432" width="8.85546875" style="212" customWidth="1"/>
    <col min="7433" max="7680" width="8.85546875" style="212"/>
    <col min="7681" max="7681" width="37.5703125" style="212" customWidth="1"/>
    <col min="7682" max="7682" width="1.85546875" style="212" customWidth="1"/>
    <col min="7683" max="7683" width="19.5703125" style="212" customWidth="1"/>
    <col min="7684" max="7684" width="1.85546875" style="212" customWidth="1"/>
    <col min="7685" max="7685" width="23.5703125" style="212" customWidth="1"/>
    <col min="7686" max="7687" width="8.85546875" style="212"/>
    <col min="7688" max="7688" width="8.85546875" style="212" customWidth="1"/>
    <col min="7689" max="7936" width="8.85546875" style="212"/>
    <col min="7937" max="7937" width="37.5703125" style="212" customWidth="1"/>
    <col min="7938" max="7938" width="1.85546875" style="212" customWidth="1"/>
    <col min="7939" max="7939" width="19.5703125" style="212" customWidth="1"/>
    <col min="7940" max="7940" width="1.85546875" style="212" customWidth="1"/>
    <col min="7941" max="7941" width="23.5703125" style="212" customWidth="1"/>
    <col min="7942" max="7943" width="8.85546875" style="212"/>
    <col min="7944" max="7944" width="8.85546875" style="212" customWidth="1"/>
    <col min="7945" max="8192" width="8.85546875" style="212"/>
    <col min="8193" max="8193" width="37.5703125" style="212" customWidth="1"/>
    <col min="8194" max="8194" width="1.85546875" style="212" customWidth="1"/>
    <col min="8195" max="8195" width="19.5703125" style="212" customWidth="1"/>
    <col min="8196" max="8196" width="1.85546875" style="212" customWidth="1"/>
    <col min="8197" max="8197" width="23.5703125" style="212" customWidth="1"/>
    <col min="8198" max="8199" width="8.85546875" style="212"/>
    <col min="8200" max="8200" width="8.85546875" style="212" customWidth="1"/>
    <col min="8201" max="8448" width="8.85546875" style="212"/>
    <col min="8449" max="8449" width="37.5703125" style="212" customWidth="1"/>
    <col min="8450" max="8450" width="1.85546875" style="212" customWidth="1"/>
    <col min="8451" max="8451" width="19.5703125" style="212" customWidth="1"/>
    <col min="8452" max="8452" width="1.85546875" style="212" customWidth="1"/>
    <col min="8453" max="8453" width="23.5703125" style="212" customWidth="1"/>
    <col min="8454" max="8455" width="8.85546875" style="212"/>
    <col min="8456" max="8456" width="8.85546875" style="212" customWidth="1"/>
    <col min="8457" max="8704" width="8.85546875" style="212"/>
    <col min="8705" max="8705" width="37.5703125" style="212" customWidth="1"/>
    <col min="8706" max="8706" width="1.85546875" style="212" customWidth="1"/>
    <col min="8707" max="8707" width="19.5703125" style="212" customWidth="1"/>
    <col min="8708" max="8708" width="1.85546875" style="212" customWidth="1"/>
    <col min="8709" max="8709" width="23.5703125" style="212" customWidth="1"/>
    <col min="8710" max="8711" width="8.85546875" style="212"/>
    <col min="8712" max="8712" width="8.85546875" style="212" customWidth="1"/>
    <col min="8713" max="8960" width="8.85546875" style="212"/>
    <col min="8961" max="8961" width="37.5703125" style="212" customWidth="1"/>
    <col min="8962" max="8962" width="1.85546875" style="212" customWidth="1"/>
    <col min="8963" max="8963" width="19.5703125" style="212" customWidth="1"/>
    <col min="8964" max="8964" width="1.85546875" style="212" customWidth="1"/>
    <col min="8965" max="8965" width="23.5703125" style="212" customWidth="1"/>
    <col min="8966" max="8967" width="8.85546875" style="212"/>
    <col min="8968" max="8968" width="8.85546875" style="212" customWidth="1"/>
    <col min="8969" max="9216" width="8.85546875" style="212"/>
    <col min="9217" max="9217" width="37.5703125" style="212" customWidth="1"/>
    <col min="9218" max="9218" width="1.85546875" style="212" customWidth="1"/>
    <col min="9219" max="9219" width="19.5703125" style="212" customWidth="1"/>
    <col min="9220" max="9220" width="1.85546875" style="212" customWidth="1"/>
    <col min="9221" max="9221" width="23.5703125" style="212" customWidth="1"/>
    <col min="9222" max="9223" width="8.85546875" style="212"/>
    <col min="9224" max="9224" width="8.85546875" style="212" customWidth="1"/>
    <col min="9225" max="9472" width="8.85546875" style="212"/>
    <col min="9473" max="9473" width="37.5703125" style="212" customWidth="1"/>
    <col min="9474" max="9474" width="1.85546875" style="212" customWidth="1"/>
    <col min="9475" max="9475" width="19.5703125" style="212" customWidth="1"/>
    <col min="9476" max="9476" width="1.85546875" style="212" customWidth="1"/>
    <col min="9477" max="9477" width="23.5703125" style="212" customWidth="1"/>
    <col min="9478" max="9479" width="8.85546875" style="212"/>
    <col min="9480" max="9480" width="8.85546875" style="212" customWidth="1"/>
    <col min="9481" max="9728" width="8.85546875" style="212"/>
    <col min="9729" max="9729" width="37.5703125" style="212" customWidth="1"/>
    <col min="9730" max="9730" width="1.85546875" style="212" customWidth="1"/>
    <col min="9731" max="9731" width="19.5703125" style="212" customWidth="1"/>
    <col min="9732" max="9732" width="1.85546875" style="212" customWidth="1"/>
    <col min="9733" max="9733" width="23.5703125" style="212" customWidth="1"/>
    <col min="9734" max="9735" width="8.85546875" style="212"/>
    <col min="9736" max="9736" width="8.85546875" style="212" customWidth="1"/>
    <col min="9737" max="9984" width="8.85546875" style="212"/>
    <col min="9985" max="9985" width="37.5703125" style="212" customWidth="1"/>
    <col min="9986" max="9986" width="1.85546875" style="212" customWidth="1"/>
    <col min="9987" max="9987" width="19.5703125" style="212" customWidth="1"/>
    <col min="9988" max="9988" width="1.85546875" style="212" customWidth="1"/>
    <col min="9989" max="9989" width="23.5703125" style="212" customWidth="1"/>
    <col min="9990" max="9991" width="8.85546875" style="212"/>
    <col min="9992" max="9992" width="8.85546875" style="212" customWidth="1"/>
    <col min="9993" max="10240" width="8.85546875" style="212"/>
    <col min="10241" max="10241" width="37.5703125" style="212" customWidth="1"/>
    <col min="10242" max="10242" width="1.85546875" style="212" customWidth="1"/>
    <col min="10243" max="10243" width="19.5703125" style="212" customWidth="1"/>
    <col min="10244" max="10244" width="1.85546875" style="212" customWidth="1"/>
    <col min="10245" max="10245" width="23.5703125" style="212" customWidth="1"/>
    <col min="10246" max="10247" width="8.85546875" style="212"/>
    <col min="10248" max="10248" width="8.85546875" style="212" customWidth="1"/>
    <col min="10249" max="10496" width="8.85546875" style="212"/>
    <col min="10497" max="10497" width="37.5703125" style="212" customWidth="1"/>
    <col min="10498" max="10498" width="1.85546875" style="212" customWidth="1"/>
    <col min="10499" max="10499" width="19.5703125" style="212" customWidth="1"/>
    <col min="10500" max="10500" width="1.85546875" style="212" customWidth="1"/>
    <col min="10501" max="10501" width="23.5703125" style="212" customWidth="1"/>
    <col min="10502" max="10503" width="8.85546875" style="212"/>
    <col min="10504" max="10504" width="8.85546875" style="212" customWidth="1"/>
    <col min="10505" max="10752" width="8.85546875" style="212"/>
    <col min="10753" max="10753" width="37.5703125" style="212" customWidth="1"/>
    <col min="10754" max="10754" width="1.85546875" style="212" customWidth="1"/>
    <col min="10755" max="10755" width="19.5703125" style="212" customWidth="1"/>
    <col min="10756" max="10756" width="1.85546875" style="212" customWidth="1"/>
    <col min="10757" max="10757" width="23.5703125" style="212" customWidth="1"/>
    <col min="10758" max="10759" width="8.85546875" style="212"/>
    <col min="10760" max="10760" width="8.85546875" style="212" customWidth="1"/>
    <col min="10761" max="11008" width="8.85546875" style="212"/>
    <col min="11009" max="11009" width="37.5703125" style="212" customWidth="1"/>
    <col min="11010" max="11010" width="1.85546875" style="212" customWidth="1"/>
    <col min="11011" max="11011" width="19.5703125" style="212" customWidth="1"/>
    <col min="11012" max="11012" width="1.85546875" style="212" customWidth="1"/>
    <col min="11013" max="11013" width="23.5703125" style="212" customWidth="1"/>
    <col min="11014" max="11015" width="8.85546875" style="212"/>
    <col min="11016" max="11016" width="8.85546875" style="212" customWidth="1"/>
    <col min="11017" max="11264" width="8.85546875" style="212"/>
    <col min="11265" max="11265" width="37.5703125" style="212" customWidth="1"/>
    <col min="11266" max="11266" width="1.85546875" style="212" customWidth="1"/>
    <col min="11267" max="11267" width="19.5703125" style="212" customWidth="1"/>
    <col min="11268" max="11268" width="1.85546875" style="212" customWidth="1"/>
    <col min="11269" max="11269" width="23.5703125" style="212" customWidth="1"/>
    <col min="11270" max="11271" width="8.85546875" style="212"/>
    <col min="11272" max="11272" width="8.85546875" style="212" customWidth="1"/>
    <col min="11273" max="11520" width="8.85546875" style="212"/>
    <col min="11521" max="11521" width="37.5703125" style="212" customWidth="1"/>
    <col min="11522" max="11522" width="1.85546875" style="212" customWidth="1"/>
    <col min="11523" max="11523" width="19.5703125" style="212" customWidth="1"/>
    <col min="11524" max="11524" width="1.85546875" style="212" customWidth="1"/>
    <col min="11525" max="11525" width="23.5703125" style="212" customWidth="1"/>
    <col min="11526" max="11527" width="8.85546875" style="212"/>
    <col min="11528" max="11528" width="8.85546875" style="212" customWidth="1"/>
    <col min="11529" max="11776" width="8.85546875" style="212"/>
    <col min="11777" max="11777" width="37.5703125" style="212" customWidth="1"/>
    <col min="11778" max="11778" width="1.85546875" style="212" customWidth="1"/>
    <col min="11779" max="11779" width="19.5703125" style="212" customWidth="1"/>
    <col min="11780" max="11780" width="1.85546875" style="212" customWidth="1"/>
    <col min="11781" max="11781" width="23.5703125" style="212" customWidth="1"/>
    <col min="11782" max="11783" width="8.85546875" style="212"/>
    <col min="11784" max="11784" width="8.85546875" style="212" customWidth="1"/>
    <col min="11785" max="12032" width="8.85546875" style="212"/>
    <col min="12033" max="12033" width="37.5703125" style="212" customWidth="1"/>
    <col min="12034" max="12034" width="1.85546875" style="212" customWidth="1"/>
    <col min="12035" max="12035" width="19.5703125" style="212" customWidth="1"/>
    <col min="12036" max="12036" width="1.85546875" style="212" customWidth="1"/>
    <col min="12037" max="12037" width="23.5703125" style="212" customWidth="1"/>
    <col min="12038" max="12039" width="8.85546875" style="212"/>
    <col min="12040" max="12040" width="8.85546875" style="212" customWidth="1"/>
    <col min="12041" max="12288" width="8.85546875" style="212"/>
    <col min="12289" max="12289" width="37.5703125" style="212" customWidth="1"/>
    <col min="12290" max="12290" width="1.85546875" style="212" customWidth="1"/>
    <col min="12291" max="12291" width="19.5703125" style="212" customWidth="1"/>
    <col min="12292" max="12292" width="1.85546875" style="212" customWidth="1"/>
    <col min="12293" max="12293" width="23.5703125" style="212" customWidth="1"/>
    <col min="12294" max="12295" width="8.85546875" style="212"/>
    <col min="12296" max="12296" width="8.85546875" style="212" customWidth="1"/>
    <col min="12297" max="12544" width="8.85546875" style="212"/>
    <col min="12545" max="12545" width="37.5703125" style="212" customWidth="1"/>
    <col min="12546" max="12546" width="1.85546875" style="212" customWidth="1"/>
    <col min="12547" max="12547" width="19.5703125" style="212" customWidth="1"/>
    <col min="12548" max="12548" width="1.85546875" style="212" customWidth="1"/>
    <col min="12549" max="12549" width="23.5703125" style="212" customWidth="1"/>
    <col min="12550" max="12551" width="8.85546875" style="212"/>
    <col min="12552" max="12552" width="8.85546875" style="212" customWidth="1"/>
    <col min="12553" max="12800" width="8.85546875" style="212"/>
    <col min="12801" max="12801" width="37.5703125" style="212" customWidth="1"/>
    <col min="12802" max="12802" width="1.85546875" style="212" customWidth="1"/>
    <col min="12803" max="12803" width="19.5703125" style="212" customWidth="1"/>
    <col min="12804" max="12804" width="1.85546875" style="212" customWidth="1"/>
    <col min="12805" max="12805" width="23.5703125" style="212" customWidth="1"/>
    <col min="12806" max="12807" width="8.85546875" style="212"/>
    <col min="12808" max="12808" width="8.85546875" style="212" customWidth="1"/>
    <col min="12809" max="13056" width="8.85546875" style="212"/>
    <col min="13057" max="13057" width="37.5703125" style="212" customWidth="1"/>
    <col min="13058" max="13058" width="1.85546875" style="212" customWidth="1"/>
    <col min="13059" max="13059" width="19.5703125" style="212" customWidth="1"/>
    <col min="13060" max="13060" width="1.85546875" style="212" customWidth="1"/>
    <col min="13061" max="13061" width="23.5703125" style="212" customWidth="1"/>
    <col min="13062" max="13063" width="8.85546875" style="212"/>
    <col min="13064" max="13064" width="8.85546875" style="212" customWidth="1"/>
    <col min="13065" max="13312" width="8.85546875" style="212"/>
    <col min="13313" max="13313" width="37.5703125" style="212" customWidth="1"/>
    <col min="13314" max="13314" width="1.85546875" style="212" customWidth="1"/>
    <col min="13315" max="13315" width="19.5703125" style="212" customWidth="1"/>
    <col min="13316" max="13316" width="1.85546875" style="212" customWidth="1"/>
    <col min="13317" max="13317" width="23.5703125" style="212" customWidth="1"/>
    <col min="13318" max="13319" width="8.85546875" style="212"/>
    <col min="13320" max="13320" width="8.85546875" style="212" customWidth="1"/>
    <col min="13321" max="13568" width="8.85546875" style="212"/>
    <col min="13569" max="13569" width="37.5703125" style="212" customWidth="1"/>
    <col min="13570" max="13570" width="1.85546875" style="212" customWidth="1"/>
    <col min="13571" max="13571" width="19.5703125" style="212" customWidth="1"/>
    <col min="13572" max="13572" width="1.85546875" style="212" customWidth="1"/>
    <col min="13573" max="13573" width="23.5703125" style="212" customWidth="1"/>
    <col min="13574" max="13575" width="8.85546875" style="212"/>
    <col min="13576" max="13576" width="8.85546875" style="212" customWidth="1"/>
    <col min="13577" max="13824" width="8.85546875" style="212"/>
    <col min="13825" max="13825" width="37.5703125" style="212" customWidth="1"/>
    <col min="13826" max="13826" width="1.85546875" style="212" customWidth="1"/>
    <col min="13827" max="13827" width="19.5703125" style="212" customWidth="1"/>
    <col min="13828" max="13828" width="1.85546875" style="212" customWidth="1"/>
    <col min="13829" max="13829" width="23.5703125" style="212" customWidth="1"/>
    <col min="13830" max="13831" width="8.85546875" style="212"/>
    <col min="13832" max="13832" width="8.85546875" style="212" customWidth="1"/>
    <col min="13833" max="14080" width="8.85546875" style="212"/>
    <col min="14081" max="14081" width="37.5703125" style="212" customWidth="1"/>
    <col min="14082" max="14082" width="1.85546875" style="212" customWidth="1"/>
    <col min="14083" max="14083" width="19.5703125" style="212" customWidth="1"/>
    <col min="14084" max="14084" width="1.85546875" style="212" customWidth="1"/>
    <col min="14085" max="14085" width="23.5703125" style="212" customWidth="1"/>
    <col min="14086" max="14087" width="8.85546875" style="212"/>
    <col min="14088" max="14088" width="8.85546875" style="212" customWidth="1"/>
    <col min="14089" max="14336" width="8.85546875" style="212"/>
    <col min="14337" max="14337" width="37.5703125" style="212" customWidth="1"/>
    <col min="14338" max="14338" width="1.85546875" style="212" customWidth="1"/>
    <col min="14339" max="14339" width="19.5703125" style="212" customWidth="1"/>
    <col min="14340" max="14340" width="1.85546875" style="212" customWidth="1"/>
    <col min="14341" max="14341" width="23.5703125" style="212" customWidth="1"/>
    <col min="14342" max="14343" width="8.85546875" style="212"/>
    <col min="14344" max="14344" width="8.85546875" style="212" customWidth="1"/>
    <col min="14345" max="14592" width="8.85546875" style="212"/>
    <col min="14593" max="14593" width="37.5703125" style="212" customWidth="1"/>
    <col min="14594" max="14594" width="1.85546875" style="212" customWidth="1"/>
    <col min="14595" max="14595" width="19.5703125" style="212" customWidth="1"/>
    <col min="14596" max="14596" width="1.85546875" style="212" customWidth="1"/>
    <col min="14597" max="14597" width="23.5703125" style="212" customWidth="1"/>
    <col min="14598" max="14599" width="8.85546875" style="212"/>
    <col min="14600" max="14600" width="8.85546875" style="212" customWidth="1"/>
    <col min="14601" max="14848" width="8.85546875" style="212"/>
    <col min="14849" max="14849" width="37.5703125" style="212" customWidth="1"/>
    <col min="14850" max="14850" width="1.85546875" style="212" customWidth="1"/>
    <col min="14851" max="14851" width="19.5703125" style="212" customWidth="1"/>
    <col min="14852" max="14852" width="1.85546875" style="212" customWidth="1"/>
    <col min="14853" max="14853" width="23.5703125" style="212" customWidth="1"/>
    <col min="14854" max="14855" width="8.85546875" style="212"/>
    <col min="14856" max="14856" width="8.85546875" style="212" customWidth="1"/>
    <col min="14857" max="15104" width="8.85546875" style="212"/>
    <col min="15105" max="15105" width="37.5703125" style="212" customWidth="1"/>
    <col min="15106" max="15106" width="1.85546875" style="212" customWidth="1"/>
    <col min="15107" max="15107" width="19.5703125" style="212" customWidth="1"/>
    <col min="15108" max="15108" width="1.85546875" style="212" customWidth="1"/>
    <col min="15109" max="15109" width="23.5703125" style="212" customWidth="1"/>
    <col min="15110" max="15111" width="8.85546875" style="212"/>
    <col min="15112" max="15112" width="8.85546875" style="212" customWidth="1"/>
    <col min="15113" max="15360" width="8.85546875" style="212"/>
    <col min="15361" max="15361" width="37.5703125" style="212" customWidth="1"/>
    <col min="15362" max="15362" width="1.85546875" style="212" customWidth="1"/>
    <col min="15363" max="15363" width="19.5703125" style="212" customWidth="1"/>
    <col min="15364" max="15364" width="1.85546875" style="212" customWidth="1"/>
    <col min="15365" max="15365" width="23.5703125" style="212" customWidth="1"/>
    <col min="15366" max="15367" width="8.85546875" style="212"/>
    <col min="15368" max="15368" width="8.85546875" style="212" customWidth="1"/>
    <col min="15369" max="15616" width="8.85546875" style="212"/>
    <col min="15617" max="15617" width="37.5703125" style="212" customWidth="1"/>
    <col min="15618" max="15618" width="1.85546875" style="212" customWidth="1"/>
    <col min="15619" max="15619" width="19.5703125" style="212" customWidth="1"/>
    <col min="15620" max="15620" width="1.85546875" style="212" customWidth="1"/>
    <col min="15621" max="15621" width="23.5703125" style="212" customWidth="1"/>
    <col min="15622" max="15623" width="8.85546875" style="212"/>
    <col min="15624" max="15624" width="8.85546875" style="212" customWidth="1"/>
    <col min="15625" max="15872" width="8.85546875" style="212"/>
    <col min="15873" max="15873" width="37.5703125" style="212" customWidth="1"/>
    <col min="15874" max="15874" width="1.85546875" style="212" customWidth="1"/>
    <col min="15875" max="15875" width="19.5703125" style="212" customWidth="1"/>
    <col min="15876" max="15876" width="1.85546875" style="212" customWidth="1"/>
    <col min="15877" max="15877" width="23.5703125" style="212" customWidth="1"/>
    <col min="15878" max="15879" width="8.85546875" style="212"/>
    <col min="15880" max="15880" width="8.85546875" style="212" customWidth="1"/>
    <col min="15881" max="16128" width="8.85546875" style="212"/>
    <col min="16129" max="16129" width="37.5703125" style="212" customWidth="1"/>
    <col min="16130" max="16130" width="1.85546875" style="212" customWidth="1"/>
    <col min="16131" max="16131" width="19.5703125" style="212" customWidth="1"/>
    <col min="16132" max="16132" width="1.85546875" style="212" customWidth="1"/>
    <col min="16133" max="16133" width="23.5703125" style="212" customWidth="1"/>
    <col min="16134" max="16135" width="8.85546875" style="212"/>
    <col min="16136" max="16136" width="8.85546875" style="212" customWidth="1"/>
    <col min="16137" max="16384" width="8.85546875" style="212"/>
  </cols>
  <sheetData>
    <row r="1" spans="1:5">
      <c r="A1" s="211" t="s">
        <v>322</v>
      </c>
      <c r="B1" s="82"/>
      <c r="C1" s="82"/>
      <c r="D1" s="82"/>
      <c r="E1" s="50"/>
    </row>
    <row r="2" spans="1:5">
      <c r="A2" s="50"/>
      <c r="B2" s="50"/>
      <c r="C2" s="50"/>
      <c r="D2" s="50"/>
      <c r="E2" s="50"/>
    </row>
    <row r="3" spans="1:5" s="216" customFormat="1">
      <c r="A3" s="213" t="s">
        <v>4</v>
      </c>
      <c r="B3" s="214"/>
      <c r="C3" s="214"/>
      <c r="D3" s="214"/>
      <c r="E3" s="215" t="s">
        <v>448</v>
      </c>
    </row>
    <row r="4" spans="1:5">
      <c r="A4" s="50"/>
      <c r="B4" s="50"/>
      <c r="C4" s="517" t="s">
        <v>305</v>
      </c>
      <c r="D4" s="517"/>
      <c r="E4" s="518"/>
    </row>
    <row r="5" spans="1:5" ht="36">
      <c r="A5" s="43"/>
      <c r="B5" s="217"/>
      <c r="C5" s="218" t="s">
        <v>306</v>
      </c>
      <c r="D5" s="219"/>
      <c r="E5" s="220" t="s">
        <v>307</v>
      </c>
    </row>
    <row r="6" spans="1:5">
      <c r="A6" s="37"/>
      <c r="B6" s="217"/>
      <c r="C6" s="473"/>
      <c r="D6" s="217"/>
      <c r="E6" s="474"/>
    </row>
    <row r="7" spans="1:5" ht="24">
      <c r="A7" s="234" t="s">
        <v>323</v>
      </c>
      <c r="B7" s="221"/>
      <c r="C7" s="235">
        <v>53.221785617152698</v>
      </c>
      <c r="D7" s="100"/>
      <c r="E7" s="235">
        <v>39.814500880833101</v>
      </c>
    </row>
    <row r="8" spans="1:5" ht="24">
      <c r="A8" s="234" t="s">
        <v>324</v>
      </c>
      <c r="B8" s="221"/>
      <c r="C8" s="235">
        <v>52.525684470522897</v>
      </c>
      <c r="D8" s="221"/>
      <c r="E8" s="235">
        <v>48.550458490892197</v>
      </c>
    </row>
    <row r="9" spans="1:5">
      <c r="A9" s="234" t="s">
        <v>326</v>
      </c>
      <c r="B9" s="221"/>
      <c r="C9" s="235">
        <v>38.624636722590999</v>
      </c>
      <c r="D9" s="221"/>
      <c r="E9" s="235">
        <v>28.935556722016901</v>
      </c>
    </row>
    <row r="10" spans="1:5">
      <c r="A10" s="234" t="s">
        <v>325</v>
      </c>
      <c r="B10" s="221"/>
      <c r="C10" s="235">
        <v>36.750511175820499</v>
      </c>
      <c r="D10" s="100"/>
      <c r="E10" s="235">
        <v>10.3595326517814</v>
      </c>
    </row>
    <row r="11" spans="1:5" s="224" customFormat="1">
      <c r="A11" s="234" t="s">
        <v>327</v>
      </c>
      <c r="B11" s="221"/>
      <c r="C11" s="235">
        <v>30.640459144512398</v>
      </c>
      <c r="D11" s="221"/>
      <c r="E11" s="235">
        <v>15.189071958226</v>
      </c>
    </row>
    <row r="12" spans="1:5" s="224" customFormat="1">
      <c r="A12" s="234" t="s">
        <v>329</v>
      </c>
      <c r="B12" s="221"/>
      <c r="C12" s="235">
        <v>26.2225049130268</v>
      </c>
      <c r="D12" s="221"/>
      <c r="E12" s="235">
        <v>10.971541288119299</v>
      </c>
    </row>
    <row r="13" spans="1:5">
      <c r="A13" s="234" t="s">
        <v>328</v>
      </c>
      <c r="B13" s="221"/>
      <c r="C13" s="235">
        <v>25.6477423506749</v>
      </c>
      <c r="D13" s="221"/>
      <c r="E13" s="235">
        <v>11.526121183047399</v>
      </c>
    </row>
    <row r="14" spans="1:5">
      <c r="A14" s="234" t="s">
        <v>330</v>
      </c>
      <c r="B14" s="221"/>
      <c r="C14" s="235">
        <v>23.418121287970902</v>
      </c>
      <c r="D14" s="221"/>
      <c r="E14" s="235">
        <v>7.3357536503670602</v>
      </c>
    </row>
    <row r="15" spans="1:5">
      <c r="A15" s="234" t="s">
        <v>331</v>
      </c>
      <c r="B15" s="221"/>
      <c r="C15" s="235">
        <v>21.203355255049999</v>
      </c>
      <c r="D15" s="221"/>
      <c r="E15" s="235">
        <v>5.5112500929853798</v>
      </c>
    </row>
    <row r="16" spans="1:5">
      <c r="A16" s="234" t="s">
        <v>332</v>
      </c>
      <c r="B16" s="221"/>
      <c r="C16" s="235">
        <v>16.230327628601199</v>
      </c>
      <c r="D16" s="221"/>
      <c r="E16" s="235">
        <v>5.8460666819368301</v>
      </c>
    </row>
    <row r="17" spans="1:5" s="225" customFormat="1">
      <c r="A17" s="234" t="s">
        <v>333</v>
      </c>
      <c r="B17" s="221"/>
      <c r="C17" s="235">
        <v>9.9312239975660699</v>
      </c>
      <c r="D17" s="221"/>
      <c r="E17" s="235">
        <v>5.4536246217628896</v>
      </c>
    </row>
    <row r="18" spans="1:5">
      <c r="A18" s="234" t="s">
        <v>334</v>
      </c>
      <c r="B18" s="221"/>
      <c r="C18" s="235">
        <v>12.148875057047601</v>
      </c>
      <c r="D18" s="221"/>
      <c r="E18" s="235">
        <v>8.8475661423962002</v>
      </c>
    </row>
    <row r="19" spans="1:5">
      <c r="A19" s="17"/>
      <c r="B19" s="221"/>
      <c r="C19" s="400"/>
      <c r="D19" s="221"/>
      <c r="E19" s="100"/>
    </row>
    <row r="20" spans="1:5">
      <c r="A20" s="226" t="s">
        <v>3</v>
      </c>
      <c r="B20" s="221"/>
      <c r="C20" s="227">
        <v>2012</v>
      </c>
      <c r="D20" s="227"/>
      <c r="E20" s="227">
        <v>1021</v>
      </c>
    </row>
    <row r="21" spans="1:5">
      <c r="A21" s="11"/>
      <c r="B21" s="228"/>
      <c r="C21" s="229"/>
      <c r="D21" s="228"/>
      <c r="E21" s="229"/>
    </row>
    <row r="22" spans="1:5">
      <c r="B22" s="228"/>
      <c r="C22" s="229"/>
      <c r="D22" s="228"/>
      <c r="E22" s="229"/>
    </row>
    <row r="23" spans="1:5">
      <c r="B23" s="228"/>
      <c r="C23" s="229"/>
      <c r="D23" s="228"/>
      <c r="E23" s="229"/>
    </row>
    <row r="24" spans="1:5">
      <c r="B24" s="228"/>
      <c r="C24" s="229"/>
      <c r="D24" s="228"/>
      <c r="E24" s="229"/>
    </row>
    <row r="25" spans="1:5">
      <c r="C25" s="228"/>
      <c r="D25" s="228"/>
      <c r="E25" s="228"/>
    </row>
    <row r="26" spans="1:5">
      <c r="B26" s="228"/>
    </row>
    <row r="27" spans="1:5" s="230" customFormat="1">
      <c r="A27" s="10"/>
      <c r="B27" s="228"/>
      <c r="C27" s="228"/>
      <c r="D27" s="228"/>
      <c r="E27" s="228"/>
    </row>
    <row r="28" spans="1:5">
      <c r="B28" s="228"/>
      <c r="C28" s="228"/>
      <c r="D28" s="228"/>
      <c r="E28" s="228"/>
    </row>
    <row r="29" spans="1:5" s="230" customFormat="1">
      <c r="A29" s="10"/>
      <c r="B29" s="228"/>
      <c r="C29" s="228"/>
      <c r="D29" s="228"/>
      <c r="E29" s="228"/>
    </row>
    <row r="30" spans="1:5" s="216" customFormat="1">
      <c r="A30" s="10"/>
      <c r="B30" s="228"/>
      <c r="C30" s="228"/>
      <c r="D30" s="228"/>
      <c r="E30" s="228"/>
    </row>
    <row r="31" spans="1:5">
      <c r="B31" s="228"/>
      <c r="C31" s="228"/>
      <c r="D31" s="228"/>
      <c r="E31" s="228"/>
    </row>
    <row r="32" spans="1:5">
      <c r="B32" s="228"/>
      <c r="C32" s="228"/>
      <c r="D32" s="228"/>
      <c r="E32" s="228"/>
    </row>
    <row r="33" spans="2:5">
      <c r="B33" s="228"/>
      <c r="C33" s="228"/>
      <c r="D33" s="228"/>
      <c r="E33" s="228"/>
    </row>
    <row r="34" spans="2:5">
      <c r="B34" s="228"/>
      <c r="C34" s="228"/>
      <c r="D34" s="228"/>
      <c r="E34" s="228"/>
    </row>
    <row r="35" spans="2:5">
      <c r="B35" s="228"/>
      <c r="C35" s="228"/>
      <c r="D35" s="228"/>
      <c r="E35" s="228"/>
    </row>
    <row r="36" spans="2:5">
      <c r="B36" s="228"/>
      <c r="C36" s="228"/>
      <c r="D36" s="228"/>
      <c r="E36" s="228"/>
    </row>
    <row r="37" spans="2:5">
      <c r="B37" s="228"/>
      <c r="C37" s="228"/>
      <c r="D37" s="228"/>
      <c r="E37" s="228"/>
    </row>
    <row r="38" spans="2:5">
      <c r="B38" s="228"/>
      <c r="C38" s="228"/>
      <c r="D38" s="228"/>
      <c r="E38" s="228"/>
    </row>
    <row r="39" spans="2:5">
      <c r="B39" s="228"/>
      <c r="C39" s="228"/>
      <c r="D39" s="228"/>
      <c r="E39" s="228"/>
    </row>
    <row r="40" spans="2:5">
      <c r="B40" s="228"/>
      <c r="C40" s="228"/>
      <c r="D40" s="228"/>
      <c r="E40" s="228"/>
    </row>
    <row r="41" spans="2:5">
      <c r="B41" s="228"/>
      <c r="C41" s="228"/>
      <c r="D41" s="228"/>
      <c r="E41" s="228"/>
    </row>
    <row r="42" spans="2:5">
      <c r="B42" s="228"/>
      <c r="C42" s="228"/>
      <c r="D42" s="228"/>
      <c r="E42" s="228"/>
    </row>
    <row r="43" spans="2:5">
      <c r="B43" s="228"/>
      <c r="C43" s="228"/>
      <c r="D43" s="228"/>
      <c r="E43" s="228"/>
    </row>
    <row r="44" spans="2:5">
      <c r="B44" s="228"/>
      <c r="C44" s="228"/>
      <c r="D44" s="228"/>
      <c r="E44" s="228"/>
    </row>
    <row r="45" spans="2:5">
      <c r="B45" s="231"/>
      <c r="C45" s="228"/>
      <c r="D45" s="228"/>
      <c r="E45" s="228"/>
    </row>
    <row r="46" spans="2:5">
      <c r="B46" s="228"/>
      <c r="C46" s="231"/>
      <c r="D46" s="231"/>
      <c r="E46" s="231"/>
    </row>
    <row r="47" spans="2:5">
      <c r="B47" s="231"/>
      <c r="C47" s="228"/>
      <c r="D47" s="228"/>
      <c r="E47" s="228"/>
    </row>
    <row r="48" spans="2:5">
      <c r="B48" s="232"/>
      <c r="C48" s="231"/>
      <c r="D48" s="231"/>
      <c r="E48" s="231"/>
    </row>
    <row r="49" spans="3:5">
      <c r="C49" s="233"/>
      <c r="D49" s="232"/>
      <c r="E49" s="233"/>
    </row>
  </sheetData>
  <mergeCells count="1">
    <mergeCell ref="C4:E4"/>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J38"/>
  <sheetViews>
    <sheetView zoomScaleNormal="100" workbookViewId="0">
      <selection sqref="A1:C1"/>
    </sheetView>
  </sheetViews>
  <sheetFormatPr defaultRowHeight="12.75"/>
  <cols>
    <col min="1" max="1" width="16" style="250" customWidth="1"/>
    <col min="2" max="2" width="28.28515625" style="250" customWidth="1"/>
    <col min="3" max="3" width="1.5703125" style="250" customWidth="1"/>
    <col min="4" max="4" width="25.28515625" style="250" customWidth="1"/>
    <col min="5" max="5" width="11.7109375" style="225" customWidth="1"/>
    <col min="6" max="256" width="9.140625" style="225"/>
    <col min="257" max="257" width="16" style="225" customWidth="1"/>
    <col min="258" max="258" width="28.28515625" style="225" customWidth="1"/>
    <col min="259" max="259" width="1.5703125" style="225" customWidth="1"/>
    <col min="260" max="260" width="25.28515625" style="225" customWidth="1"/>
    <col min="261" max="261" width="11.7109375" style="225" customWidth="1"/>
    <col min="262" max="512" width="9.140625" style="225"/>
    <col min="513" max="513" width="16" style="225" customWidth="1"/>
    <col min="514" max="514" width="28.28515625" style="225" customWidth="1"/>
    <col min="515" max="515" width="1.5703125" style="225" customWidth="1"/>
    <col min="516" max="516" width="25.28515625" style="225" customWidth="1"/>
    <col min="517" max="517" width="11.7109375" style="225" customWidth="1"/>
    <col min="518" max="768" width="9.140625" style="225"/>
    <col min="769" max="769" width="16" style="225" customWidth="1"/>
    <col min="770" max="770" width="28.28515625" style="225" customWidth="1"/>
    <col min="771" max="771" width="1.5703125" style="225" customWidth="1"/>
    <col min="772" max="772" width="25.28515625" style="225" customWidth="1"/>
    <col min="773" max="773" width="11.7109375" style="225" customWidth="1"/>
    <col min="774" max="1024" width="9.140625" style="225"/>
    <col min="1025" max="1025" width="16" style="225" customWidth="1"/>
    <col min="1026" max="1026" width="28.28515625" style="225" customWidth="1"/>
    <col min="1027" max="1027" width="1.5703125" style="225" customWidth="1"/>
    <col min="1028" max="1028" width="25.28515625" style="225" customWidth="1"/>
    <col min="1029" max="1029" width="11.7109375" style="225" customWidth="1"/>
    <col min="1030" max="1280" width="9.140625" style="225"/>
    <col min="1281" max="1281" width="16" style="225" customWidth="1"/>
    <col min="1282" max="1282" width="28.28515625" style="225" customWidth="1"/>
    <col min="1283" max="1283" width="1.5703125" style="225" customWidth="1"/>
    <col min="1284" max="1284" width="25.28515625" style="225" customWidth="1"/>
    <col min="1285" max="1285" width="11.7109375" style="225" customWidth="1"/>
    <col min="1286" max="1536" width="9.140625" style="225"/>
    <col min="1537" max="1537" width="16" style="225" customWidth="1"/>
    <col min="1538" max="1538" width="28.28515625" style="225" customWidth="1"/>
    <col min="1539" max="1539" width="1.5703125" style="225" customWidth="1"/>
    <col min="1540" max="1540" width="25.28515625" style="225" customWidth="1"/>
    <col min="1541" max="1541" width="11.7109375" style="225" customWidth="1"/>
    <col min="1542" max="1792" width="9.140625" style="225"/>
    <col min="1793" max="1793" width="16" style="225" customWidth="1"/>
    <col min="1794" max="1794" width="28.28515625" style="225" customWidth="1"/>
    <col min="1795" max="1795" width="1.5703125" style="225" customWidth="1"/>
    <col min="1796" max="1796" width="25.28515625" style="225" customWidth="1"/>
    <col min="1797" max="1797" width="11.7109375" style="225" customWidth="1"/>
    <col min="1798" max="2048" width="9.140625" style="225"/>
    <col min="2049" max="2049" width="16" style="225" customWidth="1"/>
    <col min="2050" max="2050" width="28.28515625" style="225" customWidth="1"/>
    <col min="2051" max="2051" width="1.5703125" style="225" customWidth="1"/>
    <col min="2052" max="2052" width="25.28515625" style="225" customWidth="1"/>
    <col min="2053" max="2053" width="11.7109375" style="225" customWidth="1"/>
    <col min="2054" max="2304" width="9.140625" style="225"/>
    <col min="2305" max="2305" width="16" style="225" customWidth="1"/>
    <col min="2306" max="2306" width="28.28515625" style="225" customWidth="1"/>
    <col min="2307" max="2307" width="1.5703125" style="225" customWidth="1"/>
    <col min="2308" max="2308" width="25.28515625" style="225" customWidth="1"/>
    <col min="2309" max="2309" width="11.7109375" style="225" customWidth="1"/>
    <col min="2310" max="2560" width="9.140625" style="225"/>
    <col min="2561" max="2561" width="16" style="225" customWidth="1"/>
    <col min="2562" max="2562" width="28.28515625" style="225" customWidth="1"/>
    <col min="2563" max="2563" width="1.5703125" style="225" customWidth="1"/>
    <col min="2564" max="2564" width="25.28515625" style="225" customWidth="1"/>
    <col min="2565" max="2565" width="11.7109375" style="225" customWidth="1"/>
    <col min="2566" max="2816" width="9.140625" style="225"/>
    <col min="2817" max="2817" width="16" style="225" customWidth="1"/>
    <col min="2818" max="2818" width="28.28515625" style="225" customWidth="1"/>
    <col min="2819" max="2819" width="1.5703125" style="225" customWidth="1"/>
    <col min="2820" max="2820" width="25.28515625" style="225" customWidth="1"/>
    <col min="2821" max="2821" width="11.7109375" style="225" customWidth="1"/>
    <col min="2822" max="3072" width="9.140625" style="225"/>
    <col min="3073" max="3073" width="16" style="225" customWidth="1"/>
    <col min="3074" max="3074" width="28.28515625" style="225" customWidth="1"/>
    <col min="3075" max="3075" width="1.5703125" style="225" customWidth="1"/>
    <col min="3076" max="3076" width="25.28515625" style="225" customWidth="1"/>
    <col min="3077" max="3077" width="11.7109375" style="225" customWidth="1"/>
    <col min="3078" max="3328" width="9.140625" style="225"/>
    <col min="3329" max="3329" width="16" style="225" customWidth="1"/>
    <col min="3330" max="3330" width="28.28515625" style="225" customWidth="1"/>
    <col min="3331" max="3331" width="1.5703125" style="225" customWidth="1"/>
    <col min="3332" max="3332" width="25.28515625" style="225" customWidth="1"/>
    <col min="3333" max="3333" width="11.7109375" style="225" customWidth="1"/>
    <col min="3334" max="3584" width="9.140625" style="225"/>
    <col min="3585" max="3585" width="16" style="225" customWidth="1"/>
    <col min="3586" max="3586" width="28.28515625" style="225" customWidth="1"/>
    <col min="3587" max="3587" width="1.5703125" style="225" customWidth="1"/>
    <col min="3588" max="3588" width="25.28515625" style="225" customWidth="1"/>
    <col min="3589" max="3589" width="11.7109375" style="225" customWidth="1"/>
    <col min="3590" max="3840" width="9.140625" style="225"/>
    <col min="3841" max="3841" width="16" style="225" customWidth="1"/>
    <col min="3842" max="3842" width="28.28515625" style="225" customWidth="1"/>
    <col min="3843" max="3843" width="1.5703125" style="225" customWidth="1"/>
    <col min="3844" max="3844" width="25.28515625" style="225" customWidth="1"/>
    <col min="3845" max="3845" width="11.7109375" style="225" customWidth="1"/>
    <col min="3846" max="4096" width="9.140625" style="225"/>
    <col min="4097" max="4097" width="16" style="225" customWidth="1"/>
    <col min="4098" max="4098" width="28.28515625" style="225" customWidth="1"/>
    <col min="4099" max="4099" width="1.5703125" style="225" customWidth="1"/>
    <col min="4100" max="4100" width="25.28515625" style="225" customWidth="1"/>
    <col min="4101" max="4101" width="11.7109375" style="225" customWidth="1"/>
    <col min="4102" max="4352" width="9.140625" style="225"/>
    <col min="4353" max="4353" width="16" style="225" customWidth="1"/>
    <col min="4354" max="4354" width="28.28515625" style="225" customWidth="1"/>
    <col min="4355" max="4355" width="1.5703125" style="225" customWidth="1"/>
    <col min="4356" max="4356" width="25.28515625" style="225" customWidth="1"/>
    <col min="4357" max="4357" width="11.7109375" style="225" customWidth="1"/>
    <col min="4358" max="4608" width="9.140625" style="225"/>
    <col min="4609" max="4609" width="16" style="225" customWidth="1"/>
    <col min="4610" max="4610" width="28.28515625" style="225" customWidth="1"/>
    <col min="4611" max="4611" width="1.5703125" style="225" customWidth="1"/>
    <col min="4612" max="4612" width="25.28515625" style="225" customWidth="1"/>
    <col min="4613" max="4613" width="11.7109375" style="225" customWidth="1"/>
    <col min="4614" max="4864" width="9.140625" style="225"/>
    <col min="4865" max="4865" width="16" style="225" customWidth="1"/>
    <col min="4866" max="4866" width="28.28515625" style="225" customWidth="1"/>
    <col min="4867" max="4867" width="1.5703125" style="225" customWidth="1"/>
    <col min="4868" max="4868" width="25.28515625" style="225" customWidth="1"/>
    <col min="4869" max="4869" width="11.7109375" style="225" customWidth="1"/>
    <col min="4870" max="5120" width="9.140625" style="225"/>
    <col min="5121" max="5121" width="16" style="225" customWidth="1"/>
    <col min="5122" max="5122" width="28.28515625" style="225" customWidth="1"/>
    <col min="5123" max="5123" width="1.5703125" style="225" customWidth="1"/>
    <col min="5124" max="5124" width="25.28515625" style="225" customWidth="1"/>
    <col min="5125" max="5125" width="11.7109375" style="225" customWidth="1"/>
    <col min="5126" max="5376" width="9.140625" style="225"/>
    <col min="5377" max="5377" width="16" style="225" customWidth="1"/>
    <col min="5378" max="5378" width="28.28515625" style="225" customWidth="1"/>
    <col min="5379" max="5379" width="1.5703125" style="225" customWidth="1"/>
    <col min="5380" max="5380" width="25.28515625" style="225" customWidth="1"/>
    <col min="5381" max="5381" width="11.7109375" style="225" customWidth="1"/>
    <col min="5382" max="5632" width="9.140625" style="225"/>
    <col min="5633" max="5633" width="16" style="225" customWidth="1"/>
    <col min="5634" max="5634" width="28.28515625" style="225" customWidth="1"/>
    <col min="5635" max="5635" width="1.5703125" style="225" customWidth="1"/>
    <col min="5636" max="5636" width="25.28515625" style="225" customWidth="1"/>
    <col min="5637" max="5637" width="11.7109375" style="225" customWidth="1"/>
    <col min="5638" max="5888" width="9.140625" style="225"/>
    <col min="5889" max="5889" width="16" style="225" customWidth="1"/>
    <col min="5890" max="5890" width="28.28515625" style="225" customWidth="1"/>
    <col min="5891" max="5891" width="1.5703125" style="225" customWidth="1"/>
    <col min="5892" max="5892" width="25.28515625" style="225" customWidth="1"/>
    <col min="5893" max="5893" width="11.7109375" style="225" customWidth="1"/>
    <col min="5894" max="6144" width="9.140625" style="225"/>
    <col min="6145" max="6145" width="16" style="225" customWidth="1"/>
    <col min="6146" max="6146" width="28.28515625" style="225" customWidth="1"/>
    <col min="6147" max="6147" width="1.5703125" style="225" customWidth="1"/>
    <col min="6148" max="6148" width="25.28515625" style="225" customWidth="1"/>
    <col min="6149" max="6149" width="11.7109375" style="225" customWidth="1"/>
    <col min="6150" max="6400" width="9.140625" style="225"/>
    <col min="6401" max="6401" width="16" style="225" customWidth="1"/>
    <col min="6402" max="6402" width="28.28515625" style="225" customWidth="1"/>
    <col min="6403" max="6403" width="1.5703125" style="225" customWidth="1"/>
    <col min="6404" max="6404" width="25.28515625" style="225" customWidth="1"/>
    <col min="6405" max="6405" width="11.7109375" style="225" customWidth="1"/>
    <col min="6406" max="6656" width="9.140625" style="225"/>
    <col min="6657" max="6657" width="16" style="225" customWidth="1"/>
    <col min="6658" max="6658" width="28.28515625" style="225" customWidth="1"/>
    <col min="6659" max="6659" width="1.5703125" style="225" customWidth="1"/>
    <col min="6660" max="6660" width="25.28515625" style="225" customWidth="1"/>
    <col min="6661" max="6661" width="11.7109375" style="225" customWidth="1"/>
    <col min="6662" max="6912" width="9.140625" style="225"/>
    <col min="6913" max="6913" width="16" style="225" customWidth="1"/>
    <col min="6914" max="6914" width="28.28515625" style="225" customWidth="1"/>
    <col min="6915" max="6915" width="1.5703125" style="225" customWidth="1"/>
    <col min="6916" max="6916" width="25.28515625" style="225" customWidth="1"/>
    <col min="6917" max="6917" width="11.7109375" style="225" customWidth="1"/>
    <col min="6918" max="7168" width="9.140625" style="225"/>
    <col min="7169" max="7169" width="16" style="225" customWidth="1"/>
    <col min="7170" max="7170" width="28.28515625" style="225" customWidth="1"/>
    <col min="7171" max="7171" width="1.5703125" style="225" customWidth="1"/>
    <col min="7172" max="7172" width="25.28515625" style="225" customWidth="1"/>
    <col min="7173" max="7173" width="11.7109375" style="225" customWidth="1"/>
    <col min="7174" max="7424" width="9.140625" style="225"/>
    <col min="7425" max="7425" width="16" style="225" customWidth="1"/>
    <col min="7426" max="7426" width="28.28515625" style="225" customWidth="1"/>
    <col min="7427" max="7427" width="1.5703125" style="225" customWidth="1"/>
    <col min="7428" max="7428" width="25.28515625" style="225" customWidth="1"/>
    <col min="7429" max="7429" width="11.7109375" style="225" customWidth="1"/>
    <col min="7430" max="7680" width="9.140625" style="225"/>
    <col min="7681" max="7681" width="16" style="225" customWidth="1"/>
    <col min="7682" max="7682" width="28.28515625" style="225" customWidth="1"/>
    <col min="7683" max="7683" width="1.5703125" style="225" customWidth="1"/>
    <col min="7684" max="7684" width="25.28515625" style="225" customWidth="1"/>
    <col min="7685" max="7685" width="11.7109375" style="225" customWidth="1"/>
    <col min="7686" max="7936" width="9.140625" style="225"/>
    <col min="7937" max="7937" width="16" style="225" customWidth="1"/>
    <col min="7938" max="7938" width="28.28515625" style="225" customWidth="1"/>
    <col min="7939" max="7939" width="1.5703125" style="225" customWidth="1"/>
    <col min="7940" max="7940" width="25.28515625" style="225" customWidth="1"/>
    <col min="7941" max="7941" width="11.7109375" style="225" customWidth="1"/>
    <col min="7942" max="8192" width="9.140625" style="225"/>
    <col min="8193" max="8193" width="16" style="225" customWidth="1"/>
    <col min="8194" max="8194" width="28.28515625" style="225" customWidth="1"/>
    <col min="8195" max="8195" width="1.5703125" style="225" customWidth="1"/>
    <col min="8196" max="8196" width="25.28515625" style="225" customWidth="1"/>
    <col min="8197" max="8197" width="11.7109375" style="225" customWidth="1"/>
    <col min="8198" max="8448" width="9.140625" style="225"/>
    <col min="8449" max="8449" width="16" style="225" customWidth="1"/>
    <col min="8450" max="8450" width="28.28515625" style="225" customWidth="1"/>
    <col min="8451" max="8451" width="1.5703125" style="225" customWidth="1"/>
    <col min="8452" max="8452" width="25.28515625" style="225" customWidth="1"/>
    <col min="8453" max="8453" width="11.7109375" style="225" customWidth="1"/>
    <col min="8454" max="8704" width="9.140625" style="225"/>
    <col min="8705" max="8705" width="16" style="225" customWidth="1"/>
    <col min="8706" max="8706" width="28.28515625" style="225" customWidth="1"/>
    <col min="8707" max="8707" width="1.5703125" style="225" customWidth="1"/>
    <col min="8708" max="8708" width="25.28515625" style="225" customWidth="1"/>
    <col min="8709" max="8709" width="11.7109375" style="225" customWidth="1"/>
    <col min="8710" max="8960" width="9.140625" style="225"/>
    <col min="8961" max="8961" width="16" style="225" customWidth="1"/>
    <col min="8962" max="8962" width="28.28515625" style="225" customWidth="1"/>
    <col min="8963" max="8963" width="1.5703125" style="225" customWidth="1"/>
    <col min="8964" max="8964" width="25.28515625" style="225" customWidth="1"/>
    <col min="8965" max="8965" width="11.7109375" style="225" customWidth="1"/>
    <col min="8966" max="9216" width="9.140625" style="225"/>
    <col min="9217" max="9217" width="16" style="225" customWidth="1"/>
    <col min="9218" max="9218" width="28.28515625" style="225" customWidth="1"/>
    <col min="9219" max="9219" width="1.5703125" style="225" customWidth="1"/>
    <col min="9220" max="9220" width="25.28515625" style="225" customWidth="1"/>
    <col min="9221" max="9221" width="11.7109375" style="225" customWidth="1"/>
    <col min="9222" max="9472" width="9.140625" style="225"/>
    <col min="9473" max="9473" width="16" style="225" customWidth="1"/>
    <col min="9474" max="9474" width="28.28515625" style="225" customWidth="1"/>
    <col min="9475" max="9475" width="1.5703125" style="225" customWidth="1"/>
    <col min="9476" max="9476" width="25.28515625" style="225" customWidth="1"/>
    <col min="9477" max="9477" width="11.7109375" style="225" customWidth="1"/>
    <col min="9478" max="9728" width="9.140625" style="225"/>
    <col min="9729" max="9729" width="16" style="225" customWidth="1"/>
    <col min="9730" max="9730" width="28.28515625" style="225" customWidth="1"/>
    <col min="9731" max="9731" width="1.5703125" style="225" customWidth="1"/>
    <col min="9732" max="9732" width="25.28515625" style="225" customWidth="1"/>
    <col min="9733" max="9733" width="11.7109375" style="225" customWidth="1"/>
    <col min="9734" max="9984" width="9.140625" style="225"/>
    <col min="9985" max="9985" width="16" style="225" customWidth="1"/>
    <col min="9986" max="9986" width="28.28515625" style="225" customWidth="1"/>
    <col min="9987" max="9987" width="1.5703125" style="225" customWidth="1"/>
    <col min="9988" max="9988" width="25.28515625" style="225" customWidth="1"/>
    <col min="9989" max="9989" width="11.7109375" style="225" customWidth="1"/>
    <col min="9990" max="10240" width="9.140625" style="225"/>
    <col min="10241" max="10241" width="16" style="225" customWidth="1"/>
    <col min="10242" max="10242" width="28.28515625" style="225" customWidth="1"/>
    <col min="10243" max="10243" width="1.5703125" style="225" customWidth="1"/>
    <col min="10244" max="10244" width="25.28515625" style="225" customWidth="1"/>
    <col min="10245" max="10245" width="11.7109375" style="225" customWidth="1"/>
    <col min="10246" max="10496" width="9.140625" style="225"/>
    <col min="10497" max="10497" width="16" style="225" customWidth="1"/>
    <col min="10498" max="10498" width="28.28515625" style="225" customWidth="1"/>
    <col min="10499" max="10499" width="1.5703125" style="225" customWidth="1"/>
    <col min="10500" max="10500" width="25.28515625" style="225" customWidth="1"/>
    <col min="10501" max="10501" width="11.7109375" style="225" customWidth="1"/>
    <col min="10502" max="10752" width="9.140625" style="225"/>
    <col min="10753" max="10753" width="16" style="225" customWidth="1"/>
    <col min="10754" max="10754" width="28.28515625" style="225" customWidth="1"/>
    <col min="10755" max="10755" width="1.5703125" style="225" customWidth="1"/>
    <col min="10756" max="10756" width="25.28515625" style="225" customWidth="1"/>
    <col min="10757" max="10757" width="11.7109375" style="225" customWidth="1"/>
    <col min="10758" max="11008" width="9.140625" style="225"/>
    <col min="11009" max="11009" width="16" style="225" customWidth="1"/>
    <col min="11010" max="11010" width="28.28515625" style="225" customWidth="1"/>
    <col min="11011" max="11011" width="1.5703125" style="225" customWidth="1"/>
    <col min="11012" max="11012" width="25.28515625" style="225" customWidth="1"/>
    <col min="11013" max="11013" width="11.7109375" style="225" customWidth="1"/>
    <col min="11014" max="11264" width="9.140625" style="225"/>
    <col min="11265" max="11265" width="16" style="225" customWidth="1"/>
    <col min="11266" max="11266" width="28.28515625" style="225" customWidth="1"/>
    <col min="11267" max="11267" width="1.5703125" style="225" customWidth="1"/>
    <col min="11268" max="11268" width="25.28515625" style="225" customWidth="1"/>
    <col min="11269" max="11269" width="11.7109375" style="225" customWidth="1"/>
    <col min="11270" max="11520" width="9.140625" style="225"/>
    <col min="11521" max="11521" width="16" style="225" customWidth="1"/>
    <col min="11522" max="11522" width="28.28515625" style="225" customWidth="1"/>
    <col min="11523" max="11523" width="1.5703125" style="225" customWidth="1"/>
    <col min="11524" max="11524" width="25.28515625" style="225" customWidth="1"/>
    <col min="11525" max="11525" width="11.7109375" style="225" customWidth="1"/>
    <col min="11526" max="11776" width="9.140625" style="225"/>
    <col min="11777" max="11777" width="16" style="225" customWidth="1"/>
    <col min="11778" max="11778" width="28.28515625" style="225" customWidth="1"/>
    <col min="11779" max="11779" width="1.5703125" style="225" customWidth="1"/>
    <col min="11780" max="11780" width="25.28515625" style="225" customWidth="1"/>
    <col min="11781" max="11781" width="11.7109375" style="225" customWidth="1"/>
    <col min="11782" max="12032" width="9.140625" style="225"/>
    <col min="12033" max="12033" width="16" style="225" customWidth="1"/>
    <col min="12034" max="12034" width="28.28515625" style="225" customWidth="1"/>
    <col min="12035" max="12035" width="1.5703125" style="225" customWidth="1"/>
    <col min="12036" max="12036" width="25.28515625" style="225" customWidth="1"/>
    <col min="12037" max="12037" width="11.7109375" style="225" customWidth="1"/>
    <col min="12038" max="12288" width="9.140625" style="225"/>
    <col min="12289" max="12289" width="16" style="225" customWidth="1"/>
    <col min="12290" max="12290" width="28.28515625" style="225" customWidth="1"/>
    <col min="12291" max="12291" width="1.5703125" style="225" customWidth="1"/>
    <col min="12292" max="12292" width="25.28515625" style="225" customWidth="1"/>
    <col min="12293" max="12293" width="11.7109375" style="225" customWidth="1"/>
    <col min="12294" max="12544" width="9.140625" style="225"/>
    <col min="12545" max="12545" width="16" style="225" customWidth="1"/>
    <col min="12546" max="12546" width="28.28515625" style="225" customWidth="1"/>
    <col min="12547" max="12547" width="1.5703125" style="225" customWidth="1"/>
    <col min="12548" max="12548" width="25.28515625" style="225" customWidth="1"/>
    <col min="12549" max="12549" width="11.7109375" style="225" customWidth="1"/>
    <col min="12550" max="12800" width="9.140625" style="225"/>
    <col min="12801" max="12801" width="16" style="225" customWidth="1"/>
    <col min="12802" max="12802" width="28.28515625" style="225" customWidth="1"/>
    <col min="12803" max="12803" width="1.5703125" style="225" customWidth="1"/>
    <col min="12804" max="12804" width="25.28515625" style="225" customWidth="1"/>
    <col min="12805" max="12805" width="11.7109375" style="225" customWidth="1"/>
    <col min="12806" max="13056" width="9.140625" style="225"/>
    <col min="13057" max="13057" width="16" style="225" customWidth="1"/>
    <col min="13058" max="13058" width="28.28515625" style="225" customWidth="1"/>
    <col min="13059" max="13059" width="1.5703125" style="225" customWidth="1"/>
    <col min="13060" max="13060" width="25.28515625" style="225" customWidth="1"/>
    <col min="13061" max="13061" width="11.7109375" style="225" customWidth="1"/>
    <col min="13062" max="13312" width="9.140625" style="225"/>
    <col min="13313" max="13313" width="16" style="225" customWidth="1"/>
    <col min="13314" max="13314" width="28.28515625" style="225" customWidth="1"/>
    <col min="13315" max="13315" width="1.5703125" style="225" customWidth="1"/>
    <col min="13316" max="13316" width="25.28515625" style="225" customWidth="1"/>
    <col min="13317" max="13317" width="11.7109375" style="225" customWidth="1"/>
    <col min="13318" max="13568" width="9.140625" style="225"/>
    <col min="13569" max="13569" width="16" style="225" customWidth="1"/>
    <col min="13570" max="13570" width="28.28515625" style="225" customWidth="1"/>
    <col min="13571" max="13571" width="1.5703125" style="225" customWidth="1"/>
    <col min="13572" max="13572" width="25.28515625" style="225" customWidth="1"/>
    <col min="13573" max="13573" width="11.7109375" style="225" customWidth="1"/>
    <col min="13574" max="13824" width="9.140625" style="225"/>
    <col min="13825" max="13825" width="16" style="225" customWidth="1"/>
    <col min="13826" max="13826" width="28.28515625" style="225" customWidth="1"/>
    <col min="13827" max="13827" width="1.5703125" style="225" customWidth="1"/>
    <col min="13828" max="13828" width="25.28515625" style="225" customWidth="1"/>
    <col min="13829" max="13829" width="11.7109375" style="225" customWidth="1"/>
    <col min="13830" max="14080" width="9.140625" style="225"/>
    <col min="14081" max="14081" width="16" style="225" customWidth="1"/>
    <col min="14082" max="14082" width="28.28515625" style="225" customWidth="1"/>
    <col min="14083" max="14083" width="1.5703125" style="225" customWidth="1"/>
    <col min="14084" max="14084" width="25.28515625" style="225" customWidth="1"/>
    <col min="14085" max="14085" width="11.7109375" style="225" customWidth="1"/>
    <col min="14086" max="14336" width="9.140625" style="225"/>
    <col min="14337" max="14337" width="16" style="225" customWidth="1"/>
    <col min="14338" max="14338" width="28.28515625" style="225" customWidth="1"/>
    <col min="14339" max="14339" width="1.5703125" style="225" customWidth="1"/>
    <col min="14340" max="14340" width="25.28515625" style="225" customWidth="1"/>
    <col min="14341" max="14341" width="11.7109375" style="225" customWidth="1"/>
    <col min="14342" max="14592" width="9.140625" style="225"/>
    <col min="14593" max="14593" width="16" style="225" customWidth="1"/>
    <col min="14594" max="14594" width="28.28515625" style="225" customWidth="1"/>
    <col min="14595" max="14595" width="1.5703125" style="225" customWidth="1"/>
    <col min="14596" max="14596" width="25.28515625" style="225" customWidth="1"/>
    <col min="14597" max="14597" width="11.7109375" style="225" customWidth="1"/>
    <col min="14598" max="14848" width="9.140625" style="225"/>
    <col min="14849" max="14849" width="16" style="225" customWidth="1"/>
    <col min="14850" max="14850" width="28.28515625" style="225" customWidth="1"/>
    <col min="14851" max="14851" width="1.5703125" style="225" customWidth="1"/>
    <col min="14852" max="14852" width="25.28515625" style="225" customWidth="1"/>
    <col min="14853" max="14853" width="11.7109375" style="225" customWidth="1"/>
    <col min="14854" max="15104" width="9.140625" style="225"/>
    <col min="15105" max="15105" width="16" style="225" customWidth="1"/>
    <col min="15106" max="15106" width="28.28515625" style="225" customWidth="1"/>
    <col min="15107" max="15107" width="1.5703125" style="225" customWidth="1"/>
    <col min="15108" max="15108" width="25.28515625" style="225" customWidth="1"/>
    <col min="15109" max="15109" width="11.7109375" style="225" customWidth="1"/>
    <col min="15110" max="15360" width="9.140625" style="225"/>
    <col min="15361" max="15361" width="16" style="225" customWidth="1"/>
    <col min="15362" max="15362" width="28.28515625" style="225" customWidth="1"/>
    <col min="15363" max="15363" width="1.5703125" style="225" customWidth="1"/>
    <col min="15364" max="15364" width="25.28515625" style="225" customWidth="1"/>
    <col min="15365" max="15365" width="11.7109375" style="225" customWidth="1"/>
    <col min="15366" max="15616" width="9.140625" style="225"/>
    <col min="15617" max="15617" width="16" style="225" customWidth="1"/>
    <col min="15618" max="15618" width="28.28515625" style="225" customWidth="1"/>
    <col min="15619" max="15619" width="1.5703125" style="225" customWidth="1"/>
    <col min="15620" max="15620" width="25.28515625" style="225" customWidth="1"/>
    <col min="15621" max="15621" width="11.7109375" style="225" customWidth="1"/>
    <col min="15622" max="15872" width="9.140625" style="225"/>
    <col min="15873" max="15873" width="16" style="225" customWidth="1"/>
    <col min="15874" max="15874" width="28.28515625" style="225" customWidth="1"/>
    <col min="15875" max="15875" width="1.5703125" style="225" customWidth="1"/>
    <col min="15876" max="15876" width="25.28515625" style="225" customWidth="1"/>
    <col min="15877" max="15877" width="11.7109375" style="225" customWidth="1"/>
    <col min="15878" max="16128" width="9.140625" style="225"/>
    <col min="16129" max="16129" width="16" style="225" customWidth="1"/>
    <col min="16130" max="16130" width="28.28515625" style="225" customWidth="1"/>
    <col min="16131" max="16131" width="1.5703125" style="225" customWidth="1"/>
    <col min="16132" max="16132" width="25.28515625" style="225" customWidth="1"/>
    <col min="16133" max="16133" width="11.7109375" style="225" customWidth="1"/>
    <col min="16134" max="16384" width="9.140625" style="225"/>
  </cols>
  <sheetData>
    <row r="1" spans="1:10" ht="25.5" customHeight="1">
      <c r="A1" s="519" t="s">
        <v>519</v>
      </c>
      <c r="B1" s="520"/>
      <c r="C1" s="520"/>
      <c r="D1" s="520"/>
      <c r="E1" s="520"/>
      <c r="F1" s="520"/>
      <c r="G1" s="520"/>
      <c r="H1" s="520"/>
      <c r="I1" s="520"/>
      <c r="J1" s="520"/>
    </row>
    <row r="2" spans="1:10" ht="8.25" customHeight="1">
      <c r="A2" s="84"/>
      <c r="B2" s="84"/>
      <c r="C2" s="84"/>
      <c r="D2" s="84"/>
      <c r="E2" s="84"/>
      <c r="F2" s="84"/>
      <c r="G2" s="84"/>
      <c r="H2" s="84"/>
    </row>
    <row r="3" spans="1:10" s="240" customFormat="1">
      <c r="A3" s="238" t="s">
        <v>4</v>
      </c>
      <c r="B3" s="238"/>
      <c r="C3" s="97"/>
      <c r="D3" s="238"/>
      <c r="E3" s="215" t="s">
        <v>449</v>
      </c>
      <c r="F3" s="239"/>
      <c r="G3" s="239"/>
      <c r="H3" s="239"/>
    </row>
    <row r="4" spans="1:10" ht="24">
      <c r="A4" s="260"/>
      <c r="B4" s="260"/>
      <c r="C4" s="241"/>
      <c r="D4" s="220" t="s">
        <v>127</v>
      </c>
      <c r="E4" s="423" t="s">
        <v>3</v>
      </c>
      <c r="F4" s="84"/>
      <c r="G4" s="84"/>
      <c r="H4" s="84"/>
    </row>
    <row r="5" spans="1:10">
      <c r="A5" s="98"/>
      <c r="B5" s="98"/>
      <c r="C5" s="241"/>
      <c r="D5" s="474"/>
      <c r="E5" s="475"/>
      <c r="F5" s="84"/>
      <c r="G5" s="84"/>
      <c r="H5" s="84"/>
    </row>
    <row r="6" spans="1:10" ht="12.75" customHeight="1">
      <c r="A6" s="84" t="s">
        <v>7</v>
      </c>
      <c r="B6" s="243" t="s">
        <v>335</v>
      </c>
      <c r="C6" s="221"/>
      <c r="D6" s="100">
        <v>27.744686970363102</v>
      </c>
      <c r="E6" s="252">
        <v>625</v>
      </c>
      <c r="F6" s="244"/>
      <c r="G6" s="244"/>
      <c r="H6" s="244"/>
      <c r="I6" s="245"/>
      <c r="J6" s="233"/>
    </row>
    <row r="7" spans="1:10">
      <c r="A7" s="84"/>
      <c r="B7" s="243" t="s">
        <v>336</v>
      </c>
      <c r="C7" s="221"/>
      <c r="D7" s="100">
        <v>24.1963689292498</v>
      </c>
      <c r="E7" s="252">
        <v>964</v>
      </c>
      <c r="F7" s="244"/>
      <c r="G7" s="244"/>
      <c r="H7" s="244"/>
      <c r="I7" s="245"/>
      <c r="J7" s="233"/>
    </row>
    <row r="8" spans="1:10">
      <c r="A8" s="84"/>
      <c r="B8" s="243" t="s">
        <v>229</v>
      </c>
      <c r="C8" s="221"/>
      <c r="D8" s="100">
        <v>29.974567848517001</v>
      </c>
      <c r="E8" s="252">
        <v>1770</v>
      </c>
      <c r="F8" s="244"/>
      <c r="G8" s="244"/>
      <c r="H8" s="244"/>
      <c r="I8" s="245"/>
      <c r="J8" s="233"/>
    </row>
    <row r="9" spans="1:10">
      <c r="A9" s="84"/>
      <c r="B9" s="243" t="s">
        <v>230</v>
      </c>
      <c r="C9" s="221"/>
      <c r="D9" s="100">
        <v>31.173643053967101</v>
      </c>
      <c r="E9" s="252">
        <v>1602</v>
      </c>
      <c r="F9" s="244"/>
      <c r="G9" s="244"/>
      <c r="H9" s="244"/>
      <c r="I9" s="245"/>
      <c r="J9" s="233"/>
    </row>
    <row r="10" spans="1:10">
      <c r="A10" s="84"/>
      <c r="B10" s="243" t="s">
        <v>231</v>
      </c>
      <c r="C10" s="221"/>
      <c r="D10" s="100">
        <v>32.736697183723699</v>
      </c>
      <c r="E10" s="252">
        <v>1056</v>
      </c>
      <c r="F10" s="244"/>
      <c r="G10" s="244"/>
      <c r="H10" s="244"/>
      <c r="I10" s="245"/>
      <c r="J10" s="233"/>
    </row>
    <row r="11" spans="1:10">
      <c r="A11" s="84"/>
      <c r="B11" s="243" t="s">
        <v>232</v>
      </c>
      <c r="C11" s="221"/>
      <c r="D11" s="100">
        <v>27.038916802158401</v>
      </c>
      <c r="E11" s="252">
        <v>898</v>
      </c>
      <c r="F11" s="244"/>
      <c r="G11" s="244"/>
      <c r="H11" s="244"/>
      <c r="I11" s="245"/>
      <c r="J11" s="233"/>
    </row>
    <row r="12" spans="1:10">
      <c r="A12" s="84"/>
      <c r="B12" s="98"/>
      <c r="C12" s="241"/>
      <c r="D12" s="246"/>
      <c r="E12" s="252"/>
      <c r="F12" s="244"/>
      <c r="G12" s="244"/>
      <c r="H12" s="244"/>
      <c r="I12" s="245"/>
      <c r="J12" s="233"/>
    </row>
    <row r="13" spans="1:10">
      <c r="A13" s="84" t="s">
        <v>310</v>
      </c>
      <c r="B13" s="243" t="s">
        <v>337</v>
      </c>
      <c r="C13" s="221"/>
      <c r="D13" s="100">
        <v>39.551832373396799</v>
      </c>
      <c r="E13" s="252">
        <v>1971</v>
      </c>
      <c r="F13" s="244"/>
      <c r="G13" s="244"/>
      <c r="H13" s="244"/>
      <c r="I13" s="245"/>
      <c r="J13" s="233"/>
    </row>
    <row r="14" spans="1:10">
      <c r="A14" s="84"/>
      <c r="B14" s="243" t="s">
        <v>338</v>
      </c>
      <c r="C14" s="221"/>
      <c r="D14" s="100">
        <v>24.789690431578599</v>
      </c>
      <c r="E14" s="252">
        <v>3416</v>
      </c>
      <c r="F14" s="244"/>
      <c r="G14" s="244"/>
      <c r="H14" s="244"/>
      <c r="I14" s="245"/>
      <c r="J14" s="233"/>
    </row>
    <row r="15" spans="1:10">
      <c r="A15" s="84"/>
      <c r="B15" s="243" t="s">
        <v>143</v>
      </c>
      <c r="C15" s="221"/>
      <c r="D15" s="100">
        <v>25.4835727547371</v>
      </c>
      <c r="E15" s="252">
        <v>1513</v>
      </c>
      <c r="F15" s="244"/>
      <c r="G15" s="244"/>
      <c r="H15" s="244"/>
      <c r="I15" s="245"/>
      <c r="J15" s="233"/>
    </row>
    <row r="16" spans="1:10">
      <c r="A16" s="84"/>
      <c r="B16" s="243"/>
      <c r="C16" s="221"/>
      <c r="D16" s="100"/>
      <c r="E16" s="252"/>
      <c r="F16" s="244"/>
      <c r="G16" s="244"/>
      <c r="H16" s="244"/>
      <c r="I16" s="245"/>
      <c r="J16" s="233"/>
    </row>
    <row r="17" spans="1:10">
      <c r="A17" s="84" t="s">
        <v>339</v>
      </c>
      <c r="B17" s="243" t="s">
        <v>132</v>
      </c>
      <c r="C17" s="84"/>
      <c r="D17" s="100">
        <v>38.824471528626198</v>
      </c>
      <c r="E17" s="252">
        <v>1490</v>
      </c>
      <c r="F17" s="244"/>
      <c r="G17" s="244"/>
      <c r="H17" s="244"/>
      <c r="I17" s="245"/>
      <c r="J17" s="233"/>
    </row>
    <row r="18" spans="1:10">
      <c r="A18" s="84"/>
      <c r="B18" s="243" t="s">
        <v>133</v>
      </c>
      <c r="C18" s="84"/>
      <c r="D18" s="100">
        <v>32.607500109620801</v>
      </c>
      <c r="E18" s="252">
        <v>680</v>
      </c>
      <c r="F18" s="84"/>
      <c r="G18" s="84"/>
      <c r="H18" s="84"/>
    </row>
    <row r="19" spans="1:10">
      <c r="A19" s="84"/>
      <c r="B19" s="243" t="s">
        <v>134</v>
      </c>
      <c r="C19" s="221"/>
      <c r="D19" s="100">
        <v>33.470812313865302</v>
      </c>
      <c r="E19" s="252">
        <v>905</v>
      </c>
      <c r="F19" s="84"/>
      <c r="G19" s="84"/>
      <c r="H19" s="84"/>
    </row>
    <row r="20" spans="1:10">
      <c r="A20" s="84"/>
      <c r="B20" s="243" t="s">
        <v>340</v>
      </c>
      <c r="C20" s="221"/>
      <c r="D20" s="100">
        <v>24.074990466787501</v>
      </c>
      <c r="E20" s="252">
        <v>1189</v>
      </c>
      <c r="F20" s="84"/>
      <c r="G20" s="84"/>
      <c r="H20" s="84"/>
    </row>
    <row r="21" spans="1:10">
      <c r="A21" s="84"/>
      <c r="B21" s="243" t="s">
        <v>136</v>
      </c>
      <c r="C21" s="221"/>
      <c r="D21" s="100">
        <v>19.365464627176198</v>
      </c>
      <c r="E21" s="252">
        <v>235</v>
      </c>
      <c r="F21" s="84"/>
      <c r="G21" s="84"/>
      <c r="H21" s="84"/>
    </row>
    <row r="22" spans="1:10" ht="13.5">
      <c r="A22" s="51"/>
      <c r="B22" s="243" t="s">
        <v>137</v>
      </c>
      <c r="C22" s="221"/>
      <c r="D22" s="100">
        <v>24.6066931708413</v>
      </c>
      <c r="E22" s="252">
        <v>148</v>
      </c>
      <c r="F22" s="84"/>
      <c r="G22" s="84"/>
      <c r="H22" s="84"/>
    </row>
    <row r="23" spans="1:10" ht="13.5">
      <c r="A23" s="51"/>
      <c r="B23" s="243" t="s">
        <v>341</v>
      </c>
      <c r="C23" s="221"/>
      <c r="D23" s="100">
        <v>14.4102024329481</v>
      </c>
      <c r="E23" s="252">
        <v>910</v>
      </c>
      <c r="F23" s="84"/>
      <c r="G23" s="84"/>
      <c r="H23" s="84"/>
    </row>
    <row r="24" spans="1:10" ht="13.5">
      <c r="A24" s="51"/>
      <c r="B24" s="243"/>
      <c r="C24" s="221"/>
      <c r="D24" s="100"/>
      <c r="E24" s="252"/>
      <c r="F24" s="84"/>
      <c r="G24" s="84"/>
      <c r="H24" s="84"/>
    </row>
    <row r="25" spans="1:10">
      <c r="A25" s="84" t="s">
        <v>342</v>
      </c>
      <c r="B25" s="243" t="s">
        <v>343</v>
      </c>
      <c r="C25" s="221"/>
      <c r="D25" s="244">
        <v>29.9076863863345</v>
      </c>
      <c r="E25" s="252">
        <v>3659</v>
      </c>
      <c r="F25" s="84"/>
      <c r="G25" s="84"/>
      <c r="H25" s="84"/>
    </row>
    <row r="26" spans="1:10">
      <c r="A26" s="84"/>
      <c r="B26" s="243" t="s">
        <v>344</v>
      </c>
      <c r="C26" s="221"/>
      <c r="D26" s="244">
        <v>21.6907134483153</v>
      </c>
      <c r="E26" s="252">
        <v>274</v>
      </c>
      <c r="F26" s="84"/>
      <c r="G26" s="84"/>
      <c r="H26" s="84"/>
    </row>
    <row r="27" spans="1:10">
      <c r="A27" s="84"/>
      <c r="B27" s="243" t="s">
        <v>345</v>
      </c>
      <c r="C27" s="221"/>
      <c r="D27" s="244">
        <v>28.59796668185</v>
      </c>
      <c r="E27" s="252">
        <v>2982</v>
      </c>
      <c r="F27" s="84"/>
      <c r="G27" s="84"/>
      <c r="H27" s="84"/>
    </row>
    <row r="28" spans="1:10">
      <c r="A28" s="84"/>
      <c r="B28" s="243"/>
      <c r="C28" s="221"/>
      <c r="D28" s="221"/>
      <c r="E28" s="239"/>
      <c r="F28" s="84"/>
      <c r="G28" s="84"/>
      <c r="H28" s="84"/>
    </row>
    <row r="29" spans="1:10" ht="24">
      <c r="A29" s="494" t="s">
        <v>346</v>
      </c>
      <c r="B29" s="254" t="s">
        <v>17</v>
      </c>
      <c r="C29" s="84"/>
      <c r="D29" s="244">
        <v>37.021907927821701</v>
      </c>
      <c r="E29" s="252">
        <v>2238</v>
      </c>
      <c r="F29" s="84"/>
      <c r="G29" s="84"/>
      <c r="H29" s="84"/>
    </row>
    <row r="30" spans="1:10">
      <c r="A30" s="84"/>
      <c r="B30" s="243" t="s">
        <v>16</v>
      </c>
      <c r="C30" s="84"/>
      <c r="D30" s="244">
        <v>28.3891098798759</v>
      </c>
      <c r="E30" s="252">
        <v>1590</v>
      </c>
      <c r="F30" s="84"/>
      <c r="G30" s="84"/>
      <c r="H30" s="84"/>
    </row>
    <row r="31" spans="1:10">
      <c r="A31" s="84"/>
      <c r="B31" s="243" t="s">
        <v>15</v>
      </c>
      <c r="C31" s="221"/>
      <c r="D31" s="244">
        <v>21.427341390128799</v>
      </c>
      <c r="E31" s="252">
        <v>2436</v>
      </c>
      <c r="F31" s="84"/>
      <c r="G31" s="84"/>
      <c r="H31" s="84"/>
    </row>
    <row r="32" spans="1:10">
      <c r="A32" s="84"/>
      <c r="B32" s="243" t="s">
        <v>347</v>
      </c>
      <c r="C32" s="221"/>
      <c r="D32" s="244">
        <v>17.229748981717002</v>
      </c>
      <c r="E32" s="252">
        <v>299</v>
      </c>
      <c r="F32" s="84"/>
      <c r="G32" s="84"/>
      <c r="H32" s="84"/>
    </row>
    <row r="33" spans="1:8">
      <c r="A33" s="84"/>
      <c r="B33" s="243"/>
      <c r="C33" s="221"/>
      <c r="D33" s="244"/>
      <c r="E33" s="252"/>
      <c r="F33" s="84"/>
      <c r="G33" s="84"/>
      <c r="H33" s="84"/>
    </row>
    <row r="34" spans="1:8">
      <c r="A34" s="243" t="s">
        <v>348</v>
      </c>
      <c r="B34" s="225"/>
      <c r="C34" s="221"/>
      <c r="D34" s="244">
        <v>37.903396956104899</v>
      </c>
      <c r="E34" s="252">
        <v>286</v>
      </c>
      <c r="F34" s="84"/>
      <c r="G34" s="84"/>
      <c r="H34" s="84"/>
    </row>
    <row r="35" spans="1:8" ht="13.5">
      <c r="A35" s="51"/>
      <c r="B35" s="84"/>
      <c r="C35" s="221"/>
      <c r="D35" s="221"/>
      <c r="E35" s="239"/>
      <c r="F35" s="84"/>
      <c r="G35" s="84"/>
      <c r="H35" s="84"/>
    </row>
    <row r="36" spans="1:8" s="249" customFormat="1">
      <c r="A36" s="247" t="s">
        <v>0</v>
      </c>
      <c r="B36" s="247"/>
      <c r="C36" s="248"/>
      <c r="D36" s="495">
        <v>29</v>
      </c>
      <c r="E36" s="227">
        <v>6915</v>
      </c>
      <c r="F36" s="237"/>
      <c r="G36" s="237"/>
      <c r="H36" s="237"/>
    </row>
    <row r="37" spans="1:8">
      <c r="A37" s="11"/>
    </row>
    <row r="38" spans="1:8">
      <c r="B38" s="251"/>
      <c r="D38" s="225"/>
    </row>
  </sheetData>
  <mergeCells count="1">
    <mergeCell ref="A1:J1"/>
  </mergeCells>
  <pageMargins left="0.7" right="0.7" top="0.75" bottom="0.75" header="0.3" footer="0.3"/>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5FC99131-76A9-44E7-8A59-2CF8CE9787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vt:i4>
      </vt:variant>
    </vt:vector>
  </HeadingPairs>
  <TitlesOfParts>
    <vt:vector size="41" baseType="lpstr">
      <vt:lpstr>List of tables</vt:lpstr>
      <vt:lpstr>Ready reckoner</vt:lpstr>
      <vt:lpstr>Further details</vt:lpstr>
      <vt:lpstr>Table information</vt:lpstr>
      <vt:lpstr>table 2.1</vt:lpstr>
      <vt:lpstr>table 2.2</vt:lpstr>
      <vt:lpstr>table 3.1</vt:lpstr>
      <vt:lpstr>table 3.2</vt:lpstr>
      <vt:lpstr>table 3.3</vt:lpstr>
      <vt:lpstr>table 3.4</vt:lpstr>
      <vt:lpstr>table 3.5</vt:lpstr>
      <vt:lpstr>table 3.6</vt:lpstr>
      <vt:lpstr>table 4.1</vt:lpstr>
      <vt:lpstr>table 4.2</vt:lpstr>
      <vt:lpstr>table 4.3</vt:lpstr>
      <vt:lpstr>table 4.4</vt:lpstr>
      <vt:lpstr>table 5.1</vt:lpstr>
      <vt:lpstr>table 5.2</vt:lpstr>
      <vt:lpstr>table 5.3</vt:lpstr>
      <vt:lpstr>table 5.4</vt:lpstr>
      <vt:lpstr>table 5.5</vt:lpstr>
      <vt:lpstr>table 6.1 </vt:lpstr>
      <vt:lpstr>table 6.2 </vt:lpstr>
      <vt:lpstr>table 6.3</vt:lpstr>
      <vt:lpstr>table 6.4</vt:lpstr>
      <vt:lpstr>table 6.5</vt:lpstr>
      <vt:lpstr>table 6.6</vt:lpstr>
      <vt:lpstr>table 7.1</vt:lpstr>
      <vt:lpstr>table 7.2</vt:lpstr>
      <vt:lpstr>table 7.3</vt:lpstr>
      <vt:lpstr>table 7.4</vt:lpstr>
      <vt:lpstr>table 8.1</vt:lpstr>
      <vt:lpstr>table 8.2</vt:lpstr>
      <vt:lpstr>table 8.3</vt:lpstr>
      <vt:lpstr>table 8.4</vt:lpstr>
      <vt:lpstr>table 8.5</vt:lpstr>
      <vt:lpstr>table 8.6</vt:lpstr>
      <vt:lpstr>table 9.1 </vt:lpstr>
      <vt:lpstr>'table 2.2'!Print_Area</vt:lpstr>
      <vt:lpstr>'table 3.3'!Print_Area</vt:lpstr>
      <vt:lpstr>'table 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2009-10 Citizenship Survey: Community Action Topic Report: Tables</dc:title>
  <dc:creator>DCLG</dc:creator>
  <cp:lastModifiedBy>Hannah Braine</cp:lastModifiedBy>
  <cp:lastPrinted>2013-07-16T11:11:39Z</cp:lastPrinted>
  <dcterms:created xsi:type="dcterms:W3CDTF">2011-01-10T11:17:33Z</dcterms:created>
  <dcterms:modified xsi:type="dcterms:W3CDTF">2013-07-18T14:22:46Z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b36cf912-d773-46df-9e15-5d479c37b9ee</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