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050" windowWidth="19035" windowHeight="7905" activeTab="1"/>
  </bookViews>
  <sheets>
    <sheet name="# 2007" sheetId="1" r:id="rId1"/>
    <sheet name="MW 2007" sheetId="2" r:id="rId2"/>
    <sheet name="GWh 2007" sheetId="3" r:id="rId3"/>
  </sheets>
  <definedNames/>
  <calcPr fullCalcOnLoad="1"/>
</workbook>
</file>

<file path=xl/sharedStrings.xml><?xml version="1.0" encoding="utf-8"?>
<sst xmlns="http://schemas.openxmlformats.org/spreadsheetml/2006/main" count="106" uniqueCount="47">
  <si>
    <t>Hydro</t>
  </si>
  <si>
    <t>Wind and wave</t>
  </si>
  <si>
    <t>Landfill gas</t>
  </si>
  <si>
    <t>Total</t>
  </si>
  <si>
    <t>England</t>
  </si>
  <si>
    <t>East Midlands</t>
  </si>
  <si>
    <t>East</t>
  </si>
  <si>
    <t>North East</t>
  </si>
  <si>
    <t>North West</t>
  </si>
  <si>
    <t>London</t>
  </si>
  <si>
    <t>-</t>
  </si>
  <si>
    <t>South East</t>
  </si>
  <si>
    <t>South West</t>
  </si>
  <si>
    <t>West Midlands</t>
  </si>
  <si>
    <t>Yorkshire and the Humber</t>
  </si>
  <si>
    <t>Wales</t>
  </si>
  <si>
    <t>Scotland</t>
  </si>
  <si>
    <t>Northern Ireland</t>
  </si>
  <si>
    <t>UK Total</t>
  </si>
  <si>
    <t>Solar photovoltaics</t>
  </si>
  <si>
    <t>GWh</t>
  </si>
  <si>
    <t>- Nil or less than half the final digit shown.</t>
  </si>
  <si>
    <r>
      <t>Co-firing</t>
    </r>
    <r>
      <rPr>
        <i/>
        <vertAlign val="superscript"/>
        <sz val="10"/>
        <color indexed="8"/>
        <rFont val="Arial"/>
        <family val="2"/>
      </rPr>
      <t>2</t>
    </r>
  </si>
  <si>
    <t>Components may not add exactly to totals because of rounding</t>
  </si>
  <si>
    <t>... Data cannot be shown because of the small number of sites providing information for these cells. Instead the data are included under “Other sites” (see note 1).</t>
  </si>
  <si>
    <t>1 “Other sites” are sites that have not been attributed to a region so that data related to individual companies are not disclosed.</t>
  </si>
  <si>
    <t>This estimate has not been disaggregated into region values because to do so could disclose data that relate to individual companies.</t>
  </si>
  <si>
    <t xml:space="preserve">2 This is the proportion of non-fossil fuelled capacity used for co-firing of renewables based on the proportion of generation accounted for by the renewable source. </t>
  </si>
  <si>
    <t>Installed capacity of sites generating electricity from renewable sources, 2007</t>
  </si>
  <si>
    <t>Generation of electricity from renewable sources, 2007</t>
  </si>
  <si>
    <r>
      <t>Number of sites generating electricity from renewable sources, 2007</t>
    </r>
    <r>
      <rPr>
        <i/>
        <vertAlign val="superscript"/>
        <sz val="11"/>
        <color indexed="8"/>
        <rFont val="Arial"/>
        <family val="2"/>
      </rPr>
      <t>1</t>
    </r>
  </si>
  <si>
    <r>
      <t>Wind and wave</t>
    </r>
    <r>
      <rPr>
        <i/>
        <vertAlign val="superscript"/>
        <sz val="9"/>
        <color indexed="8"/>
        <rFont val="Arial"/>
        <family val="2"/>
      </rPr>
      <t>2</t>
    </r>
  </si>
  <si>
    <t>Notes to Tables 1 to 3</t>
  </si>
  <si>
    <t>2 21 of these sites are sites that co-fire renewables with fossil fuels (see also note 4, below).</t>
  </si>
  <si>
    <t>3 These figures were not available when DUKES 2008 was published at the end of July 2008 and estimates of 14.3 MW and 11.0 GWh were used.  Consequently the UK totals in these tables are higher than the figures published in DUKES.</t>
  </si>
  <si>
    <t>4 This is the proportion of non-fossil fuelled capacity used for co-firing of renewables based on the proportion of generation accounted for by the renewable source. This estimate has not been disaggregated into region values because to do so could disclose data that relate to individual companies.</t>
  </si>
  <si>
    <r>
      <t>Other bioenergy</t>
    </r>
    <r>
      <rPr>
        <i/>
        <vertAlign val="superscript"/>
        <sz val="9"/>
        <color indexed="8"/>
        <rFont val="Arial"/>
        <family val="2"/>
      </rPr>
      <t>3</t>
    </r>
  </si>
  <si>
    <t>1  At the 31 December 2007</t>
  </si>
  <si>
    <t>5  Includes bioenergy sources co-fired with fossil fuels.</t>
  </si>
  <si>
    <t>MW</t>
  </si>
  <si>
    <t>Other bioenergy</t>
  </si>
  <si>
    <t>Micro wind turbines</t>
  </si>
  <si>
    <t>At the 31 December 2007</t>
  </si>
  <si>
    <t>3 Includes bioenergy co-fired with fossil fuels.</t>
  </si>
  <si>
    <t>Total excluding PV</t>
  </si>
  <si>
    <t>Solar PV</t>
  </si>
  <si>
    <t>Other Sites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</si>
</sst>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0000000000000"/>
    <numFmt numFmtId="166" formatCode="_-* #,##0_-;\-* #,##0_-;_-* &quot;-&quot;??_-;_-@_-"/>
  </numFmts>
  <fonts count="63">
    <font>
      <sz val="10"/>
      <color theme="1"/>
      <name val="Arial"/>
      <family val="2"/>
    </font>
    <font>
      <sz val="11"/>
      <color indexed="8"/>
      <name val="Calibri"/>
      <family val="2"/>
    </font>
    <font>
      <i/>
      <vertAlign val="superscript"/>
      <sz val="10"/>
      <color indexed="8"/>
      <name val="Arial"/>
      <family val="2"/>
    </font>
    <font>
      <i/>
      <vertAlign val="superscript"/>
      <sz val="11"/>
      <color indexed="8"/>
      <name val="Arial"/>
      <family val="2"/>
    </font>
    <font>
      <i/>
      <vertAlign val="superscript"/>
      <sz val="9"/>
      <color indexed="8"/>
      <name val="Arial"/>
      <family val="2"/>
    </font>
    <font>
      <sz val="9"/>
      <name val="Arial"/>
      <family val="2"/>
    </font>
    <font>
      <i/>
      <sz val="8.5"/>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10"/>
      <color indexed="8"/>
      <name val="Arial"/>
      <family val="2"/>
    </font>
    <font>
      <b/>
      <sz val="11"/>
      <color indexed="8"/>
      <name val="Arial"/>
      <family val="2"/>
    </font>
    <font>
      <i/>
      <sz val="8"/>
      <color indexed="8"/>
      <name val="Arial"/>
      <family val="2"/>
    </font>
    <font>
      <b/>
      <i/>
      <sz val="8"/>
      <color indexed="8"/>
      <name val="Arial"/>
      <family val="2"/>
    </font>
    <font>
      <sz val="9"/>
      <color indexed="56"/>
      <name val="Arial"/>
      <family val="2"/>
    </font>
    <font>
      <sz val="10"/>
      <color indexed="10"/>
      <name val="Arial"/>
      <family val="2"/>
    </font>
    <font>
      <b/>
      <sz val="9"/>
      <color indexed="62"/>
      <name val="Arial"/>
      <family val="2"/>
    </font>
    <font>
      <sz val="9"/>
      <color indexed="62"/>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10"/>
      <color theme="1"/>
      <name val="Arial"/>
      <family val="2"/>
    </font>
    <font>
      <b/>
      <sz val="11"/>
      <color theme="1"/>
      <name val="Arial"/>
      <family val="2"/>
    </font>
    <font>
      <i/>
      <sz val="8"/>
      <color theme="1"/>
      <name val="Arial"/>
      <family val="2"/>
    </font>
    <font>
      <i/>
      <sz val="8"/>
      <color rgb="FF000000"/>
      <name val="Arial"/>
      <family val="2"/>
    </font>
    <font>
      <b/>
      <i/>
      <sz val="8"/>
      <color theme="1"/>
      <name val="Arial"/>
      <family val="2"/>
    </font>
    <font>
      <sz val="9"/>
      <color rgb="FF000000"/>
      <name val="Arial"/>
      <family val="2"/>
    </font>
    <font>
      <sz val="9"/>
      <color theme="3"/>
      <name val="Arial"/>
      <family val="2"/>
    </font>
    <font>
      <sz val="10"/>
      <color rgb="FFFF0000"/>
      <name val="Arial"/>
      <family val="2"/>
    </font>
    <font>
      <b/>
      <sz val="9"/>
      <color theme="4"/>
      <name val="Arial"/>
      <family val="2"/>
    </font>
    <font>
      <sz val="9"/>
      <color theme="4"/>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double"/>
    </border>
    <border>
      <left/>
      <right/>
      <top style="double"/>
      <bottom/>
    </border>
    <border>
      <left/>
      <right/>
      <top style="thin"/>
      <bottom style="thin"/>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0" fontId="0" fillId="0" borderId="0" xfId="0" applyAlignment="1">
      <alignment/>
    </xf>
    <xf numFmtId="0" fontId="0" fillId="0" borderId="10" xfId="0" applyBorder="1" applyAlignment="1">
      <alignment horizontal="center"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top"/>
    </xf>
    <xf numFmtId="0" fontId="0" fillId="0" borderId="10" xfId="0" applyFont="1" applyBorder="1" applyAlignment="1">
      <alignment horizontal="center" vertical="top"/>
    </xf>
    <xf numFmtId="0" fontId="52" fillId="0" borderId="0" xfId="0" applyFont="1" applyAlignment="1">
      <alignment vertical="top"/>
    </xf>
    <xf numFmtId="0" fontId="0" fillId="0" borderId="0" xfId="0" applyFont="1" applyAlignment="1">
      <alignment vertical="top"/>
    </xf>
    <xf numFmtId="0" fontId="0" fillId="0" borderId="10" xfId="0" applyFont="1" applyBorder="1" applyAlignment="1">
      <alignment vertical="top"/>
    </xf>
    <xf numFmtId="0" fontId="52" fillId="0" borderId="10" xfId="0" applyFont="1" applyBorder="1" applyAlignment="1">
      <alignment vertical="top"/>
    </xf>
    <xf numFmtId="0" fontId="52" fillId="0" borderId="10" xfId="0" applyFont="1" applyBorder="1" applyAlignment="1">
      <alignment/>
    </xf>
    <xf numFmtId="0" fontId="0" fillId="0" borderId="11" xfId="0" applyFont="1" applyBorder="1" applyAlignment="1">
      <alignment vertical="top"/>
    </xf>
    <xf numFmtId="0" fontId="0" fillId="0" borderId="10" xfId="0" applyBorder="1" applyAlignment="1">
      <alignment horizontal="center" vertical="top"/>
    </xf>
    <xf numFmtId="0" fontId="53" fillId="0" borderId="10" xfId="0" applyFont="1" applyBorder="1" applyAlignment="1">
      <alignment vertical="top"/>
    </xf>
    <xf numFmtId="0" fontId="53" fillId="0" borderId="12" xfId="0" applyFont="1" applyBorder="1" applyAlignment="1">
      <alignment vertical="top"/>
    </xf>
    <xf numFmtId="0" fontId="54" fillId="0" borderId="10" xfId="0" applyFont="1" applyBorder="1" applyAlignment="1">
      <alignment horizontal="center" vertical="top"/>
    </xf>
    <xf numFmtId="0" fontId="52" fillId="0" borderId="11" xfId="0" applyFont="1" applyBorder="1" applyAlignment="1">
      <alignment vertical="top"/>
    </xf>
    <xf numFmtId="0" fontId="55" fillId="0" borderId="0" xfId="0" applyFont="1" applyAlignment="1">
      <alignment/>
    </xf>
    <xf numFmtId="0" fontId="0" fillId="0" borderId="0" xfId="0" applyFont="1" applyAlignment="1">
      <alignment horizontal="left" vertical="top"/>
    </xf>
    <xf numFmtId="0" fontId="0" fillId="0" borderId="10" xfId="0" applyFont="1" applyBorder="1" applyAlignment="1">
      <alignment horizontal="left" vertical="top"/>
    </xf>
    <xf numFmtId="0" fontId="55" fillId="0" borderId="0" xfId="0" applyFont="1" applyAlignment="1">
      <alignment horizontal="left" indent="2"/>
    </xf>
    <xf numFmtId="0" fontId="53" fillId="0" borderId="12" xfId="0" applyFont="1" applyBorder="1" applyAlignment="1">
      <alignment horizontal="center" vertical="top"/>
    </xf>
    <xf numFmtId="0" fontId="56" fillId="0" borderId="12" xfId="0" applyFont="1" applyBorder="1" applyAlignment="1">
      <alignment vertical="top"/>
    </xf>
    <xf numFmtId="0" fontId="53" fillId="0" borderId="10" xfId="0" applyFont="1" applyBorder="1" applyAlignment="1">
      <alignment horizontal="center" vertical="top"/>
    </xf>
    <xf numFmtId="164" fontId="0" fillId="0" borderId="0" xfId="42" applyNumberFormat="1" applyFont="1" applyAlignment="1">
      <alignment/>
    </xf>
    <xf numFmtId="165" fontId="0" fillId="0" borderId="0" xfId="0" applyNumberFormat="1" applyAlignment="1">
      <alignment/>
    </xf>
    <xf numFmtId="0" fontId="51" fillId="0" borderId="0" xfId="0" applyFont="1" applyAlignment="1">
      <alignment horizontal="left" vertical="top"/>
    </xf>
    <xf numFmtId="166" fontId="57" fillId="0" borderId="0" xfId="42" applyNumberFormat="1" applyFont="1" applyAlignment="1">
      <alignment horizontal="right"/>
    </xf>
    <xf numFmtId="166" fontId="57" fillId="0" borderId="0" xfId="42" applyNumberFormat="1" applyFont="1" applyFill="1" applyAlignment="1">
      <alignment horizontal="right"/>
    </xf>
    <xf numFmtId="166" fontId="58" fillId="0" borderId="0" xfId="42" applyNumberFormat="1" applyFont="1" applyFill="1" applyAlignment="1">
      <alignment horizontal="right"/>
    </xf>
    <xf numFmtId="166" fontId="58" fillId="0" borderId="0" xfId="42" applyNumberFormat="1" applyFont="1" applyAlignment="1">
      <alignment horizontal="right"/>
    </xf>
    <xf numFmtId="0" fontId="51" fillId="0" borderId="10" xfId="0" applyFont="1" applyBorder="1" applyAlignment="1">
      <alignment horizontal="left" vertical="top"/>
    </xf>
    <xf numFmtId="166" fontId="57" fillId="0" borderId="10" xfId="42" applyNumberFormat="1" applyFont="1" applyBorder="1" applyAlignment="1">
      <alignment horizontal="right"/>
    </xf>
    <xf numFmtId="166" fontId="58" fillId="0" borderId="10" xfId="42" applyNumberFormat="1" applyFont="1" applyBorder="1" applyAlignment="1">
      <alignment horizontal="right"/>
    </xf>
    <xf numFmtId="0" fontId="54" fillId="0" borderId="0" xfId="0" applyFont="1" applyAlignment="1">
      <alignment/>
    </xf>
    <xf numFmtId="0" fontId="59" fillId="0" borderId="0" xfId="0" applyFont="1" applyAlignment="1">
      <alignment/>
    </xf>
    <xf numFmtId="166" fontId="60" fillId="0" borderId="0" xfId="42" applyNumberFormat="1" applyFont="1" applyAlignment="1">
      <alignment horizontal="right"/>
    </xf>
    <xf numFmtId="166" fontId="5" fillId="0" borderId="0" xfId="42" applyNumberFormat="1" applyFont="1" applyAlignment="1">
      <alignment horizontal="right"/>
    </xf>
    <xf numFmtId="166" fontId="5" fillId="0" borderId="10" xfId="42" applyNumberFormat="1" applyFont="1" applyBorder="1" applyAlignment="1">
      <alignment horizontal="right"/>
    </xf>
    <xf numFmtId="0" fontId="54" fillId="0" borderId="0" xfId="0" applyFont="1" applyAlignment="1">
      <alignment/>
    </xf>
    <xf numFmtId="164" fontId="60" fillId="0" borderId="0" xfId="42" applyNumberFormat="1" applyFont="1" applyAlignment="1">
      <alignment horizontal="right"/>
    </xf>
    <xf numFmtId="164" fontId="57" fillId="0" borderId="0" xfId="42" applyNumberFormat="1" applyFont="1" applyAlignment="1">
      <alignment horizontal="right"/>
    </xf>
    <xf numFmtId="164" fontId="61" fillId="0" borderId="0" xfId="42" applyNumberFormat="1" applyFont="1" applyAlignment="1">
      <alignment horizontal="right"/>
    </xf>
    <xf numFmtId="164" fontId="57" fillId="0" borderId="10" xfId="42" applyNumberFormat="1" applyFont="1" applyBorder="1" applyAlignment="1">
      <alignment horizontal="right"/>
    </xf>
    <xf numFmtId="164" fontId="61" fillId="0" borderId="10" xfId="42" applyNumberFormat="1" applyFont="1" applyBorder="1" applyAlignment="1">
      <alignment horizontal="right"/>
    </xf>
    <xf numFmtId="164" fontId="60" fillId="0" borderId="10" xfId="42" applyNumberFormat="1" applyFont="1" applyBorder="1" applyAlignment="1">
      <alignment horizontal="right"/>
    </xf>
    <xf numFmtId="164" fontId="51" fillId="0" borderId="10" xfId="42" applyNumberFormat="1" applyFont="1" applyBorder="1" applyAlignment="1">
      <alignment/>
    </xf>
    <xf numFmtId="0" fontId="0" fillId="0" borderId="10" xfId="0" applyBorder="1" applyAlignment="1">
      <alignment/>
    </xf>
    <xf numFmtId="164" fontId="57" fillId="0" borderId="11" xfId="42" applyNumberFormat="1" applyFont="1" applyBorder="1" applyAlignment="1">
      <alignment/>
    </xf>
    <xf numFmtId="164" fontId="57" fillId="0" borderId="11" xfId="42" applyNumberFormat="1" applyFont="1" applyBorder="1" applyAlignment="1">
      <alignment horizontal="right"/>
    </xf>
    <xf numFmtId="164" fontId="60" fillId="0" borderId="11" xfId="42" applyNumberFormat="1" applyFont="1" applyFill="1" applyBorder="1" applyAlignment="1">
      <alignment/>
    </xf>
    <xf numFmtId="164" fontId="5" fillId="0" borderId="0" xfId="42" applyNumberFormat="1" applyFont="1" applyAlignment="1">
      <alignment horizontal="right"/>
    </xf>
    <xf numFmtId="164" fontId="5" fillId="0" borderId="10" xfId="42" applyNumberFormat="1" applyFont="1" applyBorder="1" applyAlignment="1">
      <alignment horizontal="right"/>
    </xf>
    <xf numFmtId="0" fontId="0" fillId="0" borderId="10" xfId="0" applyBorder="1" applyAlignment="1">
      <alignment vertical="top"/>
    </xf>
    <xf numFmtId="164" fontId="62" fillId="0" borderId="10" xfId="42" applyNumberFormat="1" applyFont="1" applyBorder="1" applyAlignment="1">
      <alignment horizontal="right"/>
    </xf>
    <xf numFmtId="164" fontId="60" fillId="0" borderId="11" xfId="42" applyNumberFormat="1" applyFont="1" applyBorder="1" applyAlignment="1">
      <alignment horizontal="right"/>
    </xf>
    <xf numFmtId="0" fontId="62" fillId="0" borderId="10" xfId="0" applyFont="1" applyBorder="1" applyAlignment="1">
      <alignment horizontal="center" vertical="top" wrapText="1"/>
    </xf>
    <xf numFmtId="166" fontId="61" fillId="0" borderId="0" xfId="0" applyNumberFormat="1" applyFont="1" applyAlignment="1">
      <alignment/>
    </xf>
    <xf numFmtId="166" fontId="61" fillId="0" borderId="10" xfId="42" applyNumberFormat="1" applyFont="1" applyBorder="1" applyAlignment="1">
      <alignment horizontal="right"/>
    </xf>
    <xf numFmtId="0" fontId="6" fillId="0" borderId="13" xfId="0" applyFont="1" applyFill="1" applyBorder="1" applyAlignment="1">
      <alignment/>
    </xf>
    <xf numFmtId="166" fontId="61" fillId="0" borderId="0" xfId="42" applyNumberFormat="1" applyFont="1" applyFill="1" applyAlignment="1">
      <alignment horizontal="right"/>
    </xf>
    <xf numFmtId="166" fontId="60" fillId="0" borderId="14" xfId="42" applyNumberFormat="1"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zoomScalePageLayoutView="0" workbookViewId="0" topLeftCell="A1">
      <selection activeCell="J7" sqref="J7"/>
    </sheetView>
  </sheetViews>
  <sheetFormatPr defaultColWidth="9.140625" defaultRowHeight="12.75"/>
  <cols>
    <col min="1" max="1" width="31.28125" style="0" customWidth="1"/>
    <col min="2" max="4" width="9.28125" style="0" bestFit="1" customWidth="1"/>
    <col min="5" max="5" width="10.421875" style="0" bestFit="1" customWidth="1"/>
    <col min="15" max="15" width="11.8515625" style="0" customWidth="1"/>
  </cols>
  <sheetData>
    <row r="1" ht="13.5" thickBot="1">
      <c r="A1" s="34"/>
    </row>
    <row r="2" spans="1:8" ht="17.25" thickTop="1">
      <c r="A2" s="13" t="s">
        <v>30</v>
      </c>
      <c r="B2" s="13"/>
      <c r="C2" s="13"/>
      <c r="D2" s="13"/>
      <c r="E2" s="13"/>
      <c r="F2" s="13"/>
      <c r="G2" s="13"/>
      <c r="H2" s="13"/>
    </row>
    <row r="3" spans="1:8" ht="36.75" thickBot="1">
      <c r="A3" s="2"/>
      <c r="B3" s="2" t="s">
        <v>0</v>
      </c>
      <c r="C3" s="2" t="s">
        <v>31</v>
      </c>
      <c r="D3" s="2" t="s">
        <v>2</v>
      </c>
      <c r="E3" s="2" t="s">
        <v>36</v>
      </c>
      <c r="F3" s="2" t="s">
        <v>44</v>
      </c>
      <c r="G3" s="2" t="s">
        <v>45</v>
      </c>
      <c r="H3" s="55" t="s">
        <v>3</v>
      </c>
    </row>
    <row r="4" spans="1:8" ht="12.75">
      <c r="A4" s="5" t="s">
        <v>4</v>
      </c>
      <c r="B4" s="35">
        <f>SUM(B5:B13)</f>
        <v>99</v>
      </c>
      <c r="C4" s="35">
        <f>SUM(C5:C13)</f>
        <v>391</v>
      </c>
      <c r="D4" s="35">
        <f>SUM(D5:D13)</f>
        <v>338</v>
      </c>
      <c r="E4" s="35">
        <f>SUM(E5:E13)</f>
        <v>217</v>
      </c>
      <c r="F4" s="35">
        <f>SUM(A4:E4)</f>
        <v>1045</v>
      </c>
      <c r="G4" s="35">
        <f>SUM(B4:F4)</f>
        <v>2090</v>
      </c>
      <c r="H4" s="35">
        <f>SUM(H5:H13)</f>
        <v>2553</v>
      </c>
    </row>
    <row r="5" spans="1:8" ht="12.75">
      <c r="A5" s="25" t="s">
        <v>5</v>
      </c>
      <c r="B5" s="36">
        <v>18</v>
      </c>
      <c r="C5" s="27">
        <v>44</v>
      </c>
      <c r="D5" s="27">
        <v>40</v>
      </c>
      <c r="E5" s="27">
        <v>24</v>
      </c>
      <c r="F5" s="28">
        <f>SUM(A5:E5)</f>
        <v>126</v>
      </c>
      <c r="G5" s="27">
        <v>65</v>
      </c>
      <c r="H5" s="56">
        <f aca="true" t="shared" si="0" ref="H5:H17">F5+G5</f>
        <v>191</v>
      </c>
    </row>
    <row r="6" spans="1:8" ht="12.75">
      <c r="A6" s="25" t="s">
        <v>6</v>
      </c>
      <c r="B6" s="36">
        <v>3</v>
      </c>
      <c r="C6" s="27">
        <v>34</v>
      </c>
      <c r="D6" s="27">
        <v>63</v>
      </c>
      <c r="E6" s="27">
        <v>18</v>
      </c>
      <c r="F6" s="28">
        <f aca="true" t="shared" si="1" ref="F6:F16">SUM(A6:E6)</f>
        <v>118</v>
      </c>
      <c r="G6" s="27">
        <v>125</v>
      </c>
      <c r="H6" s="56">
        <f t="shared" si="0"/>
        <v>243</v>
      </c>
    </row>
    <row r="7" spans="1:8" ht="12.75">
      <c r="A7" s="25" t="s">
        <v>7</v>
      </c>
      <c r="B7" s="36">
        <v>3</v>
      </c>
      <c r="C7" s="26">
        <v>33</v>
      </c>
      <c r="D7" s="26">
        <v>14</v>
      </c>
      <c r="E7" s="26">
        <v>13</v>
      </c>
      <c r="F7" s="29">
        <f t="shared" si="1"/>
        <v>63</v>
      </c>
      <c r="G7" s="26">
        <v>33</v>
      </c>
      <c r="H7" s="56">
        <f t="shared" si="0"/>
        <v>96</v>
      </c>
    </row>
    <row r="8" spans="1:8" ht="12.75">
      <c r="A8" s="25" t="s">
        <v>8</v>
      </c>
      <c r="B8" s="36">
        <v>19</v>
      </c>
      <c r="C8" s="26">
        <v>67</v>
      </c>
      <c r="D8" s="26">
        <v>59</v>
      </c>
      <c r="E8" s="26">
        <v>27</v>
      </c>
      <c r="F8" s="29">
        <f t="shared" si="1"/>
        <v>172</v>
      </c>
      <c r="G8" s="26">
        <v>65</v>
      </c>
      <c r="H8" s="56">
        <f t="shared" si="0"/>
        <v>237</v>
      </c>
    </row>
    <row r="9" spans="1:8" ht="12.75">
      <c r="A9" s="25" t="s">
        <v>9</v>
      </c>
      <c r="B9" s="36" t="s">
        <v>10</v>
      </c>
      <c r="C9" s="26">
        <v>10</v>
      </c>
      <c r="D9" s="26" t="s">
        <v>10</v>
      </c>
      <c r="E9" s="26">
        <v>7</v>
      </c>
      <c r="F9" s="29">
        <f t="shared" si="1"/>
        <v>17</v>
      </c>
      <c r="G9" s="26">
        <v>177</v>
      </c>
      <c r="H9" s="56">
        <f t="shared" si="0"/>
        <v>194</v>
      </c>
    </row>
    <row r="10" spans="1:8" ht="12.75">
      <c r="A10" s="25" t="s">
        <v>11</v>
      </c>
      <c r="B10" s="36">
        <v>4</v>
      </c>
      <c r="C10" s="26">
        <v>41</v>
      </c>
      <c r="D10" s="26">
        <v>66</v>
      </c>
      <c r="E10" s="26">
        <v>39</v>
      </c>
      <c r="F10" s="29">
        <f t="shared" si="1"/>
        <v>150</v>
      </c>
      <c r="G10" s="26">
        <v>361</v>
      </c>
      <c r="H10" s="56">
        <f t="shared" si="0"/>
        <v>511</v>
      </c>
    </row>
    <row r="11" spans="1:8" ht="12.75">
      <c r="A11" s="25" t="s">
        <v>12</v>
      </c>
      <c r="B11" s="36">
        <v>44</v>
      </c>
      <c r="C11" s="26">
        <v>78</v>
      </c>
      <c r="D11" s="26">
        <v>34</v>
      </c>
      <c r="E11" s="26">
        <v>23</v>
      </c>
      <c r="F11" s="29">
        <f t="shared" si="1"/>
        <v>179</v>
      </c>
      <c r="G11" s="26">
        <v>398</v>
      </c>
      <c r="H11" s="56">
        <f t="shared" si="0"/>
        <v>577</v>
      </c>
    </row>
    <row r="12" spans="1:8" ht="12.75">
      <c r="A12" s="25" t="s">
        <v>13</v>
      </c>
      <c r="B12" s="36">
        <v>4</v>
      </c>
      <c r="C12" s="26">
        <v>15</v>
      </c>
      <c r="D12" s="26">
        <v>28</v>
      </c>
      <c r="E12" s="26">
        <v>37</v>
      </c>
      <c r="F12" s="29">
        <f t="shared" si="1"/>
        <v>84</v>
      </c>
      <c r="G12" s="26">
        <v>78</v>
      </c>
      <c r="H12" s="56">
        <f t="shared" si="0"/>
        <v>162</v>
      </c>
    </row>
    <row r="13" spans="1:8" ht="13.5" thickBot="1">
      <c r="A13" s="30" t="s">
        <v>14</v>
      </c>
      <c r="B13" s="37">
        <v>4</v>
      </c>
      <c r="C13" s="31">
        <v>69</v>
      </c>
      <c r="D13" s="31">
        <v>34</v>
      </c>
      <c r="E13" s="31">
        <v>29</v>
      </c>
      <c r="F13" s="32">
        <f t="shared" si="1"/>
        <v>136</v>
      </c>
      <c r="G13" s="31">
        <v>206</v>
      </c>
      <c r="H13" s="57">
        <f t="shared" si="0"/>
        <v>342</v>
      </c>
    </row>
    <row r="14" spans="1:8" ht="12.75">
      <c r="A14" s="6" t="s">
        <v>15</v>
      </c>
      <c r="B14" s="36">
        <v>62</v>
      </c>
      <c r="C14" s="26">
        <v>73</v>
      </c>
      <c r="D14" s="26">
        <v>19</v>
      </c>
      <c r="E14" s="26">
        <v>12</v>
      </c>
      <c r="F14" s="29">
        <f t="shared" si="1"/>
        <v>166</v>
      </c>
      <c r="G14" s="26">
        <v>80</v>
      </c>
      <c r="H14" s="35">
        <f t="shared" si="0"/>
        <v>246</v>
      </c>
    </row>
    <row r="15" spans="1:8" ht="12.75">
      <c r="A15" s="6" t="s">
        <v>16</v>
      </c>
      <c r="B15" s="36">
        <v>195</v>
      </c>
      <c r="C15" s="26">
        <v>257</v>
      </c>
      <c r="D15" s="26">
        <v>36</v>
      </c>
      <c r="E15" s="26">
        <v>17</v>
      </c>
      <c r="F15" s="29">
        <f t="shared" si="1"/>
        <v>505</v>
      </c>
      <c r="G15" s="26">
        <v>54</v>
      </c>
      <c r="H15" s="35">
        <f t="shared" si="0"/>
        <v>559</v>
      </c>
    </row>
    <row r="16" spans="1:8" ht="13.5" thickBot="1">
      <c r="A16" s="7" t="s">
        <v>17</v>
      </c>
      <c r="B16" s="37">
        <v>40</v>
      </c>
      <c r="C16" s="31">
        <v>58</v>
      </c>
      <c r="D16" s="31" t="s">
        <v>10</v>
      </c>
      <c r="E16" s="31">
        <v>7</v>
      </c>
      <c r="F16" s="32">
        <f t="shared" si="1"/>
        <v>105</v>
      </c>
      <c r="G16" s="31">
        <v>0</v>
      </c>
      <c r="H16" s="32">
        <f t="shared" si="0"/>
        <v>105</v>
      </c>
    </row>
    <row r="17" spans="1:8" ht="12.75">
      <c r="A17" s="58" t="s">
        <v>46</v>
      </c>
      <c r="B17" s="27">
        <v>0</v>
      </c>
      <c r="C17" s="27">
        <v>0</v>
      </c>
      <c r="D17" s="27">
        <v>0</v>
      </c>
      <c r="E17" s="27">
        <v>0</v>
      </c>
      <c r="F17" s="59">
        <f>SUM(A17:E17)</f>
        <v>0</v>
      </c>
      <c r="G17" s="27">
        <v>37</v>
      </c>
      <c r="H17" s="59">
        <f t="shared" si="0"/>
        <v>37</v>
      </c>
    </row>
    <row r="18" spans="1:8" ht="13.5" thickBot="1">
      <c r="A18" s="8" t="s">
        <v>3</v>
      </c>
      <c r="B18" s="60">
        <f>SUM(B5:B17)</f>
        <v>396</v>
      </c>
      <c r="C18" s="60">
        <f aca="true" t="shared" si="2" ref="C18:H18">SUM(C5:C17)</f>
        <v>779</v>
      </c>
      <c r="D18" s="60">
        <f t="shared" si="2"/>
        <v>393</v>
      </c>
      <c r="E18" s="60">
        <f t="shared" si="2"/>
        <v>253</v>
      </c>
      <c r="F18" s="60">
        <f t="shared" si="2"/>
        <v>1821</v>
      </c>
      <c r="G18" s="60">
        <f t="shared" si="2"/>
        <v>1679</v>
      </c>
      <c r="H18" s="60">
        <f t="shared" si="2"/>
        <v>3500</v>
      </c>
    </row>
    <row r="20" ht="12.75">
      <c r="A20" s="33" t="s">
        <v>32</v>
      </c>
    </row>
    <row r="21" ht="12.75">
      <c r="A21" s="33" t="s">
        <v>23</v>
      </c>
    </row>
    <row r="22" ht="12.75">
      <c r="A22" s="33" t="s">
        <v>21</v>
      </c>
    </row>
    <row r="23" ht="12.75">
      <c r="A23" s="38" t="s">
        <v>37</v>
      </c>
    </row>
    <row r="24" ht="12.75">
      <c r="A24" s="33" t="s">
        <v>33</v>
      </c>
    </row>
    <row r="25" ht="12.75">
      <c r="A25" s="33" t="s">
        <v>34</v>
      </c>
    </row>
    <row r="26" ht="12.75">
      <c r="A26" s="33" t="s">
        <v>35</v>
      </c>
    </row>
    <row r="27" ht="12.75">
      <c r="A27" s="38" t="s">
        <v>38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I33"/>
  <sheetViews>
    <sheetView tabSelected="1" zoomScalePageLayoutView="0" workbookViewId="0" topLeftCell="A1">
      <selection activeCell="I7" sqref="I7"/>
    </sheetView>
  </sheetViews>
  <sheetFormatPr defaultColWidth="9.140625" defaultRowHeight="12.75"/>
  <cols>
    <col min="1" max="1" width="32.57421875" style="0" customWidth="1"/>
    <col min="2" max="6" width="9.28125" style="0" bestFit="1" customWidth="1"/>
    <col min="9" max="9" width="16.7109375" style="0" bestFit="1" customWidth="1"/>
  </cols>
  <sheetData>
    <row r="1" ht="13.5" thickBot="1"/>
    <row r="2" spans="1:6" ht="15.75" thickTop="1">
      <c r="A2" s="13" t="s">
        <v>28</v>
      </c>
      <c r="B2" s="13"/>
      <c r="C2" s="13"/>
      <c r="D2" s="13"/>
      <c r="E2" s="13"/>
      <c r="F2" s="20"/>
    </row>
    <row r="3" spans="1:6" ht="15.75" thickBot="1">
      <c r="A3" s="12"/>
      <c r="B3" s="12"/>
      <c r="C3" s="12"/>
      <c r="D3" s="12"/>
      <c r="E3" s="12"/>
      <c r="F3" s="22" t="s">
        <v>39</v>
      </c>
    </row>
    <row r="4" spans="1:6" ht="26.25" thickBot="1">
      <c r="A4" s="2"/>
      <c r="B4" s="2" t="s">
        <v>0</v>
      </c>
      <c r="C4" s="1" t="s">
        <v>1</v>
      </c>
      <c r="D4" s="2" t="s">
        <v>2</v>
      </c>
      <c r="E4" s="2" t="s">
        <v>40</v>
      </c>
      <c r="F4" s="2" t="s">
        <v>3</v>
      </c>
    </row>
    <row r="5" spans="1:6" ht="12.75">
      <c r="A5" s="5" t="s">
        <v>4</v>
      </c>
      <c r="B5" s="39">
        <f>SUM(B6:B14)</f>
        <v>26.328000000000007</v>
      </c>
      <c r="C5" s="39">
        <f>SUM(C6:C14)</f>
        <v>757.8000000000001</v>
      </c>
      <c r="D5" s="39">
        <f>SUM(D6:D14)</f>
        <v>767.0999999999999</v>
      </c>
      <c r="E5" s="39">
        <f>SUM(E6:E14)</f>
        <v>724.9</v>
      </c>
      <c r="F5" s="39">
        <f>SUM(B5:E5)</f>
        <v>2276.128</v>
      </c>
    </row>
    <row r="6" spans="1:6" ht="12.75">
      <c r="A6" s="17" t="s">
        <v>5</v>
      </c>
      <c r="B6" s="40">
        <v>4.428000000000001</v>
      </c>
      <c r="C6" s="40">
        <v>70.1</v>
      </c>
      <c r="D6" s="40">
        <v>60.8</v>
      </c>
      <c r="E6" s="40">
        <v>38.6</v>
      </c>
      <c r="F6" s="41">
        <f>SUM(B6:E6)</f>
        <v>173.92799999999997</v>
      </c>
    </row>
    <row r="7" spans="1:6" ht="12.75">
      <c r="A7" s="17" t="s">
        <v>6</v>
      </c>
      <c r="B7" s="40">
        <v>0.3</v>
      </c>
      <c r="C7" s="40">
        <v>184.5</v>
      </c>
      <c r="D7" s="40">
        <v>182.2</v>
      </c>
      <c r="E7" s="40">
        <v>111.4</v>
      </c>
      <c r="F7" s="41">
        <f aca="true" t="shared" si="0" ref="F7:F17">SUM(B7:E7)</f>
        <v>478.4</v>
      </c>
    </row>
    <row r="8" spans="1:6" ht="12.75">
      <c r="A8" s="17" t="s">
        <v>7</v>
      </c>
      <c r="B8" s="40">
        <v>6.3</v>
      </c>
      <c r="C8" s="40">
        <v>38.3</v>
      </c>
      <c r="D8" s="40">
        <v>31.4</v>
      </c>
      <c r="E8" s="40">
        <v>78.6</v>
      </c>
      <c r="F8" s="41">
        <f t="shared" si="0"/>
        <v>154.6</v>
      </c>
    </row>
    <row r="9" spans="1:6" ht="12.75">
      <c r="A9" s="17" t="s">
        <v>8</v>
      </c>
      <c r="B9" s="40">
        <v>5.4</v>
      </c>
      <c r="C9" s="40">
        <v>276.4</v>
      </c>
      <c r="D9" s="40">
        <v>159.4</v>
      </c>
      <c r="E9" s="40">
        <v>36.4</v>
      </c>
      <c r="F9" s="41">
        <f t="shared" si="0"/>
        <v>477.5999999999999</v>
      </c>
    </row>
    <row r="10" spans="1:6" ht="12.75">
      <c r="A10" s="17" t="s">
        <v>9</v>
      </c>
      <c r="B10" s="40" t="s">
        <v>10</v>
      </c>
      <c r="C10" s="40">
        <v>3.7</v>
      </c>
      <c r="D10" s="40" t="s">
        <v>10</v>
      </c>
      <c r="E10" s="40">
        <v>112.6</v>
      </c>
      <c r="F10" s="41">
        <f t="shared" si="0"/>
        <v>116.3</v>
      </c>
    </row>
    <row r="11" spans="1:6" ht="12.75">
      <c r="A11" s="17" t="s">
        <v>11</v>
      </c>
      <c r="B11" s="40">
        <v>0.1</v>
      </c>
      <c r="C11" s="40">
        <v>93.4</v>
      </c>
      <c r="D11" s="40">
        <v>149.9</v>
      </c>
      <c r="E11" s="40">
        <v>103.7</v>
      </c>
      <c r="F11" s="41">
        <f t="shared" si="0"/>
        <v>347.1</v>
      </c>
    </row>
    <row r="12" spans="1:6" ht="12.75">
      <c r="A12" s="17" t="s">
        <v>12</v>
      </c>
      <c r="B12" s="40">
        <v>8.4</v>
      </c>
      <c r="C12" s="40">
        <v>51.2</v>
      </c>
      <c r="D12" s="40">
        <v>73.8</v>
      </c>
      <c r="E12" s="40">
        <v>15.9</v>
      </c>
      <c r="F12" s="41">
        <f t="shared" si="0"/>
        <v>149.3</v>
      </c>
    </row>
    <row r="13" spans="1:6" ht="12.75">
      <c r="A13" s="17" t="s">
        <v>13</v>
      </c>
      <c r="B13" s="40">
        <v>0.6</v>
      </c>
      <c r="C13" s="40" t="s">
        <v>10</v>
      </c>
      <c r="D13" s="40">
        <v>49.5</v>
      </c>
      <c r="E13" s="40">
        <v>165.9</v>
      </c>
      <c r="F13" s="41">
        <f t="shared" si="0"/>
        <v>216</v>
      </c>
    </row>
    <row r="14" spans="1:6" ht="13.5" thickBot="1">
      <c r="A14" s="18" t="s">
        <v>14</v>
      </c>
      <c r="B14" s="42">
        <v>0.8</v>
      </c>
      <c r="C14" s="42">
        <v>40.2</v>
      </c>
      <c r="D14" s="42">
        <v>60.1</v>
      </c>
      <c r="E14" s="42">
        <v>61.8</v>
      </c>
      <c r="F14" s="43">
        <f t="shared" si="0"/>
        <v>162.89999999999998</v>
      </c>
    </row>
    <row r="15" spans="1:6" ht="12.75">
      <c r="A15" s="6" t="s">
        <v>15</v>
      </c>
      <c r="B15" s="40">
        <v>146.6</v>
      </c>
      <c r="C15" s="40">
        <v>363.2</v>
      </c>
      <c r="D15" s="40">
        <v>41.3</v>
      </c>
      <c r="E15" s="40">
        <v>29.2</v>
      </c>
      <c r="F15" s="41">
        <f t="shared" si="0"/>
        <v>580.3</v>
      </c>
    </row>
    <row r="16" spans="1:6" ht="12.75">
      <c r="A16" s="6" t="s">
        <v>16</v>
      </c>
      <c r="B16" s="40">
        <v>1338.53</v>
      </c>
      <c r="C16" s="40">
        <v>1149.7</v>
      </c>
      <c r="D16" s="40">
        <v>92.2</v>
      </c>
      <c r="E16" s="40">
        <v>70.6</v>
      </c>
      <c r="F16" s="41">
        <f t="shared" si="0"/>
        <v>2651.0299999999997</v>
      </c>
    </row>
    <row r="17" spans="1:6" ht="13.5" thickBot="1">
      <c r="A17" s="7" t="s">
        <v>17</v>
      </c>
      <c r="B17" s="42">
        <v>10.01</v>
      </c>
      <c r="C17" s="42">
        <v>203.1</v>
      </c>
      <c r="D17" s="42" t="s">
        <v>10</v>
      </c>
      <c r="E17" s="42">
        <v>3</v>
      </c>
      <c r="F17" s="43">
        <f t="shared" si="0"/>
        <v>216.10999999999999</v>
      </c>
    </row>
    <row r="18" spans="1:6" ht="13.5" thickBot="1">
      <c r="A18" s="8" t="s">
        <v>3</v>
      </c>
      <c r="B18" s="44">
        <f>SUM(B6:B17)</f>
        <v>1521.468</v>
      </c>
      <c r="C18" s="44">
        <f>SUM(C6:C17)</f>
        <v>2473.7999999999997</v>
      </c>
      <c r="D18" s="44">
        <f>SUM(D6:D17)</f>
        <v>900.5999999999999</v>
      </c>
      <c r="E18" s="44">
        <f>SUM(E6:E17)</f>
        <v>827.7</v>
      </c>
      <c r="F18" s="44">
        <f>SUM(F6:F17)</f>
        <v>5723.567999999999</v>
      </c>
    </row>
    <row r="19" spans="1:6" ht="13.5" thickBot="1">
      <c r="A19" s="7" t="s">
        <v>19</v>
      </c>
      <c r="B19" s="45"/>
      <c r="C19" s="45"/>
      <c r="D19" s="45"/>
      <c r="E19" s="45"/>
      <c r="F19" s="45">
        <v>18.1</v>
      </c>
    </row>
    <row r="20" spans="1:6" ht="13.5" thickBot="1">
      <c r="A20" s="46" t="s">
        <v>41</v>
      </c>
      <c r="B20" s="42"/>
      <c r="C20" s="42">
        <v>3.8</v>
      </c>
      <c r="D20" s="42"/>
      <c r="E20" s="42"/>
      <c r="F20" s="43">
        <f>SUM(B20:E20)</f>
        <v>3.8</v>
      </c>
    </row>
    <row r="21" spans="1:9" ht="13.5" thickBot="1">
      <c r="A21" s="9" t="s">
        <v>18</v>
      </c>
      <c r="B21" s="44">
        <f>SUM(B18:B20)</f>
        <v>1521.468</v>
      </c>
      <c r="C21" s="44">
        <f>SUM(C18:C20)</f>
        <v>2477.6</v>
      </c>
      <c r="D21" s="44">
        <f>SUM(D18:D20)</f>
        <v>900.5999999999999</v>
      </c>
      <c r="E21" s="44">
        <f>SUM(E18:E20)</f>
        <v>827.7</v>
      </c>
      <c r="F21" s="44">
        <f>SUM(F18:F20)</f>
        <v>5745.468</v>
      </c>
      <c r="H21" s="23"/>
      <c r="I21" s="24"/>
    </row>
    <row r="22" spans="1:6" ht="15" thickBot="1">
      <c r="A22" s="10" t="s">
        <v>22</v>
      </c>
      <c r="B22" s="47"/>
      <c r="C22" s="47"/>
      <c r="D22" s="47"/>
      <c r="E22" s="48">
        <v>200.61</v>
      </c>
      <c r="F22" s="49">
        <f>SUM(B22:E22)</f>
        <v>200.61</v>
      </c>
    </row>
    <row r="23" ht="13.5" thickTop="1"/>
    <row r="24" ht="12.75">
      <c r="A24" s="16" t="s">
        <v>23</v>
      </c>
    </row>
    <row r="25" ht="12.75">
      <c r="A25" s="19" t="s">
        <v>24</v>
      </c>
    </row>
    <row r="26" ht="12.75">
      <c r="A26" s="16" t="s">
        <v>21</v>
      </c>
    </row>
    <row r="27" ht="12.75">
      <c r="A27" s="38" t="s">
        <v>42</v>
      </c>
    </row>
    <row r="28" ht="12.75">
      <c r="A28" s="16" t="s">
        <v>25</v>
      </c>
    </row>
    <row r="29" ht="12.75">
      <c r="A29" s="16" t="s">
        <v>27</v>
      </c>
    </row>
    <row r="30" ht="12.75">
      <c r="A30" s="16" t="s">
        <v>26</v>
      </c>
    </row>
    <row r="31" ht="12.75">
      <c r="A31" s="16" t="s">
        <v>43</v>
      </c>
    </row>
    <row r="33" ht="12.75">
      <c r="A33" s="3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
      <selection activeCell="H11" sqref="H11"/>
    </sheetView>
  </sheetViews>
  <sheetFormatPr defaultColWidth="9.140625" defaultRowHeight="12.75"/>
  <cols>
    <col min="1" max="1" width="31.28125" style="0" customWidth="1"/>
    <col min="2" max="4" width="9.28125" style="0" bestFit="1" customWidth="1"/>
    <col min="5" max="5" width="9.421875" style="0" bestFit="1" customWidth="1"/>
    <col min="6" max="6" width="10.421875" style="0" bestFit="1" customWidth="1"/>
  </cols>
  <sheetData>
    <row r="1" ht="13.5" thickBot="1">
      <c r="A1" s="34"/>
    </row>
    <row r="2" spans="1:6" ht="15.75" thickTop="1">
      <c r="A2" s="13" t="s">
        <v>29</v>
      </c>
      <c r="B2" s="13"/>
      <c r="C2" s="13"/>
      <c r="D2" s="13"/>
      <c r="E2" s="21"/>
      <c r="F2" s="20"/>
    </row>
    <row r="3" spans="1:6" ht="15.75" thickBot="1">
      <c r="A3" s="14"/>
      <c r="B3" s="4"/>
      <c r="C3" s="11"/>
      <c r="D3" s="4"/>
      <c r="E3" s="4"/>
      <c r="F3" s="22" t="s">
        <v>20</v>
      </c>
    </row>
    <row r="4" spans="1:6" ht="26.25" thickBot="1">
      <c r="A4" s="3"/>
      <c r="B4" s="2" t="s">
        <v>0</v>
      </c>
      <c r="C4" s="1" t="s">
        <v>1</v>
      </c>
      <c r="D4" s="2" t="s">
        <v>2</v>
      </c>
      <c r="E4" s="2" t="s">
        <v>40</v>
      </c>
      <c r="F4" s="3" t="s">
        <v>3</v>
      </c>
    </row>
    <row r="5" spans="1:6" ht="12.75">
      <c r="A5" s="5" t="s">
        <v>4</v>
      </c>
      <c r="B5" s="39">
        <f>SUM(B6:B14)</f>
        <v>70.04</v>
      </c>
      <c r="C5" s="39">
        <f>SUM(C6:C14)</f>
        <v>1408.4</v>
      </c>
      <c r="D5" s="39">
        <f>SUM(D6:D14)</f>
        <v>3997.8</v>
      </c>
      <c r="E5" s="39">
        <f>SUM(E6:E14)</f>
        <v>4213.8495439104245</v>
      </c>
      <c r="F5" s="39">
        <f>SUM(B5:E5)</f>
        <v>9690.089543910424</v>
      </c>
    </row>
    <row r="6" spans="1:6" ht="12.75">
      <c r="A6" s="17" t="s">
        <v>5</v>
      </c>
      <c r="B6" s="50">
        <v>11.44</v>
      </c>
      <c r="C6" s="50">
        <v>132.3</v>
      </c>
      <c r="D6" s="50">
        <v>312.1</v>
      </c>
      <c r="E6" s="50">
        <v>431.6694</v>
      </c>
      <c r="F6" s="41">
        <f>SUM(B6:E6)</f>
        <v>887.5094</v>
      </c>
    </row>
    <row r="7" spans="1:6" ht="12.75">
      <c r="A7" s="17" t="s">
        <v>6</v>
      </c>
      <c r="B7" s="50">
        <v>0.6</v>
      </c>
      <c r="C7" s="50">
        <v>359.6</v>
      </c>
      <c r="D7" s="50">
        <v>971.9</v>
      </c>
      <c r="E7" s="50">
        <v>606.8432894416745</v>
      </c>
      <c r="F7" s="41">
        <f aca="true" t="shared" si="0" ref="F7:F17">SUM(B7:E7)</f>
        <v>1938.9432894416746</v>
      </c>
    </row>
    <row r="8" spans="1:6" ht="12.75">
      <c r="A8" s="17" t="s">
        <v>7</v>
      </c>
      <c r="B8" s="50">
        <v>19.2</v>
      </c>
      <c r="C8" s="50">
        <v>81.5</v>
      </c>
      <c r="D8" s="50">
        <v>155.9</v>
      </c>
      <c r="E8" s="50">
        <v>123.83350000000002</v>
      </c>
      <c r="F8" s="41">
        <f t="shared" si="0"/>
        <v>380.43350000000004</v>
      </c>
    </row>
    <row r="9" spans="1:6" ht="12.75">
      <c r="A9" s="17" t="s">
        <v>8</v>
      </c>
      <c r="B9" s="50">
        <v>15</v>
      </c>
      <c r="C9" s="50">
        <v>468.3</v>
      </c>
      <c r="D9" s="50">
        <v>755.9</v>
      </c>
      <c r="E9" s="50">
        <v>411.465375</v>
      </c>
      <c r="F9" s="41">
        <f t="shared" si="0"/>
        <v>1650.665375</v>
      </c>
    </row>
    <row r="10" spans="1:6" ht="12.75">
      <c r="A10" s="17" t="s">
        <v>9</v>
      </c>
      <c r="B10" s="50" t="s">
        <v>10</v>
      </c>
      <c r="C10" s="50">
        <v>7</v>
      </c>
      <c r="D10" s="50" t="s">
        <v>10</v>
      </c>
      <c r="E10" s="50">
        <v>393.26565534375</v>
      </c>
      <c r="F10" s="41">
        <f t="shared" si="0"/>
        <v>400.26565534375</v>
      </c>
    </row>
    <row r="11" spans="1:6" ht="12.75">
      <c r="A11" s="17" t="s">
        <v>11</v>
      </c>
      <c r="B11" s="50">
        <v>0.3</v>
      </c>
      <c r="C11" s="50">
        <v>177</v>
      </c>
      <c r="D11" s="50">
        <v>876.1</v>
      </c>
      <c r="E11" s="50">
        <v>465.4505122500001</v>
      </c>
      <c r="F11" s="41">
        <f t="shared" si="0"/>
        <v>1518.85051225</v>
      </c>
    </row>
    <row r="12" spans="1:6" ht="12.75">
      <c r="A12" s="17" t="s">
        <v>12</v>
      </c>
      <c r="B12" s="50">
        <v>20.7</v>
      </c>
      <c r="C12" s="50">
        <v>99.3</v>
      </c>
      <c r="D12" s="50">
        <v>398</v>
      </c>
      <c r="E12" s="50">
        <v>244.41072499999999</v>
      </c>
      <c r="F12" s="41">
        <f t="shared" si="0"/>
        <v>762.410725</v>
      </c>
    </row>
    <row r="13" spans="1:6" ht="12.75">
      <c r="A13" s="17" t="s">
        <v>13</v>
      </c>
      <c r="B13" s="50">
        <v>0.4</v>
      </c>
      <c r="C13" s="50" t="s">
        <v>10</v>
      </c>
      <c r="D13" s="50">
        <v>263.5</v>
      </c>
      <c r="E13" s="50">
        <v>525.5472850000001</v>
      </c>
      <c r="F13" s="41">
        <f t="shared" si="0"/>
        <v>789.4472850000001</v>
      </c>
    </row>
    <row r="14" spans="1:6" ht="13.5" thickBot="1">
      <c r="A14" s="18" t="s">
        <v>14</v>
      </c>
      <c r="B14" s="51">
        <v>2.4</v>
      </c>
      <c r="C14" s="51">
        <v>83.4</v>
      </c>
      <c r="D14" s="51">
        <v>264.4</v>
      </c>
      <c r="E14" s="51">
        <v>1011.3638018749999</v>
      </c>
      <c r="F14" s="43">
        <f t="shared" si="0"/>
        <v>1361.5638018749999</v>
      </c>
    </row>
    <row r="15" spans="1:6" ht="12.75">
      <c r="A15" s="6" t="s">
        <v>15</v>
      </c>
      <c r="B15" s="50">
        <v>283.7</v>
      </c>
      <c r="C15" s="50">
        <v>864</v>
      </c>
      <c r="D15" s="50">
        <v>192.6</v>
      </c>
      <c r="E15" s="50">
        <v>128.312</v>
      </c>
      <c r="F15" s="41">
        <f t="shared" si="0"/>
        <v>1468.612</v>
      </c>
    </row>
    <row r="16" spans="1:6" ht="12.75">
      <c r="A16" s="6" t="s">
        <v>16</v>
      </c>
      <c r="B16" s="50">
        <v>4692.9400000000005</v>
      </c>
      <c r="C16" s="50">
        <v>2644</v>
      </c>
      <c r="D16" s="50">
        <v>486.5</v>
      </c>
      <c r="E16" s="50">
        <v>179.75435000000002</v>
      </c>
      <c r="F16" s="41">
        <f t="shared" si="0"/>
        <v>8003.194350000001</v>
      </c>
    </row>
    <row r="17" spans="1:6" ht="13.5" thickBot="1">
      <c r="A17" s="7" t="s">
        <v>17</v>
      </c>
      <c r="B17" s="51">
        <v>29.759999999999998</v>
      </c>
      <c r="C17" s="51">
        <v>353.2</v>
      </c>
      <c r="D17" s="51">
        <v>0</v>
      </c>
      <c r="E17" s="51">
        <v>126.90899999999999</v>
      </c>
      <c r="F17" s="43">
        <f t="shared" si="0"/>
        <v>509.86899999999997</v>
      </c>
    </row>
    <row r="18" spans="1:6" ht="13.5" thickBot="1">
      <c r="A18" s="8" t="s">
        <v>3</v>
      </c>
      <c r="B18" s="44">
        <f>SUM(B6:B17)</f>
        <v>5076.4400000000005</v>
      </c>
      <c r="C18" s="44">
        <f>SUM(C6:C17)</f>
        <v>5269.599999999999</v>
      </c>
      <c r="D18" s="44">
        <f>SUM(D6:D17)</f>
        <v>4676.900000000001</v>
      </c>
      <c r="E18" s="44">
        <f>SUM(E6:E17)</f>
        <v>4648.824893910424</v>
      </c>
      <c r="F18" s="44">
        <f>SUM(F6:F17)</f>
        <v>19671.764893910426</v>
      </c>
    </row>
    <row r="19" spans="1:6" ht="13.5" thickBot="1">
      <c r="A19" s="7" t="s">
        <v>19</v>
      </c>
      <c r="B19" s="45"/>
      <c r="C19" s="45"/>
      <c r="D19" s="45"/>
      <c r="E19" s="45"/>
      <c r="F19" s="45">
        <v>13.8</v>
      </c>
    </row>
    <row r="20" spans="1:6" ht="13.5" thickBot="1">
      <c r="A20" s="52" t="s">
        <v>41</v>
      </c>
      <c r="B20" s="42"/>
      <c r="C20" s="42">
        <v>4.1</v>
      </c>
      <c r="D20" s="53"/>
      <c r="E20" s="53"/>
      <c r="F20" s="44">
        <f>SUM(B20:E20)</f>
        <v>4.1</v>
      </c>
    </row>
    <row r="21" spans="1:6" ht="13.5" thickBot="1">
      <c r="A21" s="15" t="s">
        <v>18</v>
      </c>
      <c r="B21" s="54">
        <f>SUM(B18:B20)</f>
        <v>5076.4400000000005</v>
      </c>
      <c r="C21" s="54">
        <f>SUM(C18:C20)</f>
        <v>5273.7</v>
      </c>
      <c r="D21" s="54">
        <f>SUM(D18:D20)</f>
        <v>4676.900000000001</v>
      </c>
      <c r="E21" s="54">
        <f>SUM(E18:E20)</f>
        <v>4648.824893910424</v>
      </c>
      <c r="F21" s="54">
        <f>SUM(F18:F20)</f>
        <v>19689.664893910423</v>
      </c>
    </row>
    <row r="22" ht="13.5" thickTop="1"/>
    <row r="23" ht="12.75">
      <c r="A23" s="16" t="s">
        <v>23</v>
      </c>
    </row>
    <row r="24" ht="12.75">
      <c r="A24" s="19" t="s">
        <v>24</v>
      </c>
    </row>
    <row r="25" ht="12.75">
      <c r="A25" s="16" t="s">
        <v>21</v>
      </c>
    </row>
    <row r="26" ht="12.75">
      <c r="A26" s="38" t="s">
        <v>42</v>
      </c>
    </row>
    <row r="27" ht="12.75">
      <c r="A27" s="16" t="s">
        <v>25</v>
      </c>
    </row>
    <row r="28" ht="12.75">
      <c r="A28" s="16" t="s">
        <v>27</v>
      </c>
    </row>
    <row r="29" ht="12.75">
      <c r="A29" s="16" t="s">
        <v>26</v>
      </c>
    </row>
    <row r="30" ht="12.75">
      <c r="A30" s="16"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Dagnall, Steve</dc:creator>
  <cp:keywords/>
  <dc:description/>
  <cp:lastModifiedBy>Steve Dagnall</cp:lastModifiedBy>
  <dcterms:created xsi:type="dcterms:W3CDTF">2010-06-01T14:58:46Z</dcterms:created>
  <dcterms:modified xsi:type="dcterms:W3CDTF">2014-03-14T20:07:39Z</dcterms:modified>
  <cp:category/>
  <cp:version/>
  <cp:contentType/>
  <cp:contentStatus/>
</cp:coreProperties>
</file>