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0" yWindow="630" windowWidth="19035" windowHeight="7905" activeTab="0"/>
  </bookViews>
  <sheets>
    <sheet name="# 2005" sheetId="1" r:id="rId1"/>
    <sheet name="MW 2005" sheetId="2" r:id="rId2"/>
    <sheet name="GWh 2005" sheetId="3" r:id="rId3"/>
  </sheets>
  <definedNames/>
  <calcPr fullCalcOnLoad="1"/>
</workbook>
</file>

<file path=xl/sharedStrings.xml><?xml version="1.0" encoding="utf-8"?>
<sst xmlns="http://schemas.openxmlformats.org/spreadsheetml/2006/main" count="127" uniqueCount="51">
  <si>
    <t>Hydro</t>
  </si>
  <si>
    <t>Wind and wave</t>
  </si>
  <si>
    <t>Landfill gas</t>
  </si>
  <si>
    <t>Total</t>
  </si>
  <si>
    <t>England</t>
  </si>
  <si>
    <t>East Midlands</t>
  </si>
  <si>
    <t>East</t>
  </si>
  <si>
    <t>North East</t>
  </si>
  <si>
    <t>North West</t>
  </si>
  <si>
    <t>London</t>
  </si>
  <si>
    <t>-</t>
  </si>
  <si>
    <t>South East</t>
  </si>
  <si>
    <t>South West</t>
  </si>
  <si>
    <t>West Midlands</t>
  </si>
  <si>
    <t>Yorkshire and the Humber</t>
  </si>
  <si>
    <t>Wales</t>
  </si>
  <si>
    <t>Scotland</t>
  </si>
  <si>
    <t>Northern Ireland</t>
  </si>
  <si>
    <t>UK Total</t>
  </si>
  <si>
    <t>Solar photovoltaics</t>
  </si>
  <si>
    <t>GWh</t>
  </si>
  <si>
    <t>- Nil or less than half the final digit shown.</t>
  </si>
  <si>
    <r>
      <t>Co-firing</t>
    </r>
    <r>
      <rPr>
        <i/>
        <vertAlign val="superscript"/>
        <sz val="10"/>
        <color indexed="8"/>
        <rFont val="Arial"/>
        <family val="2"/>
      </rPr>
      <t>2</t>
    </r>
  </si>
  <si>
    <t>…</t>
  </si>
  <si>
    <r>
      <t>Other sites</t>
    </r>
    <r>
      <rPr>
        <i/>
        <vertAlign val="superscript"/>
        <sz val="10"/>
        <color indexed="8"/>
        <rFont val="Arial"/>
        <family val="2"/>
      </rPr>
      <t>1</t>
    </r>
  </si>
  <si>
    <r>
      <t>Other sites</t>
    </r>
    <r>
      <rPr>
        <i/>
        <vertAlign val="superscript"/>
        <sz val="9"/>
        <color indexed="8"/>
        <rFont val="Arial"/>
        <family val="2"/>
      </rPr>
      <t>1</t>
    </r>
  </si>
  <si>
    <t>Components may not add exactly to totals because of rounding</t>
  </si>
  <si>
    <t>... Data cannot be shown because of the small number of sites providing information for these cells. Instead the data are included under “Other sites” (see note 1).</t>
  </si>
  <si>
    <t>1 “Other sites” are sites that have not been attributed to a region so that data related to individual companies are not disclosed.</t>
  </si>
  <si>
    <t>This estimate has not been disaggregated into region values because to do so could disclose data that relate to individual companies.</t>
  </si>
  <si>
    <t xml:space="preserve">2 This is the proportion of non-fossil fuelled capacity used for co-firing of renewables based on the proportion of generation accounted for by the renewable source. </t>
  </si>
  <si>
    <t>Installed capacity of sites generating electricity from renewable sources, 2005</t>
  </si>
  <si>
    <t>Generation of electricity from renewable sources, 2005</t>
  </si>
  <si>
    <r>
      <t>Number of sites generating electricity from renewable sources, 2005</t>
    </r>
    <r>
      <rPr>
        <i/>
        <vertAlign val="superscript"/>
        <sz val="11"/>
        <color indexed="8"/>
        <rFont val="Arial"/>
        <family val="2"/>
      </rPr>
      <t>1</t>
    </r>
  </si>
  <si>
    <r>
      <t>Wind and wave</t>
    </r>
    <r>
      <rPr>
        <i/>
        <vertAlign val="superscript"/>
        <sz val="9"/>
        <color indexed="8"/>
        <rFont val="Arial"/>
        <family val="2"/>
      </rPr>
      <t>2</t>
    </r>
  </si>
  <si>
    <r>
      <t>Other sites</t>
    </r>
    <r>
      <rPr>
        <i/>
        <vertAlign val="superscript"/>
        <sz val="10"/>
        <color indexed="8"/>
        <rFont val="Arial"/>
        <family val="2"/>
      </rPr>
      <t>2</t>
    </r>
  </si>
  <si>
    <t>Notes to Tables 1 to 3</t>
  </si>
  <si>
    <t>... Data cannot be shown because of the small number of sites providing information for these cells. Instead the data are included under “Other sites” (see note 2).</t>
  </si>
  <si>
    <t>2 “Other sites” are sites that have not been attributed to a region so that data related to individual companies are not disclosed.</t>
  </si>
  <si>
    <t>3 21 of these sites are sites that co-fire renewables with fossil fuels (see also note 4, below).</t>
  </si>
  <si>
    <t>4 This is the proportion of non-fossil fuelled capacity used for co-firing of renewables based on the proportion of generation accounted for by the renewable source. This estimate has not been disaggregated into region values because to do so could disclose data that relate to individual companies.</t>
  </si>
  <si>
    <r>
      <t>Other bioenergy</t>
    </r>
    <r>
      <rPr>
        <i/>
        <vertAlign val="superscript"/>
        <sz val="9"/>
        <color indexed="8"/>
        <rFont val="Arial"/>
        <family val="2"/>
      </rPr>
      <t>3</t>
    </r>
  </si>
  <si>
    <t>1  At the 31 December 2005</t>
  </si>
  <si>
    <t>5  Includes bioenergy sources co-fired with fossil fuels.</t>
  </si>
  <si>
    <t>MW</t>
  </si>
  <si>
    <t>Other bioenergy</t>
  </si>
  <si>
    <t>Micro wind turbines</t>
  </si>
  <si>
    <t>At the 31 December 2005</t>
  </si>
  <si>
    <t>3 Includes bioenergy co-fired with fossil fuels.</t>
  </si>
  <si>
    <t>Total excluding PV</t>
  </si>
  <si>
    <t>Solar PV</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</si>
</sst>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0.0"/>
    <numFmt numFmtId="166" formatCode="_-* #,##0_-;\-* #,##0_-;_-* &quot;-&quot;??_-;_-@_-"/>
  </numFmts>
  <fonts count="60">
    <font>
      <sz val="10"/>
      <color theme="1"/>
      <name val="Arial"/>
      <family val="2"/>
    </font>
    <font>
      <sz val="10"/>
      <color indexed="8"/>
      <name val="Arial"/>
      <family val="2"/>
    </font>
    <font>
      <i/>
      <vertAlign val="superscript"/>
      <sz val="10"/>
      <color indexed="8"/>
      <name val="Arial"/>
      <family val="2"/>
    </font>
    <font>
      <i/>
      <vertAlign val="superscript"/>
      <sz val="9"/>
      <color indexed="8"/>
      <name val="Arial"/>
      <family val="2"/>
    </font>
    <font>
      <b/>
      <sz val="10"/>
      <name val="MS Sans Serif"/>
      <family val="2"/>
    </font>
    <font>
      <i/>
      <vertAlign val="superscript"/>
      <sz val="11"/>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9"/>
      <color indexed="8"/>
      <name val="Arial"/>
      <family val="2"/>
    </font>
    <font>
      <b/>
      <sz val="11"/>
      <color indexed="8"/>
      <name val="Arial"/>
      <family val="2"/>
    </font>
    <font>
      <i/>
      <sz val="8"/>
      <color indexed="8"/>
      <name val="Arial"/>
      <family val="2"/>
    </font>
    <font>
      <i/>
      <sz val="10"/>
      <color indexed="8"/>
      <name val="Arial"/>
      <family val="2"/>
    </font>
    <font>
      <i/>
      <sz val="9"/>
      <color indexed="8"/>
      <name val="Arial"/>
      <family val="2"/>
    </font>
    <font>
      <sz val="9"/>
      <color indexed="56"/>
      <name val="Arial"/>
      <family val="2"/>
    </font>
    <font>
      <b/>
      <sz val="9"/>
      <color indexed="62"/>
      <name val="Arial"/>
      <family val="2"/>
    </font>
    <font>
      <sz val="9"/>
      <color indexed="62"/>
      <name val="Arial"/>
      <family val="2"/>
    </font>
    <font>
      <b/>
      <sz val="9"/>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b/>
      <sz val="11"/>
      <color theme="1"/>
      <name val="Arial"/>
      <family val="2"/>
    </font>
    <font>
      <i/>
      <sz val="8"/>
      <color theme="1"/>
      <name val="Arial"/>
      <family val="2"/>
    </font>
    <font>
      <i/>
      <sz val="8"/>
      <color rgb="FF000000"/>
      <name val="Arial"/>
      <family val="2"/>
    </font>
    <font>
      <i/>
      <sz val="10"/>
      <color theme="1"/>
      <name val="Arial"/>
      <family val="2"/>
    </font>
    <font>
      <i/>
      <sz val="9"/>
      <color theme="1"/>
      <name val="Arial"/>
      <family val="2"/>
    </font>
    <font>
      <sz val="9"/>
      <color rgb="FF000000"/>
      <name val="Arial"/>
      <family val="2"/>
    </font>
    <font>
      <sz val="9"/>
      <color theme="3"/>
      <name val="Arial"/>
      <family val="2"/>
    </font>
    <font>
      <b/>
      <sz val="9"/>
      <color theme="4"/>
      <name val="Arial"/>
      <family val="2"/>
    </font>
    <font>
      <sz val="9"/>
      <color theme="4"/>
      <name val="Arial"/>
      <family val="2"/>
    </font>
    <font>
      <b/>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bottom style="double"/>
    </border>
    <border>
      <left/>
      <right/>
      <top style="double"/>
      <bottom/>
    </border>
    <border>
      <left/>
      <right/>
      <top style="medium"/>
      <bottom style="thin"/>
    </border>
    <border>
      <left/>
      <right/>
      <top style="thin"/>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72">
    <xf numFmtId="0" fontId="0" fillId="0" borderId="0" xfId="0" applyAlignment="1">
      <alignment/>
    </xf>
    <xf numFmtId="0" fontId="0" fillId="0" borderId="10" xfId="0" applyBorder="1" applyAlignment="1">
      <alignment horizontal="center" vertical="top" wrapText="1"/>
    </xf>
    <xf numFmtId="0" fontId="49" fillId="0" borderId="10" xfId="0" applyFont="1" applyBorder="1" applyAlignment="1">
      <alignment horizontal="center" vertical="top" wrapText="1"/>
    </xf>
    <xf numFmtId="0" fontId="49" fillId="0" borderId="10" xfId="0" applyFont="1" applyBorder="1" applyAlignment="1">
      <alignment horizontal="center" vertical="top"/>
    </xf>
    <xf numFmtId="0" fontId="0" fillId="0" borderId="10" xfId="0" applyFont="1" applyBorder="1" applyAlignment="1">
      <alignment horizontal="center" vertical="top"/>
    </xf>
    <xf numFmtId="0" fontId="47" fillId="0" borderId="0" xfId="0" applyFont="1" applyAlignment="1">
      <alignment vertical="top"/>
    </xf>
    <xf numFmtId="0" fontId="0" fillId="0" borderId="0" xfId="0" applyFont="1" applyAlignment="1">
      <alignment vertical="top"/>
    </xf>
    <xf numFmtId="0" fontId="0" fillId="0" borderId="10" xfId="0" applyFont="1" applyBorder="1" applyAlignment="1">
      <alignment vertical="top"/>
    </xf>
    <xf numFmtId="0" fontId="47" fillId="0" borderId="10" xfId="0" applyFont="1" applyBorder="1" applyAlignment="1">
      <alignment vertical="top"/>
    </xf>
    <xf numFmtId="0" fontId="47" fillId="0" borderId="10" xfId="0" applyFont="1" applyBorder="1" applyAlignment="1">
      <alignment/>
    </xf>
    <xf numFmtId="0" fontId="0" fillId="0" borderId="11" xfId="0" applyFont="1" applyBorder="1" applyAlignment="1">
      <alignment vertical="top"/>
    </xf>
    <xf numFmtId="0" fontId="0" fillId="0" borderId="10" xfId="0" applyBorder="1" applyAlignment="1">
      <alignment horizontal="center" vertical="top"/>
    </xf>
    <xf numFmtId="0" fontId="50" fillId="0" borderId="10" xfId="0" applyFont="1" applyBorder="1" applyAlignment="1">
      <alignment vertical="top"/>
    </xf>
    <xf numFmtId="0" fontId="50" fillId="0" borderId="12" xfId="0" applyFont="1" applyBorder="1" applyAlignment="1">
      <alignment vertical="top"/>
    </xf>
    <xf numFmtId="0" fontId="51" fillId="0" borderId="10" xfId="0" applyFont="1" applyBorder="1" applyAlignment="1">
      <alignment horizontal="center" vertical="top"/>
    </xf>
    <xf numFmtId="0" fontId="47" fillId="0" borderId="11" xfId="0" applyFont="1" applyBorder="1" applyAlignment="1">
      <alignment vertical="top"/>
    </xf>
    <xf numFmtId="0" fontId="52" fillId="0" borderId="0" xfId="0" applyFont="1" applyAlignment="1">
      <alignment/>
    </xf>
    <xf numFmtId="0" fontId="0" fillId="0" borderId="0" xfId="0" applyFont="1" applyAlignment="1">
      <alignment horizontal="left" vertical="top"/>
    </xf>
    <xf numFmtId="0" fontId="0" fillId="0" borderId="10" xfId="0" applyFont="1" applyBorder="1" applyAlignment="1">
      <alignment horizontal="left" vertical="top"/>
    </xf>
    <xf numFmtId="0" fontId="52" fillId="0" borderId="0" xfId="0" applyFont="1" applyAlignment="1">
      <alignment horizontal="left" indent="2"/>
    </xf>
    <xf numFmtId="0" fontId="53" fillId="0" borderId="10" xfId="0" applyFont="1" applyBorder="1" applyAlignment="1">
      <alignment vertical="top"/>
    </xf>
    <xf numFmtId="0" fontId="50" fillId="0" borderId="12" xfId="0" applyFont="1" applyBorder="1" applyAlignment="1">
      <alignment horizontal="center" vertical="top"/>
    </xf>
    <xf numFmtId="0" fontId="50" fillId="0" borderId="10" xfId="0" applyFont="1" applyBorder="1" applyAlignment="1">
      <alignment horizontal="center" vertical="top"/>
    </xf>
    <xf numFmtId="0" fontId="54" fillId="0" borderId="10" xfId="0" applyFont="1" applyBorder="1" applyAlignment="1">
      <alignment vertical="top"/>
    </xf>
    <xf numFmtId="0" fontId="4" fillId="0" borderId="0" xfId="0" applyFont="1" applyAlignment="1">
      <alignment/>
    </xf>
    <xf numFmtId="0" fontId="0" fillId="0" borderId="0" xfId="0" applyFill="1" applyAlignment="1">
      <alignment/>
    </xf>
    <xf numFmtId="4" fontId="0" fillId="0" borderId="0" xfId="0" applyNumberFormat="1" applyAlignment="1">
      <alignment/>
    </xf>
    <xf numFmtId="0" fontId="49" fillId="0" borderId="0" xfId="0" applyFont="1" applyAlignment="1">
      <alignment horizontal="left" vertical="top"/>
    </xf>
    <xf numFmtId="166" fontId="55" fillId="0" borderId="0" xfId="42" applyNumberFormat="1" applyFont="1" applyAlignment="1">
      <alignment horizontal="right"/>
    </xf>
    <xf numFmtId="166" fontId="55" fillId="0" borderId="0" xfId="42" applyNumberFormat="1" applyFont="1" applyFill="1" applyAlignment="1">
      <alignment horizontal="right"/>
    </xf>
    <xf numFmtId="166" fontId="56" fillId="0" borderId="0" xfId="42" applyNumberFormat="1" applyFont="1" applyFill="1" applyAlignment="1">
      <alignment horizontal="right"/>
    </xf>
    <xf numFmtId="166" fontId="56" fillId="0" borderId="0" xfId="42" applyNumberFormat="1" applyFont="1" applyAlignment="1">
      <alignment horizontal="right"/>
    </xf>
    <xf numFmtId="0" fontId="49" fillId="0" borderId="10" xfId="0" applyFont="1" applyBorder="1" applyAlignment="1">
      <alignment horizontal="left" vertical="top"/>
    </xf>
    <xf numFmtId="166" fontId="55" fillId="0" borderId="10" xfId="42" applyNumberFormat="1" applyFont="1" applyBorder="1" applyAlignment="1">
      <alignment horizontal="right"/>
    </xf>
    <xf numFmtId="166" fontId="56" fillId="0" borderId="10" xfId="42" applyNumberFormat="1" applyFont="1" applyBorder="1" applyAlignment="1">
      <alignment horizontal="right"/>
    </xf>
    <xf numFmtId="0" fontId="51" fillId="0" borderId="0" xfId="0" applyFont="1" applyAlignment="1">
      <alignment/>
    </xf>
    <xf numFmtId="166" fontId="57" fillId="0" borderId="0" xfId="42" applyNumberFormat="1" applyFont="1" applyAlignment="1">
      <alignment horizontal="right"/>
    </xf>
    <xf numFmtId="166" fontId="57" fillId="0" borderId="10" xfId="42" applyNumberFormat="1" applyFont="1" applyBorder="1" applyAlignment="1">
      <alignment horizontal="right"/>
    </xf>
    <xf numFmtId="0" fontId="51" fillId="0" borderId="0" xfId="0" applyFont="1" applyAlignment="1">
      <alignment/>
    </xf>
    <xf numFmtId="164" fontId="57" fillId="0" borderId="0" xfId="42" applyNumberFormat="1" applyFont="1" applyAlignment="1">
      <alignment horizontal="right"/>
    </xf>
    <xf numFmtId="164" fontId="57" fillId="0" borderId="0" xfId="42" applyNumberFormat="1" applyFont="1" applyAlignment="1">
      <alignment/>
    </xf>
    <xf numFmtId="164" fontId="55" fillId="0" borderId="0" xfId="42" applyNumberFormat="1" applyFont="1" applyAlignment="1">
      <alignment horizontal="right"/>
    </xf>
    <xf numFmtId="164" fontId="58" fillId="0" borderId="0" xfId="42" applyNumberFormat="1" applyFont="1" applyAlignment="1">
      <alignment/>
    </xf>
    <xf numFmtId="164" fontId="55" fillId="0" borderId="10" xfId="42" applyNumberFormat="1" applyFont="1" applyBorder="1" applyAlignment="1">
      <alignment horizontal="right"/>
    </xf>
    <xf numFmtId="164" fontId="58" fillId="0" borderId="10" xfId="42" applyNumberFormat="1" applyFont="1" applyBorder="1" applyAlignment="1">
      <alignment horizontal="right"/>
    </xf>
    <xf numFmtId="164" fontId="58" fillId="0" borderId="0" xfId="42" applyNumberFormat="1" applyFont="1" applyAlignment="1">
      <alignment horizontal="right"/>
    </xf>
    <xf numFmtId="164" fontId="57" fillId="0" borderId="10" xfId="42" applyNumberFormat="1" applyFont="1" applyBorder="1" applyAlignment="1">
      <alignment horizontal="right"/>
    </xf>
    <xf numFmtId="164" fontId="49" fillId="0" borderId="10" xfId="42" applyNumberFormat="1" applyFont="1" applyBorder="1" applyAlignment="1">
      <alignment/>
    </xf>
    <xf numFmtId="164" fontId="59" fillId="0" borderId="10" xfId="42" applyNumberFormat="1" applyFont="1" applyBorder="1" applyAlignment="1">
      <alignment/>
    </xf>
    <xf numFmtId="164" fontId="49" fillId="0" borderId="10" xfId="42" applyNumberFormat="1" applyFont="1" applyBorder="1" applyAlignment="1">
      <alignment horizontal="right"/>
    </xf>
    <xf numFmtId="0" fontId="0" fillId="0" borderId="10" xfId="0" applyBorder="1" applyAlignment="1">
      <alignment/>
    </xf>
    <xf numFmtId="164" fontId="55" fillId="0" borderId="11" xfId="42" applyNumberFormat="1" applyFont="1" applyBorder="1" applyAlignment="1">
      <alignment/>
    </xf>
    <xf numFmtId="164" fontId="55" fillId="0" borderId="11" xfId="42" applyNumberFormat="1" applyFont="1" applyBorder="1" applyAlignment="1">
      <alignment horizontal="right"/>
    </xf>
    <xf numFmtId="164" fontId="57" fillId="0" borderId="11" xfId="42" applyNumberFormat="1" applyFont="1" applyFill="1" applyBorder="1" applyAlignment="1">
      <alignment/>
    </xf>
    <xf numFmtId="0" fontId="55" fillId="0" borderId="0" xfId="0" applyFont="1" applyAlignment="1">
      <alignment horizontal="right"/>
    </xf>
    <xf numFmtId="0" fontId="55" fillId="0" borderId="10" xfId="0" applyFont="1" applyBorder="1" applyAlignment="1">
      <alignment horizontal="right"/>
    </xf>
    <xf numFmtId="165" fontId="55" fillId="0" borderId="10" xfId="0" applyNumberFormat="1" applyFont="1" applyBorder="1" applyAlignment="1">
      <alignment horizontal="right"/>
    </xf>
    <xf numFmtId="165" fontId="55" fillId="0" borderId="0" xfId="0" applyNumberFormat="1" applyFont="1" applyAlignment="1">
      <alignment horizontal="right"/>
    </xf>
    <xf numFmtId="0" fontId="58" fillId="0" borderId="10" xfId="0" applyFont="1" applyBorder="1" applyAlignment="1">
      <alignment horizontal="right"/>
    </xf>
    <xf numFmtId="165" fontId="57" fillId="0" borderId="10" xfId="0" applyNumberFormat="1" applyFont="1" applyBorder="1" applyAlignment="1">
      <alignment horizontal="right"/>
    </xf>
    <xf numFmtId="165" fontId="49" fillId="0" borderId="10" xfId="0" applyNumberFormat="1" applyFont="1" applyBorder="1" applyAlignment="1">
      <alignment/>
    </xf>
    <xf numFmtId="165" fontId="49" fillId="0" borderId="10" xfId="0" applyNumberFormat="1" applyFont="1" applyBorder="1" applyAlignment="1">
      <alignment horizontal="right"/>
    </xf>
    <xf numFmtId="0" fontId="0" fillId="0" borderId="10" xfId="0" applyBorder="1" applyAlignment="1">
      <alignment vertical="top"/>
    </xf>
    <xf numFmtId="165" fontId="58" fillId="0" borderId="10" xfId="0" applyNumberFormat="1" applyFont="1" applyBorder="1" applyAlignment="1">
      <alignment horizontal="right"/>
    </xf>
    <xf numFmtId="165" fontId="57" fillId="0" borderId="11" xfId="0" applyNumberFormat="1" applyFont="1" applyBorder="1" applyAlignment="1">
      <alignment horizontal="right"/>
    </xf>
    <xf numFmtId="0" fontId="59" fillId="0" borderId="10" xfId="0" applyFont="1" applyBorder="1" applyAlignment="1">
      <alignment horizontal="center" vertical="top" wrapText="1"/>
    </xf>
    <xf numFmtId="166" fontId="58" fillId="0" borderId="0" xfId="0" applyNumberFormat="1" applyFont="1" applyAlignment="1">
      <alignment/>
    </xf>
    <xf numFmtId="166" fontId="58" fillId="0" borderId="10" xfId="42" applyNumberFormat="1" applyFont="1" applyBorder="1" applyAlignment="1">
      <alignment horizontal="right"/>
    </xf>
    <xf numFmtId="0" fontId="53" fillId="0" borderId="13" xfId="0" applyFont="1" applyBorder="1" applyAlignment="1">
      <alignment vertical="top"/>
    </xf>
    <xf numFmtId="166" fontId="55" fillId="0" borderId="13" xfId="42" applyNumberFormat="1" applyFont="1" applyBorder="1" applyAlignment="1">
      <alignment horizontal="right"/>
    </xf>
    <xf numFmtId="166" fontId="58" fillId="0" borderId="0" xfId="42" applyNumberFormat="1" applyFont="1" applyFill="1" applyAlignment="1">
      <alignment horizontal="right"/>
    </xf>
    <xf numFmtId="166" fontId="57" fillId="0" borderId="14" xfId="42" applyNumberFormat="1" applyFont="1" applyBorder="1" applyAlignment="1">
      <alignment horizontal="righ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H28"/>
  <sheetViews>
    <sheetView tabSelected="1" zoomScalePageLayoutView="0" workbookViewId="0" topLeftCell="A1">
      <selection activeCell="A1" sqref="A1:IV16384"/>
    </sheetView>
  </sheetViews>
  <sheetFormatPr defaultColWidth="9.140625" defaultRowHeight="12.75"/>
  <cols>
    <col min="1" max="1" width="31.57421875" style="0" customWidth="1"/>
    <col min="2" max="5" width="9.28125" style="0" bestFit="1" customWidth="1"/>
  </cols>
  <sheetData>
    <row r="1" ht="13.5" thickBot="1"/>
    <row r="2" spans="1:8" ht="17.25" thickTop="1">
      <c r="A2" s="13" t="s">
        <v>33</v>
      </c>
      <c r="B2" s="13"/>
      <c r="C2" s="13"/>
      <c r="D2" s="13"/>
      <c r="E2" s="13"/>
      <c r="F2" s="13"/>
      <c r="G2" s="13"/>
      <c r="H2" s="13"/>
    </row>
    <row r="3" spans="1:8" ht="38.25" thickBot="1">
      <c r="A3" s="2"/>
      <c r="B3" s="2" t="s">
        <v>0</v>
      </c>
      <c r="C3" s="2" t="s">
        <v>34</v>
      </c>
      <c r="D3" s="2" t="s">
        <v>2</v>
      </c>
      <c r="E3" s="2" t="s">
        <v>41</v>
      </c>
      <c r="F3" s="2" t="s">
        <v>49</v>
      </c>
      <c r="G3" s="2" t="s">
        <v>50</v>
      </c>
      <c r="H3" s="65" t="s">
        <v>3</v>
      </c>
    </row>
    <row r="4" spans="1:8" ht="12.75">
      <c r="A4" s="5" t="s">
        <v>4</v>
      </c>
      <c r="B4" s="36">
        <f>SUM(B5:B13)</f>
        <v>88</v>
      </c>
      <c r="C4" s="36">
        <f>SUM(C5:C13)</f>
        <v>150</v>
      </c>
      <c r="D4" s="36">
        <f>SUM(D5:D13)</f>
        <v>316</v>
      </c>
      <c r="E4" s="36">
        <f>SUM(E5:E13)</f>
        <v>198</v>
      </c>
      <c r="F4" s="36">
        <f>SUM(A4:E4)</f>
        <v>752</v>
      </c>
      <c r="G4" s="36">
        <f>SUM(B4:F4)</f>
        <v>1504</v>
      </c>
      <c r="H4" s="36">
        <f>SUM(H5:H13)</f>
        <v>1376</v>
      </c>
    </row>
    <row r="5" spans="1:8" ht="12.75">
      <c r="A5" s="27" t="s">
        <v>5</v>
      </c>
      <c r="B5" s="28">
        <v>15</v>
      </c>
      <c r="C5" s="29">
        <v>14</v>
      </c>
      <c r="D5" s="29">
        <v>37</v>
      </c>
      <c r="E5" s="29">
        <v>21</v>
      </c>
      <c r="F5" s="30">
        <f>SUM(A5:E5)</f>
        <v>87</v>
      </c>
      <c r="G5" s="29">
        <v>24</v>
      </c>
      <c r="H5" s="66">
        <f aca="true" t="shared" si="0" ref="H5:H17">F5+G5</f>
        <v>111</v>
      </c>
    </row>
    <row r="6" spans="1:8" ht="12.75">
      <c r="A6" s="27" t="s">
        <v>6</v>
      </c>
      <c r="B6" s="28" t="s">
        <v>10</v>
      </c>
      <c r="C6" s="29">
        <v>16</v>
      </c>
      <c r="D6" s="29">
        <v>60</v>
      </c>
      <c r="E6" s="29">
        <v>15</v>
      </c>
      <c r="F6" s="30">
        <f aca="true" t="shared" si="1" ref="F6:F16">SUM(A6:E6)</f>
        <v>91</v>
      </c>
      <c r="G6" s="29">
        <v>36</v>
      </c>
      <c r="H6" s="66">
        <f t="shared" si="0"/>
        <v>127</v>
      </c>
    </row>
    <row r="7" spans="1:8" ht="12.75">
      <c r="A7" s="27" t="s">
        <v>7</v>
      </c>
      <c r="B7" s="28">
        <v>3</v>
      </c>
      <c r="C7" s="28">
        <v>26</v>
      </c>
      <c r="D7" s="28">
        <v>12</v>
      </c>
      <c r="E7" s="28">
        <v>9</v>
      </c>
      <c r="F7" s="31">
        <f t="shared" si="1"/>
        <v>50</v>
      </c>
      <c r="G7" s="28">
        <v>9</v>
      </c>
      <c r="H7" s="66">
        <f t="shared" si="0"/>
        <v>59</v>
      </c>
    </row>
    <row r="8" spans="1:8" ht="12.75">
      <c r="A8" s="27" t="s">
        <v>8</v>
      </c>
      <c r="B8" s="28">
        <v>20</v>
      </c>
      <c r="C8" s="28">
        <v>26</v>
      </c>
      <c r="D8" s="28">
        <v>56</v>
      </c>
      <c r="E8" s="28">
        <v>25</v>
      </c>
      <c r="F8" s="31">
        <f t="shared" si="1"/>
        <v>127</v>
      </c>
      <c r="G8" s="28">
        <v>21</v>
      </c>
      <c r="H8" s="66">
        <f t="shared" si="0"/>
        <v>148</v>
      </c>
    </row>
    <row r="9" spans="1:8" ht="12.75">
      <c r="A9" s="27" t="s">
        <v>9</v>
      </c>
      <c r="B9" s="28" t="s">
        <v>10</v>
      </c>
      <c r="C9" s="28" t="s">
        <v>23</v>
      </c>
      <c r="D9" s="28" t="s">
        <v>10</v>
      </c>
      <c r="E9" s="28">
        <v>5</v>
      </c>
      <c r="F9" s="31">
        <f t="shared" si="1"/>
        <v>5</v>
      </c>
      <c r="G9" s="28">
        <v>71</v>
      </c>
      <c r="H9" s="66">
        <f t="shared" si="0"/>
        <v>76</v>
      </c>
    </row>
    <row r="10" spans="1:8" ht="12.75">
      <c r="A10" s="27" t="s">
        <v>11</v>
      </c>
      <c r="B10" s="28">
        <v>7</v>
      </c>
      <c r="C10" s="28">
        <v>20</v>
      </c>
      <c r="D10" s="28">
        <v>59</v>
      </c>
      <c r="E10" s="28">
        <v>37</v>
      </c>
      <c r="F10" s="31">
        <f t="shared" si="1"/>
        <v>123</v>
      </c>
      <c r="G10" s="28">
        <v>135</v>
      </c>
      <c r="H10" s="66">
        <f t="shared" si="0"/>
        <v>258</v>
      </c>
    </row>
    <row r="11" spans="1:8" ht="12.75">
      <c r="A11" s="27" t="s">
        <v>12</v>
      </c>
      <c r="B11" s="28">
        <v>36</v>
      </c>
      <c r="C11" s="28">
        <v>26</v>
      </c>
      <c r="D11" s="28">
        <v>31</v>
      </c>
      <c r="E11" s="28">
        <v>28</v>
      </c>
      <c r="F11" s="31">
        <f t="shared" si="1"/>
        <v>121</v>
      </c>
      <c r="G11" s="28">
        <v>168</v>
      </c>
      <c r="H11" s="66">
        <f t="shared" si="0"/>
        <v>289</v>
      </c>
    </row>
    <row r="12" spans="1:8" ht="12.75">
      <c r="A12" s="27" t="s">
        <v>13</v>
      </c>
      <c r="B12" s="28">
        <v>3</v>
      </c>
      <c r="C12" s="28" t="s">
        <v>23</v>
      </c>
      <c r="D12" s="28">
        <v>23</v>
      </c>
      <c r="E12" s="28">
        <v>33</v>
      </c>
      <c r="F12" s="31">
        <f t="shared" si="1"/>
        <v>59</v>
      </c>
      <c r="G12" s="28">
        <v>32</v>
      </c>
      <c r="H12" s="66">
        <f t="shared" si="0"/>
        <v>91</v>
      </c>
    </row>
    <row r="13" spans="1:8" ht="13.5" thickBot="1">
      <c r="A13" s="32" t="s">
        <v>14</v>
      </c>
      <c r="B13" s="33">
        <v>4</v>
      </c>
      <c r="C13" s="33">
        <v>22</v>
      </c>
      <c r="D13" s="33">
        <v>38</v>
      </c>
      <c r="E13" s="33">
        <v>25</v>
      </c>
      <c r="F13" s="34">
        <f t="shared" si="1"/>
        <v>89</v>
      </c>
      <c r="G13" s="33">
        <v>128</v>
      </c>
      <c r="H13" s="67">
        <f t="shared" si="0"/>
        <v>217</v>
      </c>
    </row>
    <row r="14" spans="1:8" ht="12.75">
      <c r="A14" s="6" t="s">
        <v>15</v>
      </c>
      <c r="B14" s="28">
        <v>54</v>
      </c>
      <c r="C14" s="28">
        <v>39</v>
      </c>
      <c r="D14" s="28">
        <v>17</v>
      </c>
      <c r="E14" s="28">
        <v>9</v>
      </c>
      <c r="F14" s="31">
        <f t="shared" si="1"/>
        <v>119</v>
      </c>
      <c r="G14" s="28">
        <v>26</v>
      </c>
      <c r="H14" s="36">
        <f t="shared" si="0"/>
        <v>145</v>
      </c>
    </row>
    <row r="15" spans="1:8" ht="12.75">
      <c r="A15" s="6" t="s">
        <v>16</v>
      </c>
      <c r="B15" s="28">
        <v>188</v>
      </c>
      <c r="C15" s="28">
        <v>108</v>
      </c>
      <c r="D15" s="28">
        <v>32</v>
      </c>
      <c r="E15" s="28">
        <v>14</v>
      </c>
      <c r="F15" s="31">
        <f t="shared" si="1"/>
        <v>342</v>
      </c>
      <c r="G15" s="28">
        <v>31</v>
      </c>
      <c r="H15" s="36">
        <f t="shared" si="0"/>
        <v>373</v>
      </c>
    </row>
    <row r="16" spans="1:8" ht="13.5" thickBot="1">
      <c r="A16" s="7" t="s">
        <v>17</v>
      </c>
      <c r="B16" s="33">
        <v>33</v>
      </c>
      <c r="C16" s="33">
        <v>36</v>
      </c>
      <c r="D16" s="33" t="s">
        <v>10</v>
      </c>
      <c r="E16" s="33">
        <v>5</v>
      </c>
      <c r="F16" s="34">
        <f t="shared" si="1"/>
        <v>74</v>
      </c>
      <c r="G16" s="33">
        <v>0</v>
      </c>
      <c r="H16" s="34">
        <f t="shared" si="0"/>
        <v>74</v>
      </c>
    </row>
    <row r="17" spans="1:8" ht="14.25">
      <c r="A17" s="68" t="s">
        <v>35</v>
      </c>
      <c r="B17" s="69" t="s">
        <v>10</v>
      </c>
      <c r="C17" s="69">
        <v>5</v>
      </c>
      <c r="D17" s="69" t="s">
        <v>10</v>
      </c>
      <c r="E17" s="69" t="s">
        <v>10</v>
      </c>
      <c r="F17" s="70">
        <f>SUM(A17:E17)</f>
        <v>5</v>
      </c>
      <c r="G17" s="29">
        <v>19</v>
      </c>
      <c r="H17" s="70">
        <f t="shared" si="0"/>
        <v>24</v>
      </c>
    </row>
    <row r="18" spans="1:8" ht="13.5" thickBot="1">
      <c r="A18" s="8" t="s">
        <v>3</v>
      </c>
      <c r="B18" s="37">
        <f aca="true" t="shared" si="2" ref="B18:H18">SUM(B5:B17)</f>
        <v>363</v>
      </c>
      <c r="C18" s="37">
        <f t="shared" si="2"/>
        <v>338</v>
      </c>
      <c r="D18" s="37">
        <f t="shared" si="2"/>
        <v>365</v>
      </c>
      <c r="E18" s="37">
        <f t="shared" si="2"/>
        <v>226</v>
      </c>
      <c r="F18" s="71">
        <f t="shared" si="2"/>
        <v>1292</v>
      </c>
      <c r="G18" s="71">
        <f t="shared" si="2"/>
        <v>700</v>
      </c>
      <c r="H18" s="71">
        <f t="shared" si="2"/>
        <v>1992</v>
      </c>
    </row>
    <row r="20" ht="12.75">
      <c r="A20" s="35" t="s">
        <v>36</v>
      </c>
    </row>
    <row r="21" ht="12.75">
      <c r="A21" s="35" t="s">
        <v>26</v>
      </c>
    </row>
    <row r="22" ht="12.75">
      <c r="A22" s="35" t="s">
        <v>37</v>
      </c>
    </row>
    <row r="23" ht="12.75">
      <c r="A23" s="35" t="s">
        <v>21</v>
      </c>
    </row>
    <row r="24" ht="12.75">
      <c r="A24" s="38" t="s">
        <v>42</v>
      </c>
    </row>
    <row r="25" ht="12.75">
      <c r="A25" s="35" t="s">
        <v>38</v>
      </c>
    </row>
    <row r="26" ht="12.75">
      <c r="A26" s="35" t="s">
        <v>39</v>
      </c>
    </row>
    <row r="27" ht="12.75">
      <c r="A27" s="35" t="s">
        <v>40</v>
      </c>
    </row>
    <row r="28" ht="12.75">
      <c r="A28" s="38" t="s">
        <v>43</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F32"/>
  <sheetViews>
    <sheetView zoomScalePageLayoutView="0" workbookViewId="0" topLeftCell="A1">
      <selection activeCell="A1" sqref="A1:IV16384"/>
    </sheetView>
  </sheetViews>
  <sheetFormatPr defaultColWidth="9.140625" defaultRowHeight="12.75"/>
  <cols>
    <col min="1" max="1" width="28.7109375" style="0" customWidth="1"/>
    <col min="2" max="6" width="9.28125" style="0" bestFit="1" customWidth="1"/>
  </cols>
  <sheetData>
    <row r="1" ht="13.5" thickBot="1"/>
    <row r="2" spans="1:6" ht="15.75" thickTop="1">
      <c r="A2" s="13" t="s">
        <v>31</v>
      </c>
      <c r="B2" s="13"/>
      <c r="C2" s="13"/>
      <c r="D2" s="13"/>
      <c r="E2" s="13"/>
      <c r="F2" s="21"/>
    </row>
    <row r="3" spans="1:6" ht="15.75" thickBot="1">
      <c r="A3" s="12"/>
      <c r="B3" s="12"/>
      <c r="C3" s="12"/>
      <c r="D3" s="12"/>
      <c r="E3" s="12"/>
      <c r="F3" s="22" t="s">
        <v>44</v>
      </c>
    </row>
    <row r="4" spans="1:6" ht="26.25" thickBot="1">
      <c r="A4" s="2"/>
      <c r="B4" s="2" t="s">
        <v>0</v>
      </c>
      <c r="C4" s="1" t="s">
        <v>1</v>
      </c>
      <c r="D4" s="2" t="s">
        <v>2</v>
      </c>
      <c r="E4" s="2" t="s">
        <v>45</v>
      </c>
      <c r="F4" s="2" t="s">
        <v>3</v>
      </c>
    </row>
    <row r="5" spans="1:6" ht="12.75">
      <c r="A5" s="5" t="s">
        <v>4</v>
      </c>
      <c r="B5" s="39">
        <f>SUM(B6:B14)</f>
        <v>31.3</v>
      </c>
      <c r="C5" s="39">
        <f>SUM(C6:C14)</f>
        <v>364.50000000000006</v>
      </c>
      <c r="D5" s="39">
        <f>SUM(D6:D14)</f>
        <v>711.5</v>
      </c>
      <c r="E5" s="39">
        <f>SUM(E6:E14)</f>
        <v>596.4999999999999</v>
      </c>
      <c r="F5" s="40">
        <f aca="true" t="shared" si="0" ref="F5:F18">SUM(B5:E5)</f>
        <v>1703.8000000000002</v>
      </c>
    </row>
    <row r="6" spans="1:6" ht="12.75">
      <c r="A6" s="17" t="s">
        <v>5</v>
      </c>
      <c r="B6" s="41">
        <v>5.1</v>
      </c>
      <c r="C6" s="41">
        <v>6.1</v>
      </c>
      <c r="D6" s="41">
        <v>60.5</v>
      </c>
      <c r="E6" s="41">
        <v>19.3</v>
      </c>
      <c r="F6" s="42">
        <f t="shared" si="0"/>
        <v>91</v>
      </c>
    </row>
    <row r="7" spans="1:6" ht="12.75">
      <c r="A7" s="17" t="s">
        <v>6</v>
      </c>
      <c r="B7" s="41" t="s">
        <v>10</v>
      </c>
      <c r="C7" s="41">
        <v>89.2</v>
      </c>
      <c r="D7" s="41">
        <v>168.7</v>
      </c>
      <c r="E7" s="41">
        <v>107.5</v>
      </c>
      <c r="F7" s="42">
        <f t="shared" si="0"/>
        <v>365.4</v>
      </c>
    </row>
    <row r="8" spans="1:6" ht="12.75">
      <c r="A8" s="17" t="s">
        <v>7</v>
      </c>
      <c r="B8" s="41">
        <v>6.3</v>
      </c>
      <c r="C8" s="41">
        <v>30.7</v>
      </c>
      <c r="D8" s="41">
        <v>23.6</v>
      </c>
      <c r="E8" s="41">
        <v>47</v>
      </c>
      <c r="F8" s="42">
        <f t="shared" si="0"/>
        <v>107.6</v>
      </c>
    </row>
    <row r="9" spans="1:6" ht="12.75">
      <c r="A9" s="17" t="s">
        <v>8</v>
      </c>
      <c r="B9" s="41">
        <v>4.5</v>
      </c>
      <c r="C9" s="41">
        <v>63.8</v>
      </c>
      <c r="D9" s="41">
        <v>153.7</v>
      </c>
      <c r="E9" s="41">
        <v>41.6</v>
      </c>
      <c r="F9" s="42">
        <f t="shared" si="0"/>
        <v>263.6</v>
      </c>
    </row>
    <row r="10" spans="1:6" ht="12.75">
      <c r="A10" s="17" t="s">
        <v>9</v>
      </c>
      <c r="B10" s="41" t="s">
        <v>10</v>
      </c>
      <c r="C10" s="41" t="s">
        <v>23</v>
      </c>
      <c r="D10" s="41" t="s">
        <v>10</v>
      </c>
      <c r="E10" s="41">
        <v>111.3</v>
      </c>
      <c r="F10" s="42">
        <f t="shared" si="0"/>
        <v>111.3</v>
      </c>
    </row>
    <row r="11" spans="1:6" ht="12.75">
      <c r="A11" s="17" t="s">
        <v>11</v>
      </c>
      <c r="B11" s="41" t="s">
        <v>23</v>
      </c>
      <c r="C11" s="41">
        <v>93.4</v>
      </c>
      <c r="D11" s="41">
        <v>138.1</v>
      </c>
      <c r="E11" s="41">
        <v>78.6</v>
      </c>
      <c r="F11" s="42">
        <f t="shared" si="0"/>
        <v>310.1</v>
      </c>
    </row>
    <row r="12" spans="1:6" ht="12.75">
      <c r="A12" s="17" t="s">
        <v>12</v>
      </c>
      <c r="B12" s="41">
        <v>14.6</v>
      </c>
      <c r="C12" s="41">
        <v>45.1</v>
      </c>
      <c r="D12" s="41">
        <v>59.6</v>
      </c>
      <c r="E12" s="41">
        <v>14.8</v>
      </c>
      <c r="F12" s="42">
        <f t="shared" si="0"/>
        <v>134.10000000000002</v>
      </c>
    </row>
    <row r="13" spans="1:6" ht="12.75">
      <c r="A13" s="17" t="s">
        <v>13</v>
      </c>
      <c r="B13" s="41" t="s">
        <v>23</v>
      </c>
      <c r="C13" s="41" t="s">
        <v>23</v>
      </c>
      <c r="D13" s="41">
        <v>44.3</v>
      </c>
      <c r="E13" s="41">
        <v>130</v>
      </c>
      <c r="F13" s="42">
        <f t="shared" si="0"/>
        <v>174.3</v>
      </c>
    </row>
    <row r="14" spans="1:6" ht="13.5" thickBot="1">
      <c r="A14" s="18" t="s">
        <v>14</v>
      </c>
      <c r="B14" s="43">
        <v>0.8</v>
      </c>
      <c r="C14" s="43">
        <v>36.2</v>
      </c>
      <c r="D14" s="43">
        <v>63</v>
      </c>
      <c r="E14" s="43">
        <v>46.4</v>
      </c>
      <c r="F14" s="44">
        <f t="shared" si="0"/>
        <v>146.4</v>
      </c>
    </row>
    <row r="15" spans="1:6" ht="12.75">
      <c r="A15" s="6" t="s">
        <v>15</v>
      </c>
      <c r="B15" s="41">
        <v>145.9</v>
      </c>
      <c r="C15" s="41">
        <v>329.8</v>
      </c>
      <c r="D15" s="41">
        <v>34.9</v>
      </c>
      <c r="E15" s="41">
        <v>18.2</v>
      </c>
      <c r="F15" s="45">
        <f t="shared" si="0"/>
        <v>528.8000000000001</v>
      </c>
    </row>
    <row r="16" spans="1:6" ht="12.75">
      <c r="A16" s="6" t="s">
        <v>16</v>
      </c>
      <c r="B16" s="41">
        <v>1311.6</v>
      </c>
      <c r="C16" s="41">
        <v>746.5</v>
      </c>
      <c r="D16" s="41">
        <v>71.5</v>
      </c>
      <c r="E16" s="41">
        <v>21</v>
      </c>
      <c r="F16" s="45">
        <f t="shared" si="0"/>
        <v>2150.6</v>
      </c>
    </row>
    <row r="17" spans="1:6" ht="13.5" thickBot="1">
      <c r="A17" s="7" t="s">
        <v>17</v>
      </c>
      <c r="B17" s="43">
        <v>10.1</v>
      </c>
      <c r="C17" s="43">
        <v>117.5</v>
      </c>
      <c r="D17" s="43" t="s">
        <v>10</v>
      </c>
      <c r="E17" s="43">
        <v>2.9</v>
      </c>
      <c r="F17" s="44">
        <f t="shared" si="0"/>
        <v>130.5</v>
      </c>
    </row>
    <row r="18" spans="1:6" ht="15" thickBot="1">
      <c r="A18" s="20" t="s">
        <v>24</v>
      </c>
      <c r="B18" s="43">
        <v>2.2</v>
      </c>
      <c r="C18" s="43">
        <v>3.6</v>
      </c>
      <c r="D18" s="43" t="s">
        <v>10</v>
      </c>
      <c r="E18" s="43">
        <v>0</v>
      </c>
      <c r="F18" s="44">
        <f t="shared" si="0"/>
        <v>5.800000000000001</v>
      </c>
    </row>
    <row r="19" spans="1:6" ht="13.5" thickBot="1">
      <c r="A19" s="8" t="s">
        <v>3</v>
      </c>
      <c r="B19" s="46">
        <f>SUM(B6:B18)</f>
        <v>1501.1</v>
      </c>
      <c r="C19" s="46">
        <f>SUM(C6:C18)</f>
        <v>1561.9</v>
      </c>
      <c r="D19" s="46">
        <f>SUM(D6:D18)</f>
        <v>817.9</v>
      </c>
      <c r="E19" s="46">
        <f>SUM(E6:E18)</f>
        <v>638.5999999999999</v>
      </c>
      <c r="F19" s="46">
        <f>SUM(F6:F18)</f>
        <v>4519.5</v>
      </c>
    </row>
    <row r="20" spans="1:6" ht="13.5" thickBot="1">
      <c r="A20" s="7" t="s">
        <v>19</v>
      </c>
      <c r="B20" s="47"/>
      <c r="C20" s="47"/>
      <c r="D20" s="47"/>
      <c r="E20" s="48"/>
      <c r="F20" s="49">
        <v>10.9</v>
      </c>
    </row>
    <row r="21" spans="1:6" ht="13.5" thickBot="1">
      <c r="A21" s="50" t="s">
        <v>46</v>
      </c>
      <c r="B21" s="47"/>
      <c r="C21" s="49">
        <v>3.6</v>
      </c>
      <c r="D21" s="47"/>
      <c r="E21" s="48"/>
      <c r="F21" s="44">
        <v>3.6</v>
      </c>
    </row>
    <row r="22" spans="1:6" ht="13.5" thickBot="1">
      <c r="A22" s="9" t="s">
        <v>18</v>
      </c>
      <c r="B22" s="46">
        <f>SUM(B19:B21)</f>
        <v>1501.1</v>
      </c>
      <c r="C22" s="46">
        <f>SUM(C19:C21)</f>
        <v>1565.5</v>
      </c>
      <c r="D22" s="46">
        <f>SUM(D19:D21)</f>
        <v>817.9</v>
      </c>
      <c r="E22" s="46">
        <f>SUM(E19:E21)</f>
        <v>638.5999999999999</v>
      </c>
      <c r="F22" s="46">
        <f>SUM(F19:F21)</f>
        <v>4534</v>
      </c>
    </row>
    <row r="23" spans="1:6" ht="15" thickBot="1">
      <c r="A23" s="10" t="s">
        <v>22</v>
      </c>
      <c r="B23" s="51"/>
      <c r="C23" s="51"/>
      <c r="D23" s="51"/>
      <c r="E23" s="52">
        <v>308.8</v>
      </c>
      <c r="F23" s="53">
        <f>SUM(B23:E23)</f>
        <v>308.8</v>
      </c>
    </row>
    <row r="24" ht="13.5" thickTop="1"/>
    <row r="25" ht="12.75">
      <c r="A25" s="16" t="s">
        <v>26</v>
      </c>
    </row>
    <row r="26" ht="12.75">
      <c r="A26" s="19" t="s">
        <v>27</v>
      </c>
    </row>
    <row r="27" ht="12.75">
      <c r="A27" s="16" t="s">
        <v>21</v>
      </c>
    </row>
    <row r="28" ht="12.75">
      <c r="A28" s="38" t="s">
        <v>47</v>
      </c>
    </row>
    <row r="29" ht="12.75">
      <c r="A29" s="16" t="s">
        <v>28</v>
      </c>
    </row>
    <row r="30" ht="12.75">
      <c r="A30" s="16" t="s">
        <v>30</v>
      </c>
    </row>
    <row r="31" ht="12.75">
      <c r="A31" s="16" t="s">
        <v>29</v>
      </c>
    </row>
    <row r="32" ht="12.75">
      <c r="A32" s="16" t="s">
        <v>48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N31"/>
  <sheetViews>
    <sheetView zoomScalePageLayoutView="0" workbookViewId="0" topLeftCell="A1">
      <selection activeCell="A1" sqref="A1:IV16384"/>
    </sheetView>
  </sheetViews>
  <sheetFormatPr defaultColWidth="9.140625" defaultRowHeight="12.75"/>
  <cols>
    <col min="1" max="1" width="31.57421875" style="0" customWidth="1"/>
    <col min="2" max="6" width="9.28125" style="0" bestFit="1" customWidth="1"/>
  </cols>
  <sheetData>
    <row r="1" ht="13.5" thickBot="1"/>
    <row r="2" spans="1:6" ht="15.75" thickTop="1">
      <c r="A2" s="13" t="s">
        <v>32</v>
      </c>
      <c r="B2" s="13"/>
      <c r="C2" s="13"/>
      <c r="D2" s="13"/>
      <c r="E2" s="13"/>
      <c r="F2" s="21"/>
    </row>
    <row r="3" spans="1:14" ht="15.75" thickBot="1">
      <c r="A3" s="14"/>
      <c r="B3" s="4"/>
      <c r="C3" s="11"/>
      <c r="D3" s="4"/>
      <c r="E3" s="4"/>
      <c r="F3" s="22" t="s">
        <v>20</v>
      </c>
      <c r="L3" s="24"/>
      <c r="M3" s="24"/>
      <c r="N3" s="24"/>
    </row>
    <row r="4" spans="1:14" ht="26.25" thickBot="1">
      <c r="A4" s="3"/>
      <c r="B4" s="2" t="s">
        <v>0</v>
      </c>
      <c r="C4" s="1" t="s">
        <v>1</v>
      </c>
      <c r="D4" s="2" t="s">
        <v>2</v>
      </c>
      <c r="E4" s="2" t="s">
        <v>45</v>
      </c>
      <c r="F4" s="3" t="s">
        <v>3</v>
      </c>
      <c r="L4" s="24"/>
      <c r="M4" s="24"/>
      <c r="N4" s="24"/>
    </row>
    <row r="5" spans="1:6" ht="12.75">
      <c r="A5" s="5" t="s">
        <v>4</v>
      </c>
      <c r="B5" s="39">
        <f>SUM(B6:B14)</f>
        <v>47.5</v>
      </c>
      <c r="C5" s="39">
        <f>SUM(C6:C14)</f>
        <v>645.1999999999999</v>
      </c>
      <c r="D5" s="39">
        <f>SUM(D6:D14)</f>
        <v>3719.2999999999997</v>
      </c>
      <c r="E5" s="39">
        <f>SUM(E6:E14)</f>
        <v>4551.1</v>
      </c>
      <c r="F5" s="39">
        <f>SUM(B5:E5)</f>
        <v>8963.1</v>
      </c>
    </row>
    <row r="6" spans="1:6" ht="12.75">
      <c r="A6" s="17" t="s">
        <v>5</v>
      </c>
      <c r="B6" s="54">
        <v>14.7</v>
      </c>
      <c r="C6" s="54">
        <v>17.2</v>
      </c>
      <c r="D6" s="54">
        <v>305.3</v>
      </c>
      <c r="E6" s="54">
        <v>307.7</v>
      </c>
      <c r="F6" s="45">
        <f>SUM(B6:E6)</f>
        <v>644.9</v>
      </c>
    </row>
    <row r="7" spans="1:6" ht="12.75">
      <c r="A7" s="17" t="s">
        <v>6</v>
      </c>
      <c r="B7" s="54" t="s">
        <v>10</v>
      </c>
      <c r="C7" s="54">
        <v>188.9</v>
      </c>
      <c r="D7" s="54">
        <v>868.8</v>
      </c>
      <c r="E7" s="54">
        <v>647.2</v>
      </c>
      <c r="F7" s="45">
        <f aca="true" t="shared" si="0" ref="F7:F18">SUM(B7:E7)</f>
        <v>1704.9</v>
      </c>
    </row>
    <row r="8" spans="1:6" ht="12.75">
      <c r="A8" s="17" t="s">
        <v>7</v>
      </c>
      <c r="B8" s="54">
        <v>4.7</v>
      </c>
      <c r="C8" s="54">
        <v>50.4</v>
      </c>
      <c r="D8" s="54">
        <v>141.9</v>
      </c>
      <c r="E8" s="54">
        <v>313.8</v>
      </c>
      <c r="F8" s="45">
        <f t="shared" si="0"/>
        <v>510.8</v>
      </c>
    </row>
    <row r="9" spans="1:6" ht="12.75">
      <c r="A9" s="17" t="s">
        <v>8</v>
      </c>
      <c r="B9" s="54">
        <v>10.7</v>
      </c>
      <c r="C9" s="54">
        <v>147.9</v>
      </c>
      <c r="D9" s="54">
        <v>710.1</v>
      </c>
      <c r="E9" s="54">
        <v>423.9</v>
      </c>
      <c r="F9" s="45">
        <f t="shared" si="0"/>
        <v>1292.6</v>
      </c>
    </row>
    <row r="10" spans="1:6" ht="12.75">
      <c r="A10" s="17" t="s">
        <v>9</v>
      </c>
      <c r="B10" s="54" t="s">
        <v>10</v>
      </c>
      <c r="C10" s="54" t="s">
        <v>23</v>
      </c>
      <c r="D10" s="54" t="s">
        <v>10</v>
      </c>
      <c r="E10" s="54">
        <v>401.4</v>
      </c>
      <c r="F10" s="45">
        <f t="shared" si="0"/>
        <v>401.4</v>
      </c>
    </row>
    <row r="11" spans="1:6" ht="12.75">
      <c r="A11" s="17" t="s">
        <v>11</v>
      </c>
      <c r="B11" s="54" t="s">
        <v>23</v>
      </c>
      <c r="C11" s="54">
        <v>62.1</v>
      </c>
      <c r="D11" s="54">
        <v>784.6</v>
      </c>
      <c r="E11" s="54">
        <v>340.5</v>
      </c>
      <c r="F11" s="45">
        <f t="shared" si="0"/>
        <v>1187.2</v>
      </c>
    </row>
    <row r="12" spans="1:6" ht="12.75">
      <c r="A12" s="17" t="s">
        <v>12</v>
      </c>
      <c r="B12" s="54">
        <v>15.8</v>
      </c>
      <c r="C12" s="54">
        <v>92.4</v>
      </c>
      <c r="D12" s="54">
        <v>317.3</v>
      </c>
      <c r="E12" s="54">
        <v>192.7</v>
      </c>
      <c r="F12" s="45">
        <f t="shared" si="0"/>
        <v>618.2</v>
      </c>
    </row>
    <row r="13" spans="1:13" ht="12.75">
      <c r="A13" s="17" t="s">
        <v>13</v>
      </c>
      <c r="B13" s="54" t="s">
        <v>23</v>
      </c>
      <c r="C13" s="54" t="s">
        <v>23</v>
      </c>
      <c r="D13" s="54">
        <v>254.7</v>
      </c>
      <c r="E13" s="54">
        <v>791.5</v>
      </c>
      <c r="F13" s="45">
        <f t="shared" si="0"/>
        <v>1046.2</v>
      </c>
      <c r="M13" s="25"/>
    </row>
    <row r="14" spans="1:6" ht="13.5" thickBot="1">
      <c r="A14" s="18" t="s">
        <v>14</v>
      </c>
      <c r="B14" s="55">
        <v>1.6</v>
      </c>
      <c r="C14" s="55">
        <v>86.3</v>
      </c>
      <c r="D14" s="55">
        <v>336.6</v>
      </c>
      <c r="E14" s="56">
        <v>1132.4</v>
      </c>
      <c r="F14" s="44">
        <f t="shared" si="0"/>
        <v>1556.9</v>
      </c>
    </row>
    <row r="15" spans="1:6" ht="12.75">
      <c r="A15" s="6" t="s">
        <v>15</v>
      </c>
      <c r="B15" s="54">
        <v>245.5</v>
      </c>
      <c r="C15" s="54">
        <v>715.3</v>
      </c>
      <c r="D15" s="54">
        <v>175.9</v>
      </c>
      <c r="E15" s="54">
        <v>59.2</v>
      </c>
      <c r="F15" s="45">
        <f t="shared" si="0"/>
        <v>1195.9</v>
      </c>
    </row>
    <row r="16" spans="1:6" ht="12.75">
      <c r="A16" s="6" t="s">
        <v>16</v>
      </c>
      <c r="B16" s="57">
        <v>4612.2</v>
      </c>
      <c r="C16" s="57">
        <v>1280.9</v>
      </c>
      <c r="D16" s="54">
        <v>395.4</v>
      </c>
      <c r="E16" s="54">
        <v>197.2</v>
      </c>
      <c r="F16" s="45">
        <f t="shared" si="0"/>
        <v>6485.7</v>
      </c>
    </row>
    <row r="17" spans="1:6" ht="13.5" thickBot="1">
      <c r="A17" s="7" t="s">
        <v>17</v>
      </c>
      <c r="B17" s="55">
        <v>13.7</v>
      </c>
      <c r="C17" s="55">
        <v>253.3</v>
      </c>
      <c r="D17" s="55" t="s">
        <v>10</v>
      </c>
      <c r="E17" s="55">
        <v>4.3</v>
      </c>
      <c r="F17" s="44">
        <f t="shared" si="0"/>
        <v>271.3</v>
      </c>
    </row>
    <row r="18" spans="1:6" ht="14.25" thickBot="1">
      <c r="A18" s="23" t="s">
        <v>25</v>
      </c>
      <c r="B18" s="55">
        <v>2.5</v>
      </c>
      <c r="C18" s="55">
        <v>6.1</v>
      </c>
      <c r="D18" s="55" t="s">
        <v>10</v>
      </c>
      <c r="E18" s="55" t="s">
        <v>10</v>
      </c>
      <c r="F18" s="58">
        <f t="shared" si="0"/>
        <v>8.6</v>
      </c>
    </row>
    <row r="19" spans="1:6" ht="13.5" thickBot="1">
      <c r="A19" s="8" t="s">
        <v>3</v>
      </c>
      <c r="B19" s="59">
        <f>SUM(B6:B18)</f>
        <v>4921.4</v>
      </c>
      <c r="C19" s="59">
        <f>SUM(C6:C18)</f>
        <v>2900.8</v>
      </c>
      <c r="D19" s="59">
        <f>SUM(D6:D18)</f>
        <v>4290.599999999999</v>
      </c>
      <c r="E19" s="59">
        <f>SUM(E6:E18)</f>
        <v>4811.8</v>
      </c>
      <c r="F19" s="59">
        <f>SUM(F6:F18)</f>
        <v>16924.6</v>
      </c>
    </row>
    <row r="20" spans="1:6" ht="13.5" thickBot="1">
      <c r="A20" s="7" t="s">
        <v>19</v>
      </c>
      <c r="B20" s="60"/>
      <c r="C20" s="60"/>
      <c r="D20" s="60"/>
      <c r="E20" s="60"/>
      <c r="F20" s="61">
        <v>8.2</v>
      </c>
    </row>
    <row r="21" spans="1:6" ht="13.5" thickBot="1">
      <c r="A21" s="62" t="s">
        <v>46</v>
      </c>
      <c r="B21" s="61"/>
      <c r="C21" s="61">
        <v>3.2</v>
      </c>
      <c r="D21" s="61"/>
      <c r="E21" s="61"/>
      <c r="F21" s="63">
        <v>3.2</v>
      </c>
    </row>
    <row r="22" spans="1:6" ht="13.5" thickBot="1">
      <c r="A22" s="15" t="s">
        <v>18</v>
      </c>
      <c r="B22" s="64">
        <f>SUM(B19:B21)</f>
        <v>4921.4</v>
      </c>
      <c r="C22" s="64">
        <f>SUM(C19:C21)</f>
        <v>2904</v>
      </c>
      <c r="D22" s="64">
        <f>SUM(D19:D21)</f>
        <v>4290.599999999999</v>
      </c>
      <c r="E22" s="64">
        <f>SUM(E19:E21)</f>
        <v>4811.8</v>
      </c>
      <c r="F22" s="64">
        <f>SUM(F19:F21)</f>
        <v>16936</v>
      </c>
    </row>
    <row r="23" spans="2:6" ht="13.5" thickTop="1">
      <c r="B23" s="26"/>
      <c r="C23" s="26"/>
      <c r="D23" s="26"/>
      <c r="E23" s="26"/>
      <c r="F23" s="26"/>
    </row>
    <row r="24" ht="12.75">
      <c r="A24" s="16" t="s">
        <v>26</v>
      </c>
    </row>
    <row r="25" ht="12.75">
      <c r="A25" s="19" t="s">
        <v>27</v>
      </c>
    </row>
    <row r="26" ht="12.75">
      <c r="A26" s="16" t="s">
        <v>21</v>
      </c>
    </row>
    <row r="27" ht="12.75">
      <c r="A27" s="38" t="s">
        <v>47</v>
      </c>
    </row>
    <row r="28" ht="12.75">
      <c r="A28" s="16" t="s">
        <v>28</v>
      </c>
    </row>
    <row r="29" ht="12.75">
      <c r="A29" s="16" t="s">
        <v>30</v>
      </c>
    </row>
    <row r="30" ht="12.75">
      <c r="A30" s="16" t="s">
        <v>29</v>
      </c>
    </row>
    <row r="31" ht="12.75">
      <c r="A31" s="16" t="s">
        <v>48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steve_dagnall</cp:lastModifiedBy>
  <dcterms:created xsi:type="dcterms:W3CDTF">2010-06-01T14:58:46Z</dcterms:created>
  <dcterms:modified xsi:type="dcterms:W3CDTF">2012-09-27T07:59:49Z</dcterms:modified>
  <cp:category/>
  <cp:version/>
  <cp:contentType/>
  <cp:contentStatus/>
</cp:coreProperties>
</file>