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030" yWindow="2025" windowWidth="10050" windowHeight="5505" tabRatio="668" activeTab="6"/>
  </bookViews>
  <sheets>
    <sheet name="Index"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2.10" sheetId="14" r:id="rId14"/>
    <sheet name="2.11" sheetId="15" r:id="rId15"/>
    <sheet name="2.12" sheetId="16" r:id="rId16"/>
    <sheet name="3.1" sheetId="17" r:id="rId17"/>
    <sheet name="3.2" sheetId="18" r:id="rId18"/>
    <sheet name="3.3" sheetId="19" r:id="rId19"/>
    <sheet name="3.4" sheetId="20" r:id="rId20"/>
    <sheet name="3.5" sheetId="21" r:id="rId21"/>
    <sheet name="3.6" sheetId="22" r:id="rId22"/>
    <sheet name="3.7" sheetId="23" r:id="rId23"/>
    <sheet name="3.8" sheetId="24" r:id="rId24"/>
    <sheet name="3.9" sheetId="25" r:id="rId25"/>
    <sheet name="3.10" sheetId="26" r:id="rId26"/>
    <sheet name="3.11" sheetId="27" r:id="rId27"/>
    <sheet name="3.12" sheetId="28" r:id="rId28"/>
    <sheet name="3.13" sheetId="29" r:id="rId29"/>
    <sheet name="3.14" sheetId="30" r:id="rId30"/>
    <sheet name="3.15" sheetId="31" r:id="rId31"/>
    <sheet name="4.1" sheetId="32" r:id="rId32"/>
    <sheet name="4.2" sheetId="33" r:id="rId33"/>
    <sheet name="4.3" sheetId="34" r:id="rId34"/>
    <sheet name="4.4" sheetId="35" r:id="rId35"/>
    <sheet name="A.1" sheetId="36" r:id="rId36"/>
    <sheet name="A.2" sheetId="37" r:id="rId37"/>
    <sheet name="A.3" sheetId="38" r:id="rId38"/>
    <sheet name="A.4" sheetId="39" r:id="rId39"/>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Sort" hidden="1">#REF!</definedName>
    <definedName name="All_Offences">'[6]Areas cautions'!$BP$27:$CX$43</definedName>
    <definedName name="Burglary">#REF!</definedName>
    <definedName name="CCTrial2009Tried">'[13]Table 3.7'!$P$5:$U$23</definedName>
    <definedName name="court">'[3]region county and court'!$A$2:$F$278</definedName>
    <definedName name="Criminal_Damage">'[6]Areas cautions'!$CZ$20:$EK$36</definedName>
    <definedName name="Cumbria">#REF!</definedName>
    <definedName name="Dates" localSheetId="25">#REF!</definedName>
    <definedName name="Dates" localSheetId="26">#REF!</definedName>
    <definedName name="Dates" localSheetId="27">#REF!</definedName>
    <definedName name="Dates" localSheetId="30">#REF!</definedName>
    <definedName name="Dates" localSheetId="24">#REF!</definedName>
    <definedName name="Dates">#REF!</definedName>
    <definedName name="Drug_Offences">'[6]Areas cautions'!$CW$37:$EH$53</definedName>
    <definedName name="Fraud_and_Forgery">'[6]Areas cautions'!$CW$54:$EH$70</definedName>
    <definedName name="HalfYearly" localSheetId="25">#REF!,#REF!,#REF!,#REF!,#REF!,#REF!,#REF!,#REF!,#REF!</definedName>
    <definedName name="HalfYearly" localSheetId="26">#REF!,#REF!,#REF!,#REF!,#REF!,#REF!,#REF!,#REF!,#REF!</definedName>
    <definedName name="HalfYearly" localSheetId="27">#REF!,#REF!,#REF!,#REF!,#REF!,#REF!,#REF!,#REF!,#REF!</definedName>
    <definedName name="HalfYearly" localSheetId="30">#REF!,#REF!,#REF!,#REF!,#REF!,#REF!,#REF!,#REF!,#REF!</definedName>
    <definedName name="HalfYearly" localSheetId="24">#REF!,#REF!,#REF!,#REF!,#REF!,#REF!,#REF!,#REF!,#REF!</definedName>
    <definedName name="HalfYearly">#REF!,#REF!,#REF!,#REF!,#REF!,#REF!,#REF!,#REF!,#REF!</definedName>
    <definedName name="home">#REF!</definedName>
    <definedName name="IneffCC_BandW">'[10]Ineffective'!#REF!</definedName>
    <definedName name="IneffCC_BandW_and_figures">'[10]Ineffective'!#REF!</definedName>
    <definedName name="m" hidden="1">#REF!</definedName>
    <definedName name="MagTrial">'[13]3.6 and 3.7 pivot'!$A$75:$M$94</definedName>
    <definedName name="MagTrial2009Glty">'[13]Table 3.6'!$T$27:$Y$45</definedName>
    <definedName name="MagTrial2009Procs">'[13]Table 3.6'!$T$5:$Y$25</definedName>
    <definedName name="NEW">'[1]NEW'!$C$1:$F$277</definedName>
    <definedName name="NoMonthsValues" localSheetId="25">#REF!</definedName>
    <definedName name="NoMonthsValues" localSheetId="26">#REF!</definedName>
    <definedName name="NoMonthsValues" localSheetId="27">#REF!</definedName>
    <definedName name="NoMonthsValues" localSheetId="30">#REF!</definedName>
    <definedName name="NoMonthsValues" localSheetId="24">#REF!</definedName>
    <definedName name="NoMonthsValues">#REF!</definedName>
    <definedName name="NPItable">'[8]Sep - Nov 01'!#REF!</definedName>
    <definedName name="OLD">'[1]OLD'!$B$1:$E$277</definedName>
    <definedName name="one">#REF!</definedName>
    <definedName name="OnetoThree" localSheetId="25">#REF!</definedName>
    <definedName name="OnetoThree" localSheetId="26">#REF!</definedName>
    <definedName name="OnetoThree" localSheetId="27">#REF!</definedName>
    <definedName name="OnetoThree" localSheetId="30">#REF!</definedName>
    <definedName name="OnetoThree" localSheetId="24">#REF!</definedName>
    <definedName name="OnetoThree">#REF!</definedName>
    <definedName name="Other">'[11]5d TIC summary'!$O$168,'[11]5d TIC summary'!$O$164,'[11]5d TIC summary'!$O$160,'[11]5d TIC summary'!$O$156,'[11]5d TIC summary'!$O$152,'[11]5d TIC summary'!$O$148,'[11]5d TIC summary'!$O$144,'[11]5d TIC summary'!$O$136,'[11]5d TIC summary'!$O$132,'[11]5d TIC summary'!$O$128,'[11]5d TIC summary'!$O$124,'[11]5d TIC summary'!$O$120,'[11]5d TIC summary'!$O$116,'[11]5d TIC summary'!$O$112,'[11]5d TIC summary'!$O$108,'[11]5d TIC summary'!$O$104,'[11]5d TIC summary'!$O$100,'[11]5d TIC summary'!$O$96,'[11]5d TIC summary'!$O$92,'[11]5d TIC summary'!$O$88,'[11]5d TIC summary'!$O$84,'[11]5d TIC summary'!$O$80,'[11]5d TIC summary'!$O$72,'[11]5d TIC summary'!$O$68,'[11]5d TIC summary'!$O$64,'[11]5d TIC summary'!$O$60,'[11]5d TIC summary'!$O$56,'[11]5d TIC summary'!$O$52,'[11]5d TIC summary'!$O$48,'[11]5d TIC summary'!$O$40,'[11]5d TIC summary'!$O$44,'[11]5d TIC summary'!$O$36,'[11]5d TIC summary'!$O$32,'[11]5d TIC summary'!$O$28</definedName>
    <definedName name="Other_Offences">'[6]Areas cautions'!$CW$71:$EH$87</definedName>
    <definedName name="period">'[4]Orders'!$A$2:$A$16384</definedName>
    <definedName name="_xlnm.Print_Area" localSheetId="8">'2.5'!$A$1:$AL$44</definedName>
    <definedName name="_xlnm.Print_Area" localSheetId="11">'2.8'!$A$1:$S$47</definedName>
    <definedName name="_xlnm.Print_Area" localSheetId="19">'3.4'!$A$1:$N$44</definedName>
    <definedName name="_xlnm.Print_Area" localSheetId="31">'4.1'!$A$1:$H$21</definedName>
    <definedName name="_xlnm.Print_Area" localSheetId="0">'Index'!$A$1:$D$46</definedName>
    <definedName name="PRINT_AREA_MI">#REF!</definedName>
    <definedName name="Pub41">'[14]Table Q4.3'!#REF!</definedName>
    <definedName name="Pub42">'[12]Table 4.2'!$P$5:$Y$25</definedName>
    <definedName name="Pub4a">'[14]Table Q4a'!#REF!</definedName>
    <definedName name="PYO_BandW">'[10]PYO'!#REF!</definedName>
    <definedName name="PYO_BandW_and_figures">'[10]PYO'!#REF!</definedName>
    <definedName name="PYO_BandW_in_groups">'[10]PYO'!#REF!</definedName>
    <definedName name="qryMattPerkins2">#REF!</definedName>
    <definedName name="Quarterly" localSheetId="25">#REF!,#REF!,#REF!,#REF!,#REF!,#REF!,#REF!,#REF!,#REF!</definedName>
    <definedName name="Quarterly" localSheetId="26">#REF!,#REF!,#REF!,#REF!,#REF!,#REF!,#REF!,#REF!,#REF!</definedName>
    <definedName name="Quarterly" localSheetId="27">#REF!,#REF!,#REF!,#REF!,#REF!,#REF!,#REF!,#REF!,#REF!</definedName>
    <definedName name="Quarterly" localSheetId="30">#REF!,#REF!,#REF!,#REF!,#REF!,#REF!,#REF!,#REF!,#REF!</definedName>
    <definedName name="Quarterly" localSheetId="24">#REF!,#REF!,#REF!,#REF!,#REF!,#REF!,#REF!,#REF!,#REF!</definedName>
    <definedName name="Quarterly">#REF!,#REF!,#REF!,#REF!,#REF!,#REF!,#REF!,#REF!,#REF!</definedName>
    <definedName name="Robbery">'[6]Areas cautions'!$CW$88:$EH$104</definedName>
    <definedName name="Sexual_Offences">'[6]Areas cautions'!$CW$105:$EH$121</definedName>
    <definedName name="Shop_Lifting">'[6]Areas cautions'!$CW$122:$EH$139</definedName>
    <definedName name="SixtoTwelve" localSheetId="25">#REF!</definedName>
    <definedName name="SixtoTwelve" localSheetId="26">#REF!</definedName>
    <definedName name="SixtoTwelve" localSheetId="27">#REF!</definedName>
    <definedName name="SixtoTwelve" localSheetId="30">#REF!</definedName>
    <definedName name="SixtoTwelve" localSheetId="24">#REF!</definedName>
    <definedName name="SixtoTwelve">#REF!</definedName>
    <definedName name="Tab35Total">'[13]Table 3.5'!$AA$51:$AI$61</definedName>
    <definedName name="Tab35Under18">'[13]Table 3.5'!$AA$12:$AI$22</definedName>
    <definedName name="table">'[9]Sep - Nov 01'!#REF!</definedName>
    <definedName name="Theft_and_Handling">'[6]Areas cautions'!$CX$140:$EI$156</definedName>
    <definedName name="ThreetoSix" localSheetId="25">#REF!</definedName>
    <definedName name="ThreetoSix" localSheetId="26">#REF!</definedName>
    <definedName name="ThreetoSix" localSheetId="27">#REF!</definedName>
    <definedName name="ThreetoSix" localSheetId="30">#REF!</definedName>
    <definedName name="ThreetoSix" localSheetId="24">#REF!</definedName>
    <definedName name="ThreetoSix">#REF!</definedName>
    <definedName name="TwelvePlus" localSheetId="25">#REF!</definedName>
    <definedName name="TwelvePlus" localSheetId="26">#REF!</definedName>
    <definedName name="TwelvePlus" localSheetId="27">#REF!</definedName>
    <definedName name="TwelvePlus" localSheetId="30">#REF!</definedName>
    <definedName name="TwelvePlus" localSheetId="24">#REF!</definedName>
    <definedName name="TwelvePlus">#REF!</definedName>
    <definedName name="VAP">'[6]Areas cautions'!$CX$157:$EI$173</definedName>
    <definedName name="xc">#REF!</definedName>
  </definedNames>
  <calcPr fullCalcOnLoad="1"/>
</workbook>
</file>

<file path=xl/sharedStrings.xml><?xml version="1.0" encoding="utf-8"?>
<sst xmlns="http://schemas.openxmlformats.org/spreadsheetml/2006/main" count="5350" uniqueCount="1406">
  <si>
    <r>
      <t>Average number of days taken from offence to completion for all summary cases at the magistrates' courts in England and Wales, annually 2010 - 2013, quarterly Q2 2010 - Q2 2014</t>
    </r>
    <r>
      <rPr>
        <vertAlign val="superscript"/>
        <sz val="10"/>
        <rFont val="Arial"/>
        <family val="2"/>
      </rPr>
      <t>1,2,3,4</t>
    </r>
  </si>
  <si>
    <t>Summary motoring cases in the magistrates' courts</t>
  </si>
  <si>
    <t>Summary non-motoring cases in the magistrates' courts</t>
  </si>
  <si>
    <t>1) Excludes breaches and cases with an offence to completion time greater than ten years.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</si>
  <si>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</si>
  <si>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t>
  </si>
  <si>
    <t>4) Includes cases completed in the magistrates' courts during the specified time period, where no further action is required by the magistrates' courts.</t>
  </si>
  <si>
    <t>Table 3.11</t>
  </si>
  <si>
    <r>
      <t>Average number of days taken from offence to completion for Crown Court criminal cases in England and Wales, annually 2010 - 2013, quarterly Q2 2010 - Q2 2014</t>
    </r>
    <r>
      <rPr>
        <vertAlign val="superscript"/>
        <sz val="10"/>
        <rFont val="Arial"/>
        <family val="2"/>
      </rPr>
      <t>1,2,3,4</t>
    </r>
  </si>
  <si>
    <t>All criminal cases dealt with in the Crown Court</t>
  </si>
  <si>
    <t>Offence to charge</t>
  </si>
  <si>
    <t>Charge to first listing</t>
  </si>
  <si>
    <t>First listing to completion in the magistrates' court</t>
  </si>
  <si>
    <r>
      <t>Sending to the Crown Court to main hearing</t>
    </r>
    <r>
      <rPr>
        <vertAlign val="superscript"/>
        <sz val="10"/>
        <rFont val="Arial"/>
        <family val="2"/>
      </rPr>
      <t>5</t>
    </r>
  </si>
  <si>
    <r>
      <t>Main hearing</t>
    </r>
    <r>
      <rPr>
        <vertAlign val="superscript"/>
        <sz val="10"/>
        <rFont val="Arial"/>
        <family val="2"/>
      </rPr>
      <t>5</t>
    </r>
    <r>
      <rPr>
        <sz val="10"/>
        <rFont val="Arial"/>
        <family val="0"/>
      </rPr>
      <t xml:space="preserve"> to completion</t>
    </r>
  </si>
  <si>
    <r>
      <t>2010 Q2-4</t>
    </r>
    <r>
      <rPr>
        <vertAlign val="superscript"/>
        <sz val="10"/>
        <rFont val="Arial"/>
        <family val="2"/>
      </rPr>
      <t>7</t>
    </r>
  </si>
  <si>
    <r>
      <t>2010</t>
    </r>
    <r>
      <rPr>
        <vertAlign val="superscript"/>
        <sz val="10"/>
        <rFont val="Arial"/>
        <family val="2"/>
      </rPr>
      <t>7</t>
    </r>
  </si>
  <si>
    <t>1) Excludes breaches and cases with an offence to completion time greater than 10 years.</t>
  </si>
  <si>
    <t>4) Included all criminal cases which have received a verdict and concluded in the specified time period in the Crown Court.</t>
  </si>
  <si>
    <t>5) 96 per cent of defendants have a main hearing date.</t>
  </si>
  <si>
    <t>6) Totals may not sum due to rounding.</t>
  </si>
  <si>
    <t>7) Timeliness figures are only available from April 2010, so data for 2010 is presented above for Q2 to Q4 only.</t>
  </si>
  <si>
    <t>Table 3.12</t>
  </si>
  <si>
    <r>
      <t>Average number of days taken from offence to completion for criminal cases in England and Wales, annually 2010 - 2013, quarterly Q2 2010 - Q2 2014</t>
    </r>
    <r>
      <rPr>
        <vertAlign val="superscript"/>
        <sz val="10"/>
        <rFont val="Arial"/>
        <family val="2"/>
      </rPr>
      <t>1,2,3,4</t>
    </r>
  </si>
  <si>
    <t>All completed criminal cases</t>
  </si>
  <si>
    <t>Indictable/triable-either-way cases</t>
  </si>
  <si>
    <t>4) Included all criminal cases which have received a verdict and concluded in the specified time period, in either the magistrates' courts or the Crown Court.</t>
  </si>
  <si>
    <t>Table 3.13</t>
  </si>
  <si>
    <r>
      <t>Average waiting times</t>
    </r>
    <r>
      <rPr>
        <vertAlign val="superscript"/>
        <sz val="10"/>
        <rFont val="Arial"/>
        <family val="2"/>
      </rPr>
      <t>1</t>
    </r>
    <r>
      <rPr>
        <sz val="10"/>
        <rFont val="Arial"/>
        <family val="2"/>
      </rPr>
      <t xml:space="preserve"> in the Crown Court in England and Wales, annually 2000 - 2013, quarterly Q1 2009 - Q2 2014</t>
    </r>
  </si>
  <si>
    <t>All defendants dealt with</t>
  </si>
  <si>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</si>
  <si>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</si>
  <si>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</si>
  <si>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</si>
  <si>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</si>
  <si>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</si>
  <si>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</si>
  <si>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</si>
  <si>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</si>
  <si>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Table 3.14</t>
  </si>
  <si>
    <r>
      <t>Average hearing</t>
    </r>
    <r>
      <rPr>
        <vertAlign val="superscript"/>
        <sz val="10"/>
        <rFont val="Arial"/>
        <family val="2"/>
      </rPr>
      <t>1</t>
    </r>
    <r>
      <rPr>
        <sz val="10"/>
        <rFont val="Arial"/>
        <family val="2"/>
      </rPr>
      <t xml:space="preserve"> and waiting</t>
    </r>
    <r>
      <rPr>
        <vertAlign val="superscript"/>
        <sz val="10"/>
        <rFont val="Arial"/>
        <family val="2"/>
      </rPr>
      <t>2</t>
    </r>
    <r>
      <rPr>
        <sz val="10"/>
        <rFont val="Arial"/>
        <family val="2"/>
      </rPr>
      <t xml:space="preserve"> times for trial cases</t>
    </r>
    <r>
      <rPr>
        <vertAlign val="superscript"/>
        <sz val="10"/>
        <rFont val="Arial"/>
        <family val="2"/>
      </rPr>
      <t>3</t>
    </r>
    <r>
      <rPr>
        <sz val="10"/>
        <rFont val="Arial"/>
        <family val="2"/>
      </rPr>
      <t xml:space="preserve"> in the Crown Court by plea in England and Wales, annually 2000 - 2013, quarterly Q1 2009 - Q2 2014</t>
    </r>
  </si>
  <si>
    <t>Total number of defendants dealt with in trial cases where a plea is entered</t>
  </si>
  <si>
    <t>Not Guilty plea trials</t>
  </si>
  <si>
    <t>Guilty plea trials</t>
  </si>
  <si>
    <t>1) The ‘average hearing time’ relates to the average duration of all hearings heard in the Crown Court, including preliminary hearings, main hearings, and hearings where a sentence is given to a defendant.</t>
  </si>
  <si>
    <t>2) ‘Average waiting time’ refers to the average time between the date of sending of a case to the Crown Court and the start of the substantive Crown Court hearing.</t>
  </si>
  <si>
    <t>3) Trial figures excludes cases where a bench warrant was issued, no plea recorded, indictment to lie on file, found unfit to plead and other results.</t>
  </si>
  <si>
    <t>4) Based on the number of defendants dealt with.</t>
  </si>
  <si>
    <t>5) Based on the number of cases dealt with.</t>
  </si>
  <si>
    <t>Table 3.15</t>
  </si>
  <si>
    <r>
      <t>Average number of days taken from offence to completion for all criminal cases by offence group, in England and Wales, Q2 2013 and Q2 2014</t>
    </r>
    <r>
      <rPr>
        <vertAlign val="superscript"/>
        <sz val="10"/>
        <rFont val="Arial"/>
        <family val="2"/>
      </rPr>
      <t>1,2,3,4</t>
    </r>
  </si>
  <si>
    <t>Q2 2013</t>
  </si>
  <si>
    <t>Q2 2014</t>
  </si>
  <si>
    <t>All indictable/triable-either-way cases:</t>
  </si>
  <si>
    <t>Violence against the person</t>
  </si>
  <si>
    <t>Sexual Offences</t>
  </si>
  <si>
    <t>Robbery</t>
  </si>
  <si>
    <t>Theft offences</t>
  </si>
  <si>
    <t>Criminal Damage and arson</t>
  </si>
  <si>
    <t>Drug Offences</t>
  </si>
  <si>
    <t xml:space="preserve">   Possession of weapons</t>
  </si>
  <si>
    <t xml:space="preserve">   Public order offences</t>
  </si>
  <si>
    <r>
      <t xml:space="preserve">   Miscellaneous crimes against society</t>
    </r>
    <r>
      <rPr>
        <vertAlign val="superscript"/>
        <sz val="10"/>
        <rFont val="Arial"/>
        <family val="2"/>
      </rPr>
      <t>7</t>
    </r>
  </si>
  <si>
    <t xml:space="preserve">   Fraud Offences</t>
  </si>
  <si>
    <r>
      <t>Summary non-motoring cases</t>
    </r>
    <r>
      <rPr>
        <vertAlign val="superscript"/>
        <sz val="10"/>
        <rFont val="Arial"/>
        <family val="2"/>
      </rPr>
      <t>8</t>
    </r>
  </si>
  <si>
    <r>
      <t>Summary motoring cases</t>
    </r>
    <r>
      <rPr>
        <vertAlign val="superscript"/>
        <sz val="10"/>
        <rFont val="Arial"/>
        <family val="2"/>
      </rPr>
      <t>8</t>
    </r>
  </si>
  <si>
    <t>All criminal cases</t>
  </si>
  <si>
    <t>1) Includes all criminal cases which have received a verdict and concluded in the specified time period, in either the magistrates' courts or the Crown Court.</t>
  </si>
  <si>
    <t>2) Excludes breaches, appeals and cases with an offence to completion time greater than ten years.</t>
  </si>
  <si>
    <t>5) Cases have been classified according to the new Home Office offence classification.</t>
  </si>
  <si>
    <t>7) 'Miscellaneous crimes against society' offences relate to all other offences that have not been specifically classified.</t>
  </si>
  <si>
    <t>8) Statistics for summary motoring and non-motoring cases refer to those completed in either the magistrates' courts or the Crown Court - as a result these may differ from table 3.6 which relates to magistrates' courts only.</t>
  </si>
  <si>
    <r>
      <t>Other proceedings</t>
    </r>
    <r>
      <rPr>
        <b/>
        <vertAlign val="superscript"/>
        <sz val="10"/>
        <rFont val="Arial"/>
        <family val="2"/>
      </rPr>
      <t>1</t>
    </r>
  </si>
  <si>
    <r>
      <t>For trial (Triable-either-way)</t>
    </r>
    <r>
      <rPr>
        <b/>
        <vertAlign val="superscript"/>
        <sz val="10"/>
        <rFont val="Arial"/>
        <family val="2"/>
      </rPr>
      <t>3</t>
    </r>
  </si>
  <si>
    <r>
      <t>For trial (Indictable Only)</t>
    </r>
    <r>
      <rPr>
        <b/>
        <vertAlign val="superscript"/>
        <sz val="10"/>
        <rFont val="Arial"/>
        <family val="2"/>
      </rPr>
      <t>4</t>
    </r>
  </si>
  <si>
    <r>
      <t>Total number of trials</t>
    </r>
    <r>
      <rPr>
        <b/>
        <vertAlign val="superscript"/>
        <sz val="10"/>
        <rFont val="Arial"/>
        <family val="2"/>
      </rPr>
      <t>1</t>
    </r>
  </si>
  <si>
    <r>
      <t>Vacated trials</t>
    </r>
    <r>
      <rPr>
        <b/>
        <vertAlign val="superscript"/>
        <sz val="10"/>
        <rFont val="Arial"/>
        <family val="2"/>
      </rPr>
      <t>2,3</t>
    </r>
  </si>
  <si>
    <r>
      <t>Guilty plea rate</t>
    </r>
    <r>
      <rPr>
        <b/>
        <vertAlign val="superscript"/>
        <sz val="10"/>
        <rFont val="Arial"/>
        <family val="2"/>
      </rPr>
      <t>3</t>
    </r>
  </si>
  <si>
    <r>
      <t>Not Guilty</t>
    </r>
    <r>
      <rPr>
        <b/>
        <vertAlign val="superscript"/>
        <sz val="10"/>
        <rFont val="Arial"/>
        <family val="2"/>
      </rPr>
      <t>2</t>
    </r>
  </si>
  <si>
    <r>
      <t>Indictable/triable-either-way cases dealt with in the magistrates' courts</t>
    </r>
    <r>
      <rPr>
        <b/>
        <vertAlign val="superscript"/>
        <sz val="10"/>
        <rFont val="Arial"/>
        <family val="2"/>
      </rPr>
      <t>5</t>
    </r>
  </si>
  <si>
    <r>
      <t>Offence to completion</t>
    </r>
    <r>
      <rPr>
        <b/>
        <vertAlign val="superscript"/>
        <sz val="10"/>
        <rFont val="Arial"/>
        <family val="2"/>
      </rPr>
      <t>5</t>
    </r>
  </si>
  <si>
    <r>
      <t>Offence to completion</t>
    </r>
    <r>
      <rPr>
        <b/>
        <vertAlign val="superscript"/>
        <sz val="10"/>
        <rFont val="Arial"/>
        <family val="2"/>
      </rPr>
      <t>6</t>
    </r>
  </si>
  <si>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</si>
  <si>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</si>
  <si>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</si>
  <si>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</si>
  <si>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r>
      <t>Average waiting time (weeks)</t>
    </r>
    <r>
      <rPr>
        <b/>
        <vertAlign val="superscript"/>
        <sz val="10"/>
        <rFont val="Arial"/>
        <family val="2"/>
      </rPr>
      <t>4</t>
    </r>
  </si>
  <si>
    <r>
      <t>Average hearing time (hours)</t>
    </r>
    <r>
      <rPr>
        <b/>
        <vertAlign val="superscript"/>
        <sz val="10"/>
        <rFont val="Arial"/>
        <family val="2"/>
      </rPr>
      <t>5</t>
    </r>
  </si>
  <si>
    <r>
      <t>Offence group</t>
    </r>
    <r>
      <rPr>
        <b/>
        <vertAlign val="superscript"/>
        <sz val="10"/>
        <rFont val="Arial"/>
        <family val="2"/>
      </rPr>
      <t>5</t>
    </r>
  </si>
  <si>
    <t>Case Progression: number of Judicial Review cases that reach permission stage, oral renewal stage and final hearing by cases lodged</t>
  </si>
  <si>
    <t>20.8 (13.0)</t>
  </si>
  <si>
    <t>30.4 (19.6)</t>
  </si>
  <si>
    <t>20.0 (12.4)</t>
  </si>
  <si>
    <t>29.5 (18.1)</t>
  </si>
  <si>
    <t>19.8 (13.3)</t>
  </si>
  <si>
    <t>0.4 (0.0)</t>
  </si>
  <si>
    <t>Case caseload of Family courts in England and Wales</t>
  </si>
  <si>
    <t>2006 - 2014(Apr-Jun)</t>
  </si>
  <si>
    <t>Public and Private law applications and disposals in England and Wales</t>
  </si>
  <si>
    <t>19.6 (13.9)</t>
  </si>
  <si>
    <t>22.7 (16.1)</t>
  </si>
  <si>
    <t>20.3 (15.3)</t>
  </si>
  <si>
    <t>19.7 (13.9)</t>
  </si>
  <si>
    <t>22.5 (16.0)</t>
  </si>
  <si>
    <t>21.8 (15.7)</t>
  </si>
  <si>
    <t>19.0 (13.1)</t>
  </si>
  <si>
    <t>20.5 (14.1)</t>
  </si>
  <si>
    <t>19.4 (14.0)</t>
  </si>
  <si>
    <t>25.0 (16.0)</t>
  </si>
  <si>
    <t>20.8 (14.1)</t>
  </si>
  <si>
    <t>21.8 (15.1)</t>
  </si>
  <si>
    <t>31.9 (19.3)</t>
  </si>
  <si>
    <t>26.2 (16.7)</t>
  </si>
  <si>
    <t>29.6 (18.3)</t>
  </si>
  <si>
    <t>25.5 (15.9)</t>
  </si>
  <si>
    <t>29.1 (18.0)</t>
  </si>
  <si>
    <t>20.0 (13.0)</t>
  </si>
  <si>
    <t>28.7 (20.4)</t>
  </si>
  <si>
    <t>31.9 (20.6)</t>
  </si>
  <si>
    <t>30.9 (17.9)</t>
  </si>
  <si>
    <t>21.4 (12.9)</t>
  </si>
  <si>
    <t>25.8 (16.0)</t>
  </si>
  <si>
    <t>29.8 (18.1)</t>
  </si>
  <si>
    <t>33.5 (18.6)</t>
  </si>
  <si>
    <t>29.0 (18.0)</t>
  </si>
  <si>
    <t>25.2 (15.7)</t>
  </si>
  <si>
    <t>20.2 (12.6)</t>
  </si>
  <si>
    <t>20.1 (13.1)</t>
  </si>
  <si>
    <t>2.4 (0.0)</t>
  </si>
  <si>
    <t>4.0 (0.0)</t>
  </si>
  <si>
    <t>15.3 (7.9)</t>
  </si>
  <si>
    <t>21.7 (11.1)</t>
  </si>
  <si>
    <t>18.6 (8.6)</t>
  </si>
  <si>
    <t>49.6 (47.0)</t>
  </si>
  <si>
    <t>38.0 (33.0)</t>
  </si>
  <si>
    <t>34.4 (28.0)</t>
  </si>
  <si>
    <t>14.4 (10.1)</t>
  </si>
  <si>
    <t>34.9 (30.1)</t>
  </si>
  <si>
    <t>30.6 (26.0)</t>
  </si>
  <si>
    <t>29.0 (25.6)</t>
  </si>
  <si>
    <t>19.2 (16.3)</t>
  </si>
  <si>
    <t>15.8 (13.6)</t>
  </si>
  <si>
    <t>20.7 (18.4)</t>
  </si>
  <si>
    <t>27.9 (18.4)</t>
  </si>
  <si>
    <t>22.7 (21.3)</t>
  </si>
  <si>
    <t>88.5-88.5</t>
  </si>
  <si>
    <t>90.7-90.8</t>
  </si>
  <si>
    <t>37.8-37.9</t>
  </si>
  <si>
    <t>37.7-37.8</t>
  </si>
  <si>
    <t>13.2-13.4</t>
  </si>
  <si>
    <t>91.0-91.6</t>
  </si>
  <si>
    <t>91.0-91.2</t>
  </si>
  <si>
    <t>36.6-36.8</t>
  </si>
  <si>
    <t>36.8-37.0</t>
  </si>
  <si>
    <t>90.7-91.0</t>
  </si>
  <si>
    <t>34.8-35.0</t>
  </si>
  <si>
    <t>34.3-34.6</t>
  </si>
  <si>
    <t>93.2-93.4</t>
  </si>
  <si>
    <t>35.5-35.8</t>
  </si>
  <si>
    <t>35.6-35.9</t>
  </si>
  <si>
    <t>93.7-93.9</t>
  </si>
  <si>
    <t>33.3-33.8</t>
  </si>
  <si>
    <t>93.6-93.9</t>
  </si>
  <si>
    <t>33.1-33.9</t>
  </si>
  <si>
    <t>33.1-34.0</t>
  </si>
  <si>
    <t>33.1-34.2</t>
  </si>
  <si>
    <t>33.8-35.3</t>
  </si>
  <si>
    <r>
      <t>Total cases concluded</t>
    </r>
    <r>
      <rPr>
        <b/>
        <vertAlign val="superscript"/>
        <sz val="10"/>
        <rFont val="Arial"/>
        <family val="2"/>
      </rPr>
      <t>3</t>
    </r>
  </si>
  <si>
    <t>8)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</si>
  <si>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</si>
  <si>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</si>
  <si>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r>
      <t xml:space="preserve">1) Some statistics on adoptions in England and Wales are available from the Office for National Statistics (ONS) at: </t>
    </r>
    <r>
      <rPr>
        <sz val="8"/>
        <color indexed="12"/>
        <rFont val="Arial"/>
        <family val="2"/>
      </rPr>
      <t xml:space="preserve">http://www.statistics.gov.uk/hub/population/families/adoptions/index.html.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</si>
  <si>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21.7 (15.6)</t>
  </si>
  <si>
    <t>23.4 (16.9)</t>
  </si>
  <si>
    <t>19.5 (13.9)</t>
  </si>
  <si>
    <t>20.8 (14.9)</t>
  </si>
  <si>
    <t>26.4 (16.9)</t>
  </si>
  <si>
    <t>20.2 (12.9)</t>
  </si>
  <si>
    <t>29.1 (18.9)</t>
  </si>
  <si>
    <t>22.0 (14.3)</t>
  </si>
  <si>
    <t>26.6 (17.4)</t>
  </si>
  <si>
    <t>29.6 (19.3)</t>
  </si>
  <si>
    <t>31.0 (20.0)</t>
  </si>
  <si>
    <t>21.2 (13.9)</t>
  </si>
  <si>
    <t>26.3 (17.0)</t>
  </si>
  <si>
    <t xml:space="preserve">1) Annulments and Judicial Separations are not included. In this table only events that occured after 1 January 2003 are counted - any financial remedy, hearing and injunction events in the case prior to filing the divorce petition are not counted. </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</si>
  <si>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</si>
  <si>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</si>
  <si>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t>1) The types of financial remedy included are as follows: lump sum, maintenance pending suit, property adjustment, periodical payment, pension sharing a, secure provision orders and application dismissed.</t>
  </si>
  <si>
    <t>4) These figures relate to the number of disposals in which one or more types of financial remedy orders were made. If required, figures on all types of orders individually can be determined from the accompanying CSV file - please see note 2 above.</t>
  </si>
  <si>
    <t>Q2 (p)</t>
  </si>
  <si>
    <t>Enforcement of financial penalties in the magistrates' courts, England and Wales, annually 2004 - 2013, quarterly Q2 2009 - Q2 2014</t>
  </si>
  <si>
    <r>
      <t>2004</t>
    </r>
    <r>
      <rPr>
        <vertAlign val="superscript"/>
        <sz val="10"/>
        <rFont val="Arial"/>
        <family val="2"/>
      </rPr>
      <t>2</t>
    </r>
  </si>
  <si>
    <t>1) The amount paid represents the amount of financial penalties collected by the courts in the given quarter.</t>
  </si>
  <si>
    <t>2) Information prior to 2004 has not been provided. The collection of enforcement information (DAR) was revised in April 2003 so that it no longer contained confiscation or civil amounts, and is therefore not available prior to that date in a similar form</t>
  </si>
  <si>
    <r>
      <t>HMCTS management information: Financial impositions and amounts paid by imposition type, England and Wales, annual 2011 - 2013, quarterly Q2 2011 - Q2 2014</t>
    </r>
    <r>
      <rPr>
        <vertAlign val="superscript"/>
        <sz val="10"/>
        <rFont val="Arial"/>
        <family val="2"/>
      </rPr>
      <t>1,2</t>
    </r>
  </si>
  <si>
    <r>
      <t>Within 1 month of imposition month</t>
    </r>
    <r>
      <rPr>
        <vertAlign val="superscript"/>
        <sz val="10"/>
        <rFont val="Arial"/>
        <family val="2"/>
      </rPr>
      <t>1</t>
    </r>
  </si>
  <si>
    <r>
      <t>Within 3 months of imposition month</t>
    </r>
    <r>
      <rPr>
        <vertAlign val="superscript"/>
        <sz val="10"/>
        <rFont val="Arial"/>
        <family val="2"/>
      </rPr>
      <t>1</t>
    </r>
  </si>
  <si>
    <r>
      <t>Within 6 months of imposition month</t>
    </r>
    <r>
      <rPr>
        <vertAlign val="superscript"/>
        <sz val="10"/>
        <rFont val="Arial"/>
        <family val="2"/>
      </rPr>
      <t>1</t>
    </r>
  </si>
  <si>
    <t>1) Data extracted as at end August 2014.</t>
  </si>
  <si>
    <t>1) Data extracted as end August 2014.</t>
  </si>
  <si>
    <t>1) Data extracted as at middle February 2014.</t>
  </si>
  <si>
    <r>
      <t>Amount paid</t>
    </r>
    <r>
      <rPr>
        <b/>
        <vertAlign val="superscript"/>
        <sz val="10"/>
        <rFont val="Arial"/>
        <family val="2"/>
      </rPr>
      <t>1</t>
    </r>
    <r>
      <rPr>
        <b/>
        <sz val="10"/>
        <rFont val="Arial"/>
        <family val="2"/>
      </rPr>
      <t xml:space="preserve">
(£ millions)</t>
    </r>
  </si>
  <si>
    <r>
      <t>HMCTS management information: Total amount of financial impositions outstanding, annually 2011 - 2013, quarterly Q2 2011 - Q2 2014</t>
    </r>
    <r>
      <rPr>
        <vertAlign val="superscript"/>
        <sz val="10"/>
        <rFont val="Arial"/>
        <family val="2"/>
      </rPr>
      <t>1</t>
    </r>
  </si>
  <si>
    <r>
      <t>HMCTS management information: Number of financial imposition accounts opened and closed, annually 2011 - 2013, quarterly Q2 2011 - Q2 2014</t>
    </r>
    <r>
      <rPr>
        <vertAlign val="superscript"/>
        <sz val="10"/>
        <rFont val="Arial"/>
        <family val="2"/>
      </rPr>
      <t>1</t>
    </r>
  </si>
  <si>
    <t>2004-2014 (Q2)</t>
  </si>
  <si>
    <t>2011-2014 (Q2)</t>
  </si>
  <si>
    <t>2012 (Q2) - 2014 (Q2)</t>
  </si>
  <si>
    <t>2008-2014 (Q2)</t>
  </si>
  <si>
    <t>2000-2014 (Q2)</t>
  </si>
  <si>
    <t>2003-2014 (Q2)</t>
  </si>
  <si>
    <t>2006-2014 (Q2)</t>
  </si>
  <si>
    <t>2007-2014 (Q2)</t>
  </si>
  <si>
    <t>2001-2014 (Q2)</t>
  </si>
  <si>
    <t xml:space="preserve">Average number of days taken from offence to completion for all criminal cases at the magistrates' courts </t>
  </si>
  <si>
    <t>2010-2014 (Q2)</t>
  </si>
  <si>
    <t>Average number of days taken from offence to completion for all summary cases at the magistrates' courts</t>
  </si>
  <si>
    <t>2013 (Q1) &amp; 2014 (Q2)</t>
  </si>
  <si>
    <t>2000-2014(Q2)</t>
  </si>
  <si>
    <t>2012(Q4)-2014(Q2)</t>
  </si>
  <si>
    <t>Number of case applications for permission to apply for Judicial Review by topic, 2000-2014(Q2)</t>
  </si>
  <si>
    <t>Extract from COINS database, Administrative Court Office. August 2014</t>
  </si>
  <si>
    <t>2,151</t>
  </si>
  <si>
    <t>1,727</t>
  </si>
  <si>
    <t>348</t>
  </si>
  <si>
    <t>4,238</t>
  </si>
  <si>
    <t>2,414</t>
  </si>
  <si>
    <t>1,956</t>
  </si>
  <si>
    <t>344</t>
  </si>
  <si>
    <t>8</t>
  </si>
  <si>
    <t>4,722</t>
  </si>
  <si>
    <t>3,281</t>
  </si>
  <si>
    <t>1,812</t>
  </si>
  <si>
    <t>276</t>
  </si>
  <si>
    <t>3</t>
  </si>
  <si>
    <t>5,372</t>
  </si>
  <si>
    <t>3,845</t>
  </si>
  <si>
    <t>1,810</t>
  </si>
  <si>
    <t>282</t>
  </si>
  <si>
    <t>1</t>
  </si>
  <si>
    <t>5,938</t>
  </si>
  <si>
    <t>2,220</t>
  </si>
  <si>
    <t>1,666</t>
  </si>
  <si>
    <t>314</t>
  </si>
  <si>
    <t>4,200</t>
  </si>
  <si>
    <t>3,139</t>
  </si>
  <si>
    <t>1,926</t>
  </si>
  <si>
    <t>291</t>
  </si>
  <si>
    <t>5,356</t>
  </si>
  <si>
    <t>4,069</t>
  </si>
  <si>
    <t>2,037</t>
  </si>
  <si>
    <t>315</t>
  </si>
  <si>
    <t>6,422</t>
  </si>
  <si>
    <t>4,343</t>
  </si>
  <si>
    <t>2,030</t>
  </si>
  <si>
    <t>311</t>
  </si>
  <si>
    <t>6,684</t>
  </si>
  <si>
    <t>4,609</t>
  </si>
  <si>
    <t>2,137</t>
  </si>
  <si>
    <t>346</t>
  </si>
  <si>
    <t>7,093</t>
  </si>
  <si>
    <t>6,648</t>
  </si>
  <si>
    <t>2,102</t>
  </si>
  <si>
    <t>4</t>
  </si>
  <si>
    <t>9,098</t>
  </si>
  <si>
    <t>8,149</t>
  </si>
  <si>
    <t>2,035</t>
  </si>
  <si>
    <t>367</t>
  </si>
  <si>
    <t>10,551</t>
  </si>
  <si>
    <t>8,854</t>
  </si>
  <si>
    <t>2,141</t>
  </si>
  <si>
    <t>363</t>
  </si>
  <si>
    <t>2</t>
  </si>
  <si>
    <t>11,360</t>
  </si>
  <si>
    <t>9,960</t>
  </si>
  <si>
    <t>2,091</t>
  </si>
  <si>
    <t>383</t>
  </si>
  <si>
    <t>12,434</t>
  </si>
  <si>
    <t>13,131</t>
  </si>
  <si>
    <t>2,191</t>
  </si>
  <si>
    <t>273</t>
  </si>
  <si>
    <t>15,595</t>
  </si>
  <si>
    <t>870</t>
  </si>
  <si>
    <t>993</t>
  </si>
  <si>
    <t>151</t>
  </si>
  <si>
    <t>2,014</t>
  </si>
  <si>
    <t>2014(Q2)</t>
  </si>
  <si>
    <t>Case Progression: number of Judicial Review cases that reach permission stage, oral renewal stage and final hearing by cases lodged between 2000-2014(Q2)</t>
  </si>
  <si>
    <t>Timeliness (in days) of Judicial Review cases started between 2000-2014(Q2) by stage reached</t>
  </si>
  <si>
    <t>Number of Judicial Reviews classed as Totally Without Merit between 1 October 2012 to 30 June 2014</t>
  </si>
  <si>
    <r>
      <t>Cases between 1st October 2012 to 30 June 2014</t>
    </r>
    <r>
      <rPr>
        <b/>
        <vertAlign val="superscript"/>
        <sz val="10"/>
        <rFont val="Arial"/>
        <family val="2"/>
      </rPr>
      <t>1</t>
    </r>
  </si>
  <si>
    <t>95% confidence interval</t>
  </si>
  <si>
    <t>89.9-89.9</t>
  </si>
  <si>
    <t>36.0-36.0</t>
  </si>
  <si>
    <t>41.0-41.0</t>
  </si>
  <si>
    <t>0.1-0.1</t>
  </si>
  <si>
    <t>0.2-0.2</t>
  </si>
  <si>
    <t>90.4-90.4</t>
  </si>
  <si>
    <t>88.8-88.8</t>
  </si>
  <si>
    <t>38.9-38.9</t>
  </si>
  <si>
    <t>90.9-90.9</t>
  </si>
  <si>
    <t>89.1-89.2</t>
  </si>
  <si>
    <t>91.6-91.6</t>
  </si>
  <si>
    <t>15.3 - 15.4</t>
  </si>
  <si>
    <t>9.5 - 9.6</t>
  </si>
  <si>
    <t xml:space="preserve"> £ (millions)</t>
  </si>
  <si>
    <t>Accounts opened</t>
  </si>
  <si>
    <t>Accounts closed</t>
  </si>
  <si>
    <t>(£ millions)</t>
  </si>
  <si>
    <t xml:space="preserve">Q2- Q4 </t>
  </si>
  <si>
    <t>Average time (weeks)</t>
  </si>
  <si>
    <t>Total number of hearings and trial</t>
  </si>
  <si>
    <t>Small claim hearings</t>
  </si>
  <si>
    <t>Fast and Multi Track trials</t>
  </si>
  <si>
    <t>6) 'Other' includes those who were aged 18 by the time the order was made, or where the age was not correctly recorded.</t>
  </si>
  <si>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</si>
  <si>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</si>
  <si>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</si>
  <si>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All types</t>
    </r>
    <r>
      <rPr>
        <b/>
        <vertAlign val="superscript"/>
        <sz val="10"/>
        <rFont val="Arial"/>
        <family val="2"/>
      </rPr>
      <t>3</t>
    </r>
  </si>
  <si>
    <r>
      <t>Adoptions</t>
    </r>
    <r>
      <rPr>
        <b/>
        <vertAlign val="superscript"/>
        <sz val="10"/>
        <rFont val="Arial"/>
        <family val="2"/>
      </rPr>
      <t>8</t>
    </r>
  </si>
  <si>
    <r>
      <t>Hearings</t>
    </r>
    <r>
      <rPr>
        <b/>
        <vertAlign val="superscript"/>
        <sz val="10"/>
        <rFont val="Arial"/>
        <family val="2"/>
      </rPr>
      <t>4</t>
    </r>
  </si>
  <si>
    <r>
      <t xml:space="preserve"> by Sex of adopted child</t>
    </r>
    <r>
      <rPr>
        <b/>
        <vertAlign val="superscript"/>
        <sz val="10"/>
        <rFont val="Arial"/>
        <family val="2"/>
      </rPr>
      <t>5</t>
    </r>
  </si>
  <si>
    <t>Total claims</t>
  </si>
  <si>
    <t>Total applications</t>
  </si>
  <si>
    <t>Total orders made</t>
  </si>
  <si>
    <t>Applications</t>
  </si>
  <si>
    <t>Orders made</t>
  </si>
  <si>
    <t>-</t>
  </si>
  <si>
    <t>Table 1.1</t>
  </si>
  <si>
    <t>Year</t>
  </si>
  <si>
    <t>Quarter</t>
  </si>
  <si>
    <t>Total proceedings started</t>
  </si>
  <si>
    <t>Q1</t>
  </si>
  <si>
    <t>Q2</t>
  </si>
  <si>
    <t>Q3</t>
  </si>
  <si>
    <t>Q4</t>
  </si>
  <si>
    <t xml:space="preserve">Q2 </t>
  </si>
  <si>
    <t xml:space="preserve">Q4 </t>
  </si>
  <si>
    <t xml:space="preserve">Q1 </t>
  </si>
  <si>
    <t>Notes:</t>
  </si>
  <si>
    <t>Table 1.2</t>
  </si>
  <si>
    <t xml:space="preserve">Q3 </t>
  </si>
  <si>
    <t>Table</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</si>
  <si>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</si>
  <si>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</si>
  <si>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</si>
  <si>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</si>
  <si>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</si>
  <si>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</si>
  <si>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7)  Other 3rd party applicants include those from the police, family, Official Solicitor/Next Friend/Guardian ad litem and voluntary sector</t>
  </si>
  <si>
    <t>8) The number of orders made generally exceed the number of applications as FMPOs are sometimes made during the course of applications for other family orders, and there is no differentiation between interim orders and final orders.</t>
  </si>
  <si>
    <t>9)  Where a power of arrest is attached to the order, the police have the power to arrest anyone who they have reasonable suspicion to believe is in breach of the order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</si>
  <si>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</si>
  <si>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</si>
  <si>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</si>
  <si>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</si>
  <si>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</si>
  <si>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</si>
  <si>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</si>
  <si>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</si>
  <si>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</si>
  <si>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</si>
  <si>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</si>
  <si>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</si>
  <si>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</si>
  <si>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</si>
  <si>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 xml:space="preserve">4) Private law adoptions are not included. </t>
  </si>
  <si>
    <t>5) An application or disposal can be made in respect of more than one child. Therefore the figures for court events are less than the number of children involved.</t>
  </si>
  <si>
    <t>..</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</si>
  <si>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</si>
  <si>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</si>
  <si>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</si>
  <si>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</si>
  <si>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</si>
  <si>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</si>
  <si>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</si>
  <si>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</si>
  <si>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</si>
  <si>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</si>
  <si>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</si>
  <si>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</si>
  <si>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</si>
  <si>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</si>
  <si>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</si>
  <si>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</si>
  <si>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</si>
  <si>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</si>
  <si>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r>
      <t>Grants of representation</t>
    </r>
    <r>
      <rPr>
        <vertAlign val="superscript"/>
        <sz val="10"/>
        <rFont val="Arial"/>
        <family val="2"/>
      </rPr>
      <t>1</t>
    </r>
  </si>
  <si>
    <t>Numbers</t>
  </si>
  <si>
    <t>Probate</t>
  </si>
  <si>
    <t>Letter of administration with will annexed</t>
  </si>
  <si>
    <t>Letter of Administration</t>
  </si>
  <si>
    <t>Percentages (of all grants)</t>
  </si>
  <si>
    <t>Total grants of representation</t>
  </si>
  <si>
    <r>
      <t>Contested probate cases</t>
    </r>
    <r>
      <rPr>
        <vertAlign val="superscript"/>
        <sz val="10"/>
        <rFont val="Arial"/>
        <family val="2"/>
      </rPr>
      <t>2</t>
    </r>
  </si>
  <si>
    <t>2) Where a probate case is contested, the Chancery Division of the High Court deals with the matter.</t>
  </si>
  <si>
    <t>Table 2.11</t>
  </si>
  <si>
    <t>Table 2.12</t>
  </si>
  <si>
    <t>Children Act 
- public law</t>
  </si>
  <si>
    <t>Children Act - private law</t>
  </si>
  <si>
    <t>Financial remedies</t>
  </si>
  <si>
    <t xml:space="preserve">3) Financial remedy (formerly known as 'ancillary relief') application figures are known to under-represent the actual number of applications made by at least 10% due to data recording issues. </t>
  </si>
  <si>
    <t>% disposed in 26 weeks</t>
  </si>
  <si>
    <t>23.2 (16.9)</t>
  </si>
  <si>
    <t>22.1 (16.0)</t>
  </si>
  <si>
    <t>19.7 (14.0)</t>
  </si>
  <si>
    <t>21.3 (15.0)</t>
  </si>
  <si>
    <t>23.3 (17.1)</t>
  </si>
  <si>
    <t>22.2 (16.3)</t>
  </si>
  <si>
    <t>21.9 (15.4)</t>
  </si>
  <si>
    <t>22.5 (16.6)</t>
  </si>
  <si>
    <t>22.8 (16.6)</t>
  </si>
  <si>
    <t>HMCTS management information: Financial impositions and amounts paid</t>
  </si>
  <si>
    <t>HMCTS management information: Number of financial imposition accounts opened and closed</t>
  </si>
  <si>
    <t>0.6 (0.0)</t>
  </si>
  <si>
    <t>2.0 (0.0)</t>
  </si>
  <si>
    <t>Cases found in favour of the defendant</t>
  </si>
  <si>
    <t>Source:</t>
  </si>
  <si>
    <t>The Administrative Court continues to work through Immigration Judicial Reviews lodged before September 2013. Once these have been dealt with the numbers of Judicial Reviews in the Administrative Court will be substantially reduced.</t>
  </si>
  <si>
    <t xml:space="preserve">4) Since November 2013 the vast majority of Immigration Judicial Reviews have been transferred to the Upper Tribunal of the Immigration and Asylum Chamber. As shown below, Immigration and Asylum Judicial Reviews make up the majority of cases lodged. </t>
  </si>
  <si>
    <t xml:space="preserve">7) Orders and total disposal figures do not include interim orders. For interim order numbers please see the accompanying csv file. </t>
  </si>
  <si>
    <r>
      <t>2011</t>
    </r>
    <r>
      <rPr>
        <vertAlign val="superscript"/>
        <sz val="10"/>
        <rFont val="Arial"/>
        <family val="2"/>
      </rPr>
      <t>8</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</si>
  <si>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</si>
  <si>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</si>
  <si>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</si>
  <si>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0"/>
      </rPr>
      <t>6</t>
    </r>
  </si>
  <si>
    <t>Table 2.4</t>
  </si>
  <si>
    <t>Table 2.5</t>
  </si>
  <si>
    <t>Total Disposals</t>
  </si>
  <si>
    <t>Average disposal duration (weeks)</t>
  </si>
  <si>
    <t>Table 2.6</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</si>
  <si>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</si>
  <si>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</si>
  <si>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</si>
  <si>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</si>
  <si>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</si>
  <si>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</si>
  <si>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Table 2.3</t>
  </si>
  <si>
    <t>Case progression in the county courts, England and Wales</t>
  </si>
  <si>
    <t>Trials/small claim hearings, England and Wales</t>
  </si>
  <si>
    <t>Private Law</t>
  </si>
  <si>
    <t>Within the imposition month</t>
  </si>
  <si>
    <t>Divorce</t>
  </si>
  <si>
    <t>1.7 (0.0)</t>
  </si>
  <si>
    <t>1.9 (0.0)</t>
  </si>
  <si>
    <t>1.8 (0.0)</t>
  </si>
  <si>
    <t>3.0 (0.0)</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</si>
  <si>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</si>
  <si>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</si>
  <si>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</si>
  <si>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</si>
  <si>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</si>
  <si>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</si>
  <si>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</si>
  <si>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</si>
  <si>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Family law - Domestic violence</t>
  </si>
  <si>
    <t>16.8 (17.0)</t>
  </si>
  <si>
    <t>22.2 (19.0)</t>
  </si>
  <si>
    <t>15.9 (14.0)</t>
  </si>
  <si>
    <t>16.5 (14.4)</t>
  </si>
  <si>
    <t>27.1 (27.3)</t>
  </si>
  <si>
    <t>18.8 (14.8)</t>
  </si>
  <si>
    <t>19.4 (16.6)</t>
  </si>
  <si>
    <t>15.7 (13.1)</t>
  </si>
  <si>
    <t>16.4 (13.4)</t>
  </si>
  <si>
    <t>24.6 (18.0)</t>
  </si>
  <si>
    <t>22.5 (14.9)</t>
  </si>
  <si>
    <t>20.9 (18.9)</t>
  </si>
  <si>
    <t>29.7 (15.9)</t>
  </si>
  <si>
    <t>19.8 (18.7)</t>
  </si>
  <si>
    <t>14.6 (12.7)</t>
  </si>
  <si>
    <t>16.0 (13.0)</t>
  </si>
  <si>
    <t>25.9 (25.7)</t>
  </si>
  <si>
    <t>23.9 (17.2)</t>
  </si>
  <si>
    <t>22.8 (19.6)</t>
  </si>
  <si>
    <t>14.8 (13.0)</t>
  </si>
  <si>
    <t>15.6 (13.3)</t>
  </si>
  <si>
    <t>27.4 (25.1)</t>
  </si>
  <si>
    <t>16.8 (14.3)</t>
  </si>
  <si>
    <t>13.9 (12.0)</t>
  </si>
  <si>
    <t>14.6 (12.4)</t>
  </si>
  <si>
    <t>35.7 (23.1)</t>
  </si>
  <si>
    <t>14.6 (13.0)</t>
  </si>
  <si>
    <t>15.7 (13.4)</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</si>
  <si>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</si>
  <si>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</si>
  <si>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</si>
  <si>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</si>
  <si>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</si>
  <si>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</si>
  <si>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</si>
  <si>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</si>
  <si>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30.7 (25.7)</t>
  </si>
  <si>
    <t>22.3 (14.0)</t>
  </si>
  <si>
    <t>14.4 (12.4)</t>
  </si>
  <si>
    <t>15.1 (12.7)</t>
  </si>
  <si>
    <t>15.1 (13.3)</t>
  </si>
  <si>
    <t>20.1 (17.1)</t>
  </si>
  <si>
    <t>18.0 (12.9)</t>
  </si>
  <si>
    <t>17.7 (15.6)</t>
  </si>
  <si>
    <t>27.7 (22.0)</t>
  </si>
  <si>
    <t>19.2 (18.6)</t>
  </si>
  <si>
    <t>15.0 (12.7)</t>
  </si>
  <si>
    <t>15.6 (13.0)</t>
  </si>
  <si>
    <t>Financial remedy orders</t>
  </si>
  <si>
    <t>40.4-40.4</t>
  </si>
  <si>
    <t>89.7-89.8</t>
  </si>
  <si>
    <t>39.5-39.5</t>
  </si>
  <si>
    <t>36.3-36.5</t>
  </si>
  <si>
    <t>34.8-35.1</t>
  </si>
  <si>
    <t>12.7-12.8</t>
  </si>
  <si>
    <t>12.5-12.7</t>
  </si>
  <si>
    <t>91.2-91.5</t>
  </si>
  <si>
    <t>33.8-34.2</t>
  </si>
  <si>
    <t>33.9-34.3</t>
  </si>
  <si>
    <t>93.1-93.3</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</si>
  <si>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</si>
  <si>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10.4 - 10.5</t>
  </si>
  <si>
    <t>14.0 - 14.0</t>
  </si>
  <si>
    <t>2.9 - 3.0</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</si>
  <si>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</si>
  <si>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</si>
  <si>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</si>
  <si>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</si>
  <si>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</si>
  <si>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</si>
  <si>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</si>
  <si>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</si>
  <si>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</si>
  <si>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</si>
  <si>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</si>
  <si>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</si>
  <si>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</si>
  <si>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</si>
  <si>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</si>
  <si>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r>
      <t>Average time between issue &amp; hearing (weeks)</t>
    </r>
    <r>
      <rPr>
        <vertAlign val="superscript"/>
        <sz val="10"/>
        <rFont val="Arial"/>
        <family val="2"/>
      </rPr>
      <t>4</t>
    </r>
  </si>
  <si>
    <r>
      <t>Between issue &amp; allocation to track</t>
    </r>
    <r>
      <rPr>
        <vertAlign val="superscript"/>
        <sz val="10"/>
        <rFont val="Arial"/>
        <family val="2"/>
      </rPr>
      <t>4</t>
    </r>
  </si>
  <si>
    <r>
      <t>Between allocation to track &amp; trial</t>
    </r>
    <r>
      <rPr>
        <vertAlign val="superscript"/>
        <sz val="10"/>
        <rFont val="Arial"/>
        <family val="2"/>
      </rPr>
      <t>4</t>
    </r>
  </si>
  <si>
    <r>
      <t>Between issue &amp; trial</t>
    </r>
    <r>
      <rPr>
        <vertAlign val="superscript"/>
        <sz val="10"/>
        <rFont val="Arial"/>
        <family val="2"/>
      </rPr>
      <t>4,5</t>
    </r>
  </si>
  <si>
    <t>Family Man case management system</t>
  </si>
  <si>
    <t>1) Excluding where claims are re-issued.</t>
  </si>
  <si>
    <r>
      <t>Mean (median) duration in weeks</t>
    </r>
    <r>
      <rPr>
        <b/>
        <vertAlign val="superscript"/>
        <sz val="10"/>
        <rFont val="Arial"/>
        <family val="2"/>
      </rPr>
      <t>4,5,6</t>
    </r>
  </si>
  <si>
    <t>Divorce case progression table for England and Wales</t>
  </si>
  <si>
    <t>Applications and orders made for domestic violence remedies in England and Wales</t>
  </si>
  <si>
    <t>HM Courts and Tribunals Service's Performance Database</t>
  </si>
  <si>
    <t>Cases starting</t>
  </si>
  <si>
    <t>Annulments &amp; Judicial Separations</t>
  </si>
  <si>
    <t>Total cases started</t>
  </si>
  <si>
    <t>Total cases disposed</t>
  </si>
  <si>
    <t>4) Forced marriage protection orders were introduced on 25 November 2008 so figures for 2008 are small.</t>
  </si>
  <si>
    <t>5) These relate to definitive applications and orders issued under the Adoption and Children Act 2002, including placement, adoption and a few other order types, as shown in the accompanying adoptions csv file.</t>
  </si>
  <si>
    <t xml:space="preserve">6) Case disposal figures for public and private law in 2011 may represent an under-count due to data collection procedures that have now been resolved. </t>
  </si>
  <si>
    <t>Children involved</t>
  </si>
  <si>
    <t>Application events</t>
  </si>
  <si>
    <t>Cases disposed</t>
  </si>
  <si>
    <t>2) Valid disposal types are Care orders, Supervision orders, Residence orders, Special Guardianship orders, Orders refused, Orders of No Order and Applications withdrawn.</t>
  </si>
  <si>
    <t>2.7 (0.0)</t>
  </si>
  <si>
    <t>0.3 (0.0)</t>
  </si>
  <si>
    <t>50.7 (47.6)</t>
  </si>
  <si>
    <t>40.2 (34.6)</t>
  </si>
  <si>
    <t>Table A.1</t>
  </si>
  <si>
    <t>Table A.2</t>
  </si>
  <si>
    <t>Imposition type</t>
  </si>
  <si>
    <t>Financial impositions in period 
£ (millions)</t>
  </si>
  <si>
    <t>Amount Paid:</t>
  </si>
  <si>
    <r>
      <t>Within 12 months of imposition month</t>
    </r>
  </si>
  <si>
    <r>
      <t>Within 18 months of imposition month</t>
    </r>
  </si>
  <si>
    <r>
      <t>Compensation</t>
    </r>
    <r>
      <rPr>
        <vertAlign val="superscript"/>
        <sz val="10"/>
        <rFont val="Arial"/>
        <family val="2"/>
      </rPr>
      <t>3</t>
    </r>
  </si>
  <si>
    <r>
      <t>Costs</t>
    </r>
    <r>
      <rPr>
        <vertAlign val="superscript"/>
        <sz val="10"/>
        <rFont val="Arial"/>
        <family val="2"/>
      </rPr>
      <t>4</t>
    </r>
  </si>
  <si>
    <r>
      <t>Fine</t>
    </r>
    <r>
      <rPr>
        <vertAlign val="superscript"/>
        <sz val="10"/>
        <rFont val="Arial"/>
        <family val="2"/>
      </rPr>
      <t>5</t>
    </r>
  </si>
  <si>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</si>
  <si>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</si>
  <si>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</si>
  <si>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</si>
  <si>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</si>
  <si>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6) Includes forfeited recognisance, legal  aid contributions, vehicle excise arrears and vehicle excise back duty.</t>
  </si>
  <si>
    <t>Table A.3</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</si>
  <si>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</si>
  <si>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</si>
  <si>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</si>
  <si>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</si>
  <si>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</si>
  <si>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</si>
  <si>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</si>
  <si>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3) The total amount outstanding excludes impositions paid and legal or administrative cancellations.</t>
  </si>
  <si>
    <t>1) Self-representation is determined by the field 'legal representation' in Familyman being left blank. Therefore, this is only a proxy measure and parties without a recorded representative are not necessarily self-representing litigants in person.</t>
  </si>
  <si>
    <t>Completed proceedings in magistrates' courts</t>
  </si>
  <si>
    <t>Receipts, completions and outstanding cases in the Crown Court</t>
  </si>
  <si>
    <t>Effectiveness of magistrates' courts' trials</t>
  </si>
  <si>
    <t>Key reasons for ineffective magistrates' courts' trials</t>
  </si>
  <si>
    <t>Effectiveness of Crown Court trials</t>
  </si>
  <si>
    <t>Key reasons for ineffective Crown Court trials</t>
  </si>
  <si>
    <t>Defendants dealt with in trial cases in the Crown Court by plea</t>
  </si>
  <si>
    <t>Average number of days taken from offence to completion for criminal cases</t>
  </si>
  <si>
    <t>Average number of days taken from offence to completion for Crown Court cases</t>
  </si>
  <si>
    <t>Average waiting times in the Crown Court</t>
  </si>
  <si>
    <r>
      <t xml:space="preserve">Financial remedy applications </t>
    </r>
    <r>
      <rPr>
        <b/>
        <vertAlign val="superscript"/>
        <sz val="10"/>
        <rFont val="Arial"/>
        <family val="2"/>
      </rPr>
      <t>2,3</t>
    </r>
  </si>
  <si>
    <r>
      <t>Total disposals</t>
    </r>
    <r>
      <rPr>
        <b/>
        <vertAlign val="superscript"/>
        <sz val="10"/>
        <rFont val="Arial"/>
        <family val="2"/>
      </rPr>
      <t>7</t>
    </r>
  </si>
  <si>
    <r>
      <t>Disposal events</t>
    </r>
    <r>
      <rPr>
        <b/>
        <vertAlign val="superscript"/>
        <sz val="10"/>
        <rFont val="Arial"/>
        <family val="2"/>
      </rPr>
      <t>7</t>
    </r>
  </si>
  <si>
    <r>
      <t xml:space="preserve">2011 </t>
    </r>
    <r>
      <rPr>
        <vertAlign val="superscript"/>
        <sz val="10"/>
        <rFont val="Arial"/>
        <family val="2"/>
      </rPr>
      <t>8</t>
    </r>
  </si>
  <si>
    <r>
      <t>Median disposal duration (weeks)</t>
    </r>
    <r>
      <rPr>
        <b/>
        <vertAlign val="superscript"/>
        <sz val="10"/>
        <rFont val="Arial"/>
        <family val="2"/>
      </rPr>
      <t>3</t>
    </r>
  </si>
  <si>
    <r>
      <t>Divorce and annulment (cases involving financial remedies)</t>
    </r>
    <r>
      <rPr>
        <b/>
        <vertAlign val="superscript"/>
        <sz val="10"/>
        <rFont val="Arial"/>
        <family val="2"/>
      </rPr>
      <t>7</t>
    </r>
  </si>
  <si>
    <r>
      <t>Divorce and annulment (cases not involving financial remedies)</t>
    </r>
    <r>
      <rPr>
        <b/>
        <vertAlign val="superscript"/>
        <sz val="10"/>
        <rFont val="Arial"/>
        <family val="2"/>
      </rPr>
      <t>7</t>
    </r>
  </si>
  <si>
    <t>2) A party is considered 'applicant-represented' if at least one applicant has a recorded representative, and likewise for respondents.</t>
  </si>
  <si>
    <t xml:space="preserve">8) Adoption timeliness figures cover applications for standard, convention and foreign adoptions. They do not cover placement cases. </t>
  </si>
  <si>
    <t>Divorce cases started</t>
  </si>
  <si>
    <t>1.6 (0.0)</t>
  </si>
  <si>
    <t>2.2 (0.0)</t>
  </si>
  <si>
    <t>18.1 (8.1)</t>
  </si>
  <si>
    <t>28.7 (20.2)</t>
  </si>
  <si>
    <t>25.8 (22.9)</t>
  </si>
  <si>
    <t>18.9 (10.9)</t>
  </si>
  <si>
    <t>53.6 (50.3)</t>
  </si>
  <si>
    <t>48.4 (44.9)</t>
  </si>
  <si>
    <t>47.2 (43.9)</t>
  </si>
  <si>
    <t>22.5 (15.4)</t>
  </si>
  <si>
    <t>47.4 (40.4)</t>
  </si>
  <si>
    <t>41.5 (37.0)</t>
  </si>
  <si>
    <t>27.3 (24.1)</t>
  </si>
  <si>
    <t>24.9 (16.3)</t>
  </si>
  <si>
    <t>31.7 (24.1)</t>
  </si>
  <si>
    <t>22.4 (17.9)</t>
  </si>
  <si>
    <t>25.9 (12.9)</t>
  </si>
  <si>
    <t>21.1 (14.7)</t>
  </si>
  <si>
    <t>14.0 (12.0)</t>
  </si>
  <si>
    <t>14.6 (12.1)</t>
  </si>
  <si>
    <t>Decrees nisi</t>
  </si>
  <si>
    <t>Decrees absolute</t>
  </si>
  <si>
    <t>Injunction applications</t>
  </si>
  <si>
    <t>Injunction orders</t>
  </si>
  <si>
    <t>% of all divorces cases</t>
  </si>
  <si>
    <t>Final %</t>
  </si>
  <si>
    <t>2009-2014(Q2)</t>
  </si>
  <si>
    <r>
      <t>Civil caseload</t>
    </r>
    <r>
      <rPr>
        <vertAlign val="superscript"/>
        <sz val="10"/>
        <rFont val="Arial"/>
        <family val="2"/>
      </rPr>
      <t>1</t>
    </r>
    <r>
      <rPr>
        <sz val="10"/>
        <rFont val="Arial"/>
        <family val="2"/>
      </rPr>
      <t xml:space="preserve"> in the county and magistrates' courts, England and Wales, annually 2000 - 2013, quarterly Q1 2009 - Q2 2014</t>
    </r>
    <r>
      <rPr>
        <vertAlign val="superscript"/>
        <sz val="10"/>
        <rFont val="Arial"/>
        <family val="2"/>
      </rPr>
      <t>2</t>
    </r>
  </si>
  <si>
    <r>
      <t xml:space="preserve">Case progression in the county courts, England and Wales, annually 2009 </t>
    </r>
    <r>
      <rPr>
        <sz val="10"/>
        <rFont val="Arial"/>
        <family val="0"/>
      </rPr>
      <t>- 2013, quarterly Q1 2009 - Q2 2014</t>
    </r>
    <r>
      <rPr>
        <vertAlign val="superscript"/>
        <sz val="10"/>
        <rFont val="Arial"/>
        <family val="2"/>
      </rPr>
      <t>1</t>
    </r>
  </si>
  <si>
    <t>13.9 - 14.0</t>
  </si>
  <si>
    <t>15.0 - 15.1</t>
  </si>
  <si>
    <t>2.8 - 2.8</t>
  </si>
  <si>
    <t>12.8 - 12.9</t>
  </si>
  <si>
    <t>8.7 - 9.0</t>
  </si>
  <si>
    <t>2.7 - 3.0</t>
  </si>
  <si>
    <t>9.3 - 9.7</t>
  </si>
  <si>
    <t>7.6 - 8.4</t>
  </si>
  <si>
    <t>2.6 - 3.0</t>
  </si>
  <si>
    <t>10.3 - 12.6</t>
  </si>
  <si>
    <t>8.0 - 9.5</t>
  </si>
  <si>
    <t>2.7 - 3.4</t>
  </si>
  <si>
    <r>
      <t>Trials/small claim hearings, England and Wales, annually 2000 - 2013, quarterly Q1 2009 - Q2 2014</t>
    </r>
    <r>
      <rPr>
        <vertAlign val="superscript"/>
        <sz val="10"/>
        <rFont val="Arial"/>
        <family val="2"/>
      </rPr>
      <t>1</t>
    </r>
  </si>
  <si>
    <t>18.7 (0.3)</t>
  </si>
  <si>
    <t>55.2 (52.7)</t>
  </si>
  <si>
    <t>50.6 (47.9)</t>
  </si>
  <si>
    <t>Domestic violence</t>
  </si>
  <si>
    <t>1.5 (0.0)</t>
  </si>
  <si>
    <t>0.8 (0.0)</t>
  </si>
  <si>
    <t>2.3 (0.0)</t>
  </si>
  <si>
    <t>1.0 (0.0)</t>
  </si>
  <si>
    <t>1.4 (0.0)</t>
  </si>
  <si>
    <t>0.7 (0.0)</t>
  </si>
  <si>
    <t>2.1 (0.0)</t>
  </si>
  <si>
    <t>0.5 (0.0)</t>
  </si>
  <si>
    <t>1.3 (0.0)</t>
  </si>
  <si>
    <t>1.2 (0.0)</t>
  </si>
  <si>
    <t>0.9 (0.0)</t>
  </si>
  <si>
    <t>1.1 (0.0)</t>
  </si>
  <si>
    <t>Account Compliance and Enforcement Rate Report, HMCTS's One Performance Truth Database (OPT)</t>
  </si>
  <si>
    <t>Outstanding Balance and Arrears Report, HMCTS's One Performance Truth Database (OPT)</t>
  </si>
  <si>
    <t>1)  '-' indicates data not available due to changes in data collection and recording procedures.</t>
  </si>
  <si>
    <t>5) Data includes those officially withdrawn at substantive hearing and those adjourned, no order given or a European reference</t>
  </si>
  <si>
    <t>Table 4.3</t>
  </si>
  <si>
    <t>Number of cases</t>
  </si>
  <si>
    <t>Total timeliness in days</t>
  </si>
  <si>
    <t>Table 4.4</t>
  </si>
  <si>
    <r>
      <t>Cases reaching permission or oral renewal stage</t>
    </r>
    <r>
      <rPr>
        <vertAlign val="superscript"/>
        <sz val="10"/>
        <rFont val="Arial"/>
        <family val="2"/>
      </rPr>
      <t>2</t>
    </r>
  </si>
  <si>
    <t>%</t>
  </si>
  <si>
    <t>Cases classed as 'Totally without merit'</t>
  </si>
  <si>
    <t>Yes</t>
  </si>
  <si>
    <t>No</t>
  </si>
  <si>
    <t>% Yes</t>
  </si>
  <si>
    <r>
      <t>High Court - Administrative Court</t>
    </r>
    <r>
      <rPr>
        <b/>
        <vertAlign val="superscript"/>
        <sz val="10"/>
        <rFont val="Arial"/>
        <family val="2"/>
      </rPr>
      <t>1,2,3</t>
    </r>
  </si>
  <si>
    <r>
      <t>Cases eligible for a final hearing (granted permission at first stage or renewal stage)</t>
    </r>
    <r>
      <rPr>
        <b/>
        <vertAlign val="superscript"/>
        <sz val="10"/>
        <rFont val="Arial"/>
        <family val="2"/>
      </rPr>
      <t>4</t>
    </r>
  </si>
  <si>
    <r>
      <t>Withdrawn or outcome not known</t>
    </r>
    <r>
      <rPr>
        <b/>
        <vertAlign val="superscript"/>
        <sz val="10"/>
        <rFont val="Arial"/>
        <family val="2"/>
      </rPr>
      <t>5</t>
    </r>
  </si>
  <si>
    <r>
      <t>Withdrawn or other outcome</t>
    </r>
    <r>
      <rPr>
        <b/>
        <vertAlign val="superscript"/>
        <sz val="10"/>
        <rFont val="Arial"/>
        <family val="2"/>
      </rPr>
      <t>5</t>
    </r>
  </si>
  <si>
    <r>
      <t>High Court - Administrative Court</t>
    </r>
    <r>
      <rPr>
        <b/>
        <vertAlign val="superscript"/>
        <sz val="10"/>
        <rFont val="Arial"/>
        <family val="2"/>
      </rPr>
      <t>1,2</t>
    </r>
  </si>
  <si>
    <r>
      <t>Case lodged to permission decision (only cases granted or refused)</t>
    </r>
    <r>
      <rPr>
        <b/>
        <vertAlign val="superscript"/>
        <sz val="10"/>
        <rFont val="Arial"/>
        <family val="2"/>
      </rPr>
      <t>2</t>
    </r>
  </si>
  <si>
    <r>
      <t>Case lodged to oral renewal decision (only cases granted or refused)</t>
    </r>
    <r>
      <rPr>
        <b/>
        <vertAlign val="superscript"/>
        <sz val="10"/>
        <rFont val="Arial"/>
        <family val="2"/>
      </rPr>
      <t>2</t>
    </r>
  </si>
  <si>
    <r>
      <t>Case lodged to final hearing decision (only cases found in favour of appellant or defendant)</t>
    </r>
    <r>
      <rPr>
        <b/>
        <vertAlign val="superscript"/>
        <sz val="10"/>
        <rFont val="Arial"/>
        <family val="2"/>
      </rPr>
      <t>2</t>
    </r>
  </si>
  <si>
    <t xml:space="preserve">2013 </t>
  </si>
  <si>
    <t>2013</t>
  </si>
  <si>
    <t>3) Please be aware these figures are unlikely to be the final figures on case progressions, particularly for applications the most recent applications, since cases need time work their way through the Administrative Court system.</t>
  </si>
  <si>
    <t xml:space="preserve">4) Timeliness figures only for applications granted, refused, or allowed or dismissed at final hearing. Including time spent "stood out" of the list. </t>
  </si>
  <si>
    <t>2) These figures differ from the figures in Table 1.1. This is because the figures in this table are the number of the claims issued by year or quarter which have been defended/allocated/gone to hearing or trial as of the date of extraction, when the information was extracted from the database to produce this bulletin. Table 1.1 show the total number of defences/allocations/hearings or trials in a given period, regardless of when the claim being defended was originally made. Also the figures in Table 1.1 count each defence/allocation/hearing or trial even if there is more than one per claim.</t>
  </si>
  <si>
    <t>17 &amp; under</t>
  </si>
  <si>
    <t>Over 17</t>
  </si>
  <si>
    <t>Unknown</t>
  </si>
  <si>
    <t>Claims issued</t>
  </si>
  <si>
    <t>Defended claims</t>
  </si>
  <si>
    <t>Allocated claims</t>
  </si>
  <si>
    <t>Claims gone to hearing or trial</t>
  </si>
  <si>
    <t>Number</t>
  </si>
  <si>
    <t>Percentage</t>
  </si>
  <si>
    <t>Other</t>
  </si>
  <si>
    <t>Public Law</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</si>
  <si>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</si>
  <si>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</si>
  <si>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Table 2.7</t>
  </si>
  <si>
    <t xml:space="preserve">Number uncontested </t>
  </si>
  <si>
    <t xml:space="preserve">Number  contested </t>
  </si>
  <si>
    <t>Number initially contested, but subsequently uncontested</t>
  </si>
  <si>
    <t>Table 2.8</t>
  </si>
  <si>
    <t>Table 2.9</t>
  </si>
  <si>
    <t>Table 2.10</t>
  </si>
  <si>
    <t>Non-molestation applications</t>
  </si>
  <si>
    <t>Occupation applications</t>
  </si>
  <si>
    <t>Occupation orders</t>
  </si>
  <si>
    <t>without power of arrest attached</t>
  </si>
  <si>
    <t>Disposals</t>
  </si>
  <si>
    <t>1) Forced Marriage Protection Orders (FMPOs) were introduced by the Forced Marriage (Civil Protection) Act on 25 November 2008.</t>
  </si>
  <si>
    <t xml:space="preserve">2) Figures displayed are different from previously published due to improvements in data processing. </t>
  </si>
  <si>
    <t xml:space="preserve">1) Figures displayed are different from previously published due to improvements in data processing. </t>
  </si>
  <si>
    <t>Index</t>
  </si>
  <si>
    <r>
      <t>Financial remedies</t>
    </r>
    <r>
      <rPr>
        <vertAlign val="superscript"/>
        <sz val="10"/>
        <rFont val="Arial"/>
        <family val="2"/>
      </rPr>
      <t>3</t>
    </r>
  </si>
  <si>
    <r>
      <t>Children Act 
- public law</t>
    </r>
    <r>
      <rPr>
        <vertAlign val="superscript"/>
        <sz val="10"/>
        <rFont val="Arial"/>
        <family val="2"/>
      </rPr>
      <t>6</t>
    </r>
  </si>
  <si>
    <r>
      <t>Children Act 
- private law</t>
    </r>
    <r>
      <rPr>
        <vertAlign val="superscript"/>
        <sz val="10"/>
        <rFont val="Arial"/>
        <family val="2"/>
      </rPr>
      <t>6</t>
    </r>
  </si>
  <si>
    <r>
      <t>County Courts and the High Court</t>
    </r>
    <r>
      <rPr>
        <b/>
        <vertAlign val="superscript"/>
        <sz val="10"/>
        <rFont val="Arial"/>
        <family val="2"/>
      </rPr>
      <t>4</t>
    </r>
  </si>
  <si>
    <r>
      <t>Family Proceedings Courts</t>
    </r>
    <r>
      <rPr>
        <b/>
        <vertAlign val="superscript"/>
        <sz val="10"/>
        <rFont val="Arial"/>
        <family val="2"/>
      </rPr>
      <t>4</t>
    </r>
  </si>
  <si>
    <t>Summary statistics on the timeliness of care proceedings in the Family Court of England and Wales</t>
  </si>
  <si>
    <t>2011 - 2014(Apr-Jun)</t>
  </si>
  <si>
    <t>Number of cases and average time to first definitive disposal in courts in England and Wales by case type</t>
  </si>
  <si>
    <t>2003 - 2014(Apr-Jun)</t>
  </si>
  <si>
    <t>Number of applications and disposals made for one or more types of financial remedy orders, in England and Wales</t>
  </si>
  <si>
    <t>2008 (Oct-Dec) - 2014(Apr-Jun)</t>
  </si>
  <si>
    <r>
      <t>Caseload: Cases starting and concluding in Family courts in England and Wales, annually 2006 - 2013 and quarterly Q1 2009 - Q2 2014</t>
    </r>
    <r>
      <rPr>
        <vertAlign val="superscript"/>
        <sz val="10"/>
        <rFont val="Arial"/>
        <family val="2"/>
      </rPr>
      <t>1</t>
    </r>
  </si>
  <si>
    <r>
      <t>Public and Private cases started and disposed, counted by case, court event and children invovled, in England and Wales, annually 2006 - 2013 and quarterly Q1 2009 - Q2 2014</t>
    </r>
    <r>
      <rPr>
        <vertAlign val="superscript"/>
        <sz val="10"/>
        <rFont val="Arial"/>
        <family val="2"/>
      </rPr>
      <t>1,2,3</t>
    </r>
  </si>
  <si>
    <r>
      <t>Summary statistics on the timeliness of care proceedings in the Family Court of England and Wales, annually 2011 - 2013 and quarterly Q1 2011 - Q2 2014</t>
    </r>
    <r>
      <rPr>
        <vertAlign val="superscript"/>
        <sz val="10"/>
        <rFont val="Arial"/>
        <family val="2"/>
      </rPr>
      <t>1,2</t>
    </r>
  </si>
  <si>
    <t>4) As of April 2014, the three former tiers of the family courts (High Court, county court and magistrates' courts) were merged to form a single family court.</t>
  </si>
  <si>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2011 - 2013 and quarterly Q1 2011 - Q2 2014</t>
    </r>
  </si>
  <si>
    <t>20.4 (15.0)</t>
  </si>
  <si>
    <t>26.0 (17.9)</t>
  </si>
  <si>
    <t>19.6 (13.7)</t>
  </si>
  <si>
    <t>22.3 (15.9)</t>
  </si>
  <si>
    <t>19.8 (14.0)</t>
  </si>
  <si>
    <t>26.0 (16.4)</t>
  </si>
  <si>
    <t>19.7 (13.1)</t>
  </si>
  <si>
    <t>22.3 (15.6)</t>
  </si>
  <si>
    <t>26.1 (16.0)</t>
  </si>
  <si>
    <t>18.5 (12.6)</t>
  </si>
  <si>
    <t>20.4 (15.4)</t>
  </si>
  <si>
    <t>26.2 (18.6)</t>
  </si>
  <si>
    <t>20.4 (14.1)</t>
  </si>
  <si>
    <t>20.8 (14.6)</t>
  </si>
  <si>
    <t>25.7 (17.0)</t>
  </si>
  <si>
    <t>18.6 (13.0)</t>
  </si>
  <si>
    <t>23.9 (17.3)</t>
  </si>
  <si>
    <t>26.3 (18.7)</t>
  </si>
  <si>
    <t>20.1 (14.3)</t>
  </si>
  <si>
    <t>25.6 (16.7)</t>
  </si>
  <si>
    <t>19.8 (13.7)</t>
  </si>
  <si>
    <t>21.2 (15.1)</t>
  </si>
  <si>
    <t>26.1 (16.9)</t>
  </si>
  <si>
    <t>20.3 (13.9)</t>
  </si>
  <si>
    <t>25.6 (16.1)</t>
  </si>
  <si>
    <t>21.4 (15.0)</t>
  </si>
  <si>
    <t>19.1 (14.0)</t>
  </si>
  <si>
    <t>20.0 (13.1)</t>
  </si>
  <si>
    <t>27.3 (16.3)</t>
  </si>
  <si>
    <t>18.8 (12.1)</t>
  </si>
  <si>
    <t>22.1 (15.6)</t>
  </si>
  <si>
    <t>26.7 (16.6)</t>
  </si>
  <si>
    <t>19.1 (12.9)</t>
  </si>
  <si>
    <t>21.1 (14.9)</t>
  </si>
  <si>
    <t>19.5 (13.3)</t>
  </si>
  <si>
    <t>18.8 (11.9)</t>
  </si>
  <si>
    <t>19.6 (14.0)</t>
  </si>
  <si>
    <t>27.4 (15.7)</t>
  </si>
  <si>
    <t>21.2 (14.7)</t>
  </si>
  <si>
    <t>23.2 (16.4)</t>
  </si>
  <si>
    <t>25.2 (15.6)</t>
  </si>
  <si>
    <t>17.8 (12.9)</t>
  </si>
  <si>
    <t>24.6 (16.7)</t>
  </si>
  <si>
    <t>19.5 (14.3)</t>
  </si>
  <si>
    <t>22.2 (15.4)</t>
  </si>
  <si>
    <t>26.2 (17.4)</t>
  </si>
  <si>
    <t>28.6 (17.7)</t>
  </si>
  <si>
    <t>20.1 (12.1)</t>
  </si>
  <si>
    <t>23.2 (14.6)</t>
  </si>
  <si>
    <t>27.9 (19.7)</t>
  </si>
  <si>
    <t>29.3 (18.7)</t>
  </si>
  <si>
    <t>21.3 (13.6)</t>
  </si>
  <si>
    <t>27.6 (18.9)</t>
  </si>
  <si>
    <t>32.0 (18.7)</t>
  </si>
  <si>
    <t>25.8 (17.7)</t>
  </si>
  <si>
    <t>29.7 (18.1)</t>
  </si>
  <si>
    <t>24.5 (15.6)</t>
  </si>
  <si>
    <t>26.7 (19.6)</t>
  </si>
  <si>
    <t>28.8 (18.4)</t>
  </si>
  <si>
    <t>28.1 (19.9)</t>
  </si>
  <si>
    <t>28.1 (19.0)</t>
  </si>
  <si>
    <t>26.0 (16.1)</t>
  </si>
  <si>
    <t>29.1 (19.9)</t>
  </si>
  <si>
    <t>32.8 (19.1)</t>
  </si>
  <si>
    <t>20.6 (13.6)</t>
  </si>
  <si>
    <t>26.9 (18.9)</t>
  </si>
  <si>
    <t>33.4 (18.6)</t>
  </si>
  <si>
    <t>25.5 (15.3)</t>
  </si>
  <si>
    <t>28.5 (19.0)</t>
  </si>
  <si>
    <t>31.1 (17.4)</t>
  </si>
  <si>
    <t>20.0 (12.9)</t>
  </si>
  <si>
    <t>25.6 (17.6)</t>
  </si>
  <si>
    <t>29.2 (17.6)</t>
  </si>
  <si>
    <t>30.8 (19.9)</t>
  </si>
  <si>
    <t>24.9 (15.0)</t>
  </si>
  <si>
    <t>27.2 (18.1)</t>
  </si>
  <si>
    <t>29.1 (18.1)</t>
  </si>
  <si>
    <t>29.7 (18.4)</t>
  </si>
  <si>
    <t>24.9 (16.0)</t>
  </si>
  <si>
    <t>26.3 (17.6)</t>
  </si>
  <si>
    <t>28.9 (17.4)</t>
  </si>
  <si>
    <t>29.6 (18.9)</t>
  </si>
  <si>
    <t>19.8 (12.3)</t>
  </si>
  <si>
    <t>24.5 (14.9)</t>
  </si>
  <si>
    <t>24.3 (17.7)</t>
  </si>
  <si>
    <t>28.9 (17.9)</t>
  </si>
  <si>
    <t>30.1 (18.0)</t>
  </si>
  <si>
    <t>24.4 (15.6)</t>
  </si>
  <si>
    <t>25.7 (17.1)</t>
  </si>
  <si>
    <t>28.9 (19.0)</t>
  </si>
  <si>
    <t>29.4 (17.9)</t>
  </si>
  <si>
    <t>20.2 (13.1)</t>
  </si>
  <si>
    <t>24.4 (15.7)</t>
  </si>
  <si>
    <t>23.8 (17.0)</t>
  </si>
  <si>
    <t>29.9 (19.3)</t>
  </si>
  <si>
    <t>34.3 (18.7)</t>
  </si>
  <si>
    <t>21.4 (14.1)</t>
  </si>
  <si>
    <t>25.1 (16.1)</t>
  </si>
  <si>
    <t>22.5 (15.1)</t>
  </si>
  <si>
    <t>28.2 (16.7)</t>
  </si>
  <si>
    <t>29.4 (15.8)</t>
  </si>
  <si>
    <t>20.0 (12.6)</t>
  </si>
  <si>
    <t>23.5 (14.1)</t>
  </si>
  <si>
    <t>3.3 (0.0)</t>
  </si>
  <si>
    <t>2.6 (0.0)</t>
  </si>
  <si>
    <t>19.5 (9.0)</t>
  </si>
  <si>
    <t>12.4 (5.4)</t>
  </si>
  <si>
    <t>20.1 (9.3)</t>
  </si>
  <si>
    <t>15.5 (7.4)</t>
  </si>
  <si>
    <t>17.0 (7.3)</t>
  </si>
  <si>
    <t>17.5 (8.1)</t>
  </si>
  <si>
    <t>11.8 (5.7)</t>
  </si>
  <si>
    <t>17.2 (8.9)</t>
  </si>
  <si>
    <t>14.9 (7.7)</t>
  </si>
  <si>
    <t>15.3 (7.1)</t>
  </si>
  <si>
    <t>20.8 (13.9)</t>
  </si>
  <si>
    <t>12.7 (7.4)</t>
  </si>
  <si>
    <t>18.8 (10.9)</t>
  </si>
  <si>
    <t>12.8 (7.9)</t>
  </si>
  <si>
    <t>16.1 (9.0)</t>
  </si>
  <si>
    <t>20.5 (10.6)</t>
  </si>
  <si>
    <t>14.0 (6.4)</t>
  </si>
  <si>
    <t>19.3 (9.1)</t>
  </si>
  <si>
    <t>19.5 (9.9)</t>
  </si>
  <si>
    <t>12.4 (5.9)</t>
  </si>
  <si>
    <t>20.8 (10.4)</t>
  </si>
  <si>
    <t>14.1 (7.3)</t>
  </si>
  <si>
    <t>16.9 (7.9)</t>
  </si>
  <si>
    <t>19.6 (7.9)</t>
  </si>
  <si>
    <t>11.7 (4.9)</t>
  </si>
  <si>
    <t>19.1 (7.6)</t>
  </si>
  <si>
    <t>14.8 (7.0)</t>
  </si>
  <si>
    <t>16.6 (6.4)</t>
  </si>
  <si>
    <t>18.2 (8.0)</t>
  </si>
  <si>
    <t>11.5 (5.0)</t>
  </si>
  <si>
    <t>18.4 (8.4)</t>
  </si>
  <si>
    <t>14.1 (6.9)</t>
  </si>
  <si>
    <t>15.8 (6.9)</t>
  </si>
  <si>
    <t>11.9 (5.7)</t>
  </si>
  <si>
    <t>18.7 (8.9)</t>
  </si>
  <si>
    <t>16.1 (7.9)</t>
  </si>
  <si>
    <t>16.0 (7.1)</t>
  </si>
  <si>
    <t>17.7 (8.0)</t>
  </si>
  <si>
    <t>11.5 (5.7)</t>
  </si>
  <si>
    <t>16.9 (9.3)</t>
  </si>
  <si>
    <t>15.3 (7.7)</t>
  </si>
  <si>
    <t>15.4 (7.0)</t>
  </si>
  <si>
    <t>16.2 (7.7)</t>
  </si>
  <si>
    <t>11.2 (5.1)</t>
  </si>
  <si>
    <t>13.2 (7.1)</t>
  </si>
  <si>
    <t>14.2 (6.9)</t>
  </si>
  <si>
    <t>17.9 (9.3)</t>
  </si>
  <si>
    <t>12.6 (6.0)</t>
  </si>
  <si>
    <t>18.1 (9.6)</t>
  </si>
  <si>
    <t>15.0 (7.9)</t>
  </si>
  <si>
    <t>15.9 (7.7)</t>
  </si>
  <si>
    <t>17.2 (9.1)</t>
  </si>
  <si>
    <t>12.0 (6.0)</t>
  </si>
  <si>
    <t>17.8 (10.0)</t>
  </si>
  <si>
    <t>14.8 (8.1)</t>
  </si>
  <si>
    <t>15.1 (7.9)</t>
  </si>
  <si>
    <t>22.2 (14.7)</t>
  </si>
  <si>
    <t>11.5 (6.7)</t>
  </si>
  <si>
    <t>19.1 (11.1)</t>
  </si>
  <si>
    <t>12.6 (7.1)</t>
  </si>
  <si>
    <t>16.3 (8.7)</t>
  </si>
  <si>
    <t>12.8 (8.3)</t>
  </si>
  <si>
    <t>18.0 (10.7)</t>
  </si>
  <si>
    <t>11.5 (7.3)</t>
  </si>
  <si>
    <t>15.9 (9.6)</t>
  </si>
  <si>
    <t>23.2 (17.0)</t>
  </si>
  <si>
    <t>14.3 (8.7)</t>
  </si>
  <si>
    <t>20.1 (11.4)</t>
  </si>
  <si>
    <t>13.2 (8.9)</t>
  </si>
  <si>
    <t>17.2 (10.3)</t>
  </si>
  <si>
    <t>23.3 (15.7)</t>
  </si>
  <si>
    <t>15.1 (8.0)</t>
  </si>
  <si>
    <t>15.1 (9.9)</t>
  </si>
  <si>
    <t>17.9 (10.4)</t>
  </si>
  <si>
    <t>24.7 (16.3)</t>
  </si>
  <si>
    <t>14.8 (7.9)</t>
  </si>
  <si>
    <t>14.6 (9.9)</t>
  </si>
  <si>
    <t>17.9 (10.6)</t>
  </si>
  <si>
    <t>54.9 (52.1)</t>
  </si>
  <si>
    <t>27.9 (22.6)</t>
  </si>
  <si>
    <t>51.0 (48.0)</t>
  </si>
  <si>
    <t>18.5 (0.9)</t>
  </si>
  <si>
    <t>49.4 (46.9)</t>
  </si>
  <si>
    <t>51.2 (45.4)</t>
  </si>
  <si>
    <t>25.2 (16.6)</t>
  </si>
  <si>
    <t>46.3 (42.6)</t>
  </si>
  <si>
    <t>18.6 (9.8)</t>
  </si>
  <si>
    <t>45.4 (41.7)</t>
  </si>
  <si>
    <t>38.8 (33.1)</t>
  </si>
  <si>
    <t>23.7 (18.1)</t>
  </si>
  <si>
    <t>36.1 (30.2)</t>
  </si>
  <si>
    <t>14.8 (8.9)</t>
  </si>
  <si>
    <t>35.2 (29.7)</t>
  </si>
  <si>
    <t>53.8 (50.9)</t>
  </si>
  <si>
    <t>22.9 (12.9)</t>
  </si>
  <si>
    <t>52.2 (49.1)</t>
  </si>
  <si>
    <t>49.7 (47.4)</t>
  </si>
  <si>
    <t>54.5 (51.6)</t>
  </si>
  <si>
    <t>34.0 (28.3)</t>
  </si>
  <si>
    <t>51.4 (48.3)</t>
  </si>
  <si>
    <t>14.2 (0.1)</t>
  </si>
  <si>
    <t>50.1 (46.6)</t>
  </si>
  <si>
    <t>21.7 (7.9)</t>
  </si>
  <si>
    <t>48.9 (45.9)</t>
  </si>
  <si>
    <t>55.9 (53.4)</t>
  </si>
  <si>
    <t>26.4 (24.4)</t>
  </si>
  <si>
    <t>27.4 (23.6)</t>
  </si>
  <si>
    <t>19.2 (6.8)</t>
  </si>
  <si>
    <t>49.2 (46.7)</t>
  </si>
  <si>
    <t>51.4 (45.7)</t>
  </si>
  <si>
    <t>32.8 (27.6)</t>
  </si>
  <si>
    <t>18.7 (1.9)</t>
  </si>
  <si>
    <t>52.9 (45.7)</t>
  </si>
  <si>
    <t>21.3 (11.6)</t>
  </si>
  <si>
    <t>44.4 (40.9)</t>
  </si>
  <si>
    <t>22.6 (15.4)</t>
  </si>
  <si>
    <t>44.5 (40.4)</t>
  </si>
  <si>
    <t>20.5 (14.0)</t>
  </si>
  <si>
    <t>42.4 (38.0)</t>
  </si>
  <si>
    <t>14.5 (7.0)</t>
  </si>
  <si>
    <t>43.1 (36.9)</t>
  </si>
  <si>
    <t>18.4 (13.9)</t>
  </si>
  <si>
    <t>39.3 (33.9)</t>
  </si>
  <si>
    <t>40.6 (36.1)</t>
  </si>
  <si>
    <t>31.6 (26.1)</t>
  </si>
  <si>
    <t>39.0 (33.9)</t>
  </si>
  <si>
    <t>16.3 (13.1)</t>
  </si>
  <si>
    <t>37.0 (29.4)</t>
  </si>
  <si>
    <t>17.6 (16.3)</t>
  </si>
  <si>
    <t>33.4 (27.0)</t>
  </si>
  <si>
    <t>23.5 (9.8)</t>
  </si>
  <si>
    <t>10.7 (0.3)</t>
  </si>
  <si>
    <t>19.1 (12.3)</t>
  </si>
  <si>
    <t>30.5 (26.0)</t>
  </si>
  <si>
    <t>10.6 (0.3)</t>
  </si>
  <si>
    <t>29.0 (25.1)</t>
  </si>
  <si>
    <t>13.5 (9.4)</t>
  </si>
  <si>
    <t>28.8 (25.1)</t>
  </si>
  <si>
    <t>11.8 (2.9)</t>
  </si>
  <si>
    <t>27.6 (24.9)</t>
  </si>
  <si>
    <t>29.9 (25.1)</t>
  </si>
  <si>
    <t>29.1 (21.4)</t>
  </si>
  <si>
    <t>21.3 (16.4)</t>
  </si>
  <si>
    <t>28.4 (22.5)</t>
  </si>
  <si>
    <t>14.1 (12.3)</t>
  </si>
  <si>
    <t>34.6 (22.4)</t>
  </si>
  <si>
    <t>19.2 (12.0)</t>
  </si>
  <si>
    <t>17.9 (15.0)</t>
  </si>
  <si>
    <t>15.5 (13.4)</t>
  </si>
  <si>
    <t>42.7 (27.1)</t>
  </si>
  <si>
    <t>30.4 (22.0)</t>
  </si>
  <si>
    <t>23.6 (23.1)</t>
  </si>
  <si>
    <t>14.7 (13.1)</t>
  </si>
  <si>
    <r>
      <t>Divorce case progression table for England and Wales, annually 2003 - 2013 and quarterly Q1 2009 - Q2 2014</t>
    </r>
    <r>
      <rPr>
        <vertAlign val="superscript"/>
        <sz val="10"/>
        <rFont val="Arial"/>
        <family val="2"/>
      </rPr>
      <t>1</t>
    </r>
  </si>
  <si>
    <t>13.7-13.7</t>
  </si>
  <si>
    <t>40.8-40.8</t>
  </si>
  <si>
    <t>40.1-40.1</t>
  </si>
  <si>
    <t>14.0-14.1</t>
  </si>
  <si>
    <t>40.0-40.0</t>
  </si>
  <si>
    <t>13.7-13.8</t>
  </si>
  <si>
    <t>89.6-89.8</t>
  </si>
  <si>
    <t>38.3-38.4</t>
  </si>
  <si>
    <t>13.5-13.6</t>
  </si>
  <si>
    <t>13.8-13.9</t>
  </si>
  <si>
    <t>90.9-91.2</t>
  </si>
  <si>
    <t>13.3-13.4</t>
  </si>
  <si>
    <t>34.9-35.1</t>
  </si>
  <si>
    <t>35.0-35.2</t>
  </si>
  <si>
    <t>91.1-91.6</t>
  </si>
  <si>
    <t>11.8-12.1</t>
  </si>
  <si>
    <t>91.2-92.1</t>
  </si>
  <si>
    <t>33.3-34.0</t>
  </si>
  <si>
    <t>33.2-33.9</t>
  </si>
  <si>
    <t>11.7-12.1</t>
  </si>
  <si>
    <t>94.8-95.6</t>
  </si>
  <si>
    <t>93.3-95.2</t>
  </si>
  <si>
    <t>33.7-35.2</t>
  </si>
  <si>
    <t>12.0-12.6</t>
  </si>
  <si>
    <t>36.1-36.3</t>
  </si>
  <si>
    <t>91.0-91.3</t>
  </si>
  <si>
    <t>13.0-13.2</t>
  </si>
  <si>
    <t>12.8-13.0</t>
  </si>
  <si>
    <t>93.4-93.5</t>
  </si>
  <si>
    <t>35.2-35.4</t>
  </si>
  <si>
    <t>90.4-90.7</t>
  </si>
  <si>
    <t>34.3-34.5</t>
  </si>
  <si>
    <t>91.0-91.4</t>
  </si>
  <si>
    <t>12.6-12.8</t>
  </si>
  <si>
    <t>91.5-92.0</t>
  </si>
  <si>
    <t>34.1-34.4</t>
  </si>
  <si>
    <t>91.2-91.7</t>
  </si>
  <si>
    <t>11.8-12.0</t>
  </si>
  <si>
    <t>33.4-33.8</t>
  </si>
  <si>
    <t>11.5-11.7</t>
  </si>
  <si>
    <t>90.6-91.2</t>
  </si>
  <si>
    <t>34.2-34.7</t>
  </si>
  <si>
    <t>11.9-12.1</t>
  </si>
  <si>
    <t>91.4-92.2</t>
  </si>
  <si>
    <t>32.7-33.3</t>
  </si>
  <si>
    <t>32.9-33.5</t>
  </si>
  <si>
    <t>11.5-11.9</t>
  </si>
  <si>
    <t>91.1-92.0</t>
  </si>
  <si>
    <t>33.1-33.8</t>
  </si>
  <si>
    <t>11.5-11.8</t>
  </si>
  <si>
    <t>93.5-93.8</t>
  </si>
  <si>
    <t>90.7-91.7</t>
  </si>
  <si>
    <t>32.9-33.7</t>
  </si>
  <si>
    <t>11.6-12.0</t>
  </si>
  <si>
    <t>93.9-94.3</t>
  </si>
  <si>
    <t>91.3-92.5</t>
  </si>
  <si>
    <t>34.3-35.3</t>
  </si>
  <si>
    <t>33.9-34.9</t>
  </si>
  <si>
    <t>12.3-12.7</t>
  </si>
  <si>
    <t>94.4-94.9</t>
  </si>
  <si>
    <t>92.2-93.6</t>
  </si>
  <si>
    <t>33.5-34.6</t>
  </si>
  <si>
    <t>11.7-12.2</t>
  </si>
  <si>
    <t>94.4-95.1</t>
  </si>
  <si>
    <t>92.1-93.8</t>
  </si>
  <si>
    <t>33.3-34.8</t>
  </si>
  <si>
    <t>33.4-34.8</t>
  </si>
  <si>
    <t>11.7-12.4</t>
  </si>
  <si>
    <t>94.5-95.6</t>
  </si>
  <si>
    <t>94.0-96.3</t>
  </si>
  <si>
    <t>33.1-34.9</t>
  </si>
  <si>
    <t>33.4-35.5</t>
  </si>
  <si>
    <t>11.9-12.6</t>
  </si>
  <si>
    <t>95.6-97.8</t>
  </si>
  <si>
    <t>94.8-98.6</t>
  </si>
  <si>
    <t>34.5-37.4</t>
  </si>
  <si>
    <t>34.5-37.8</t>
  </si>
  <si>
    <t>12.5-13.5</t>
  </si>
  <si>
    <t>95.1-100.0</t>
  </si>
  <si>
    <t>94.0-99.9</t>
  </si>
  <si>
    <t>33.1-37.2</t>
  </si>
  <si>
    <t>33.5-38.2</t>
  </si>
  <si>
    <t>11.9-13.3</t>
  </si>
  <si>
    <t>88.5-100.0</t>
  </si>
  <si>
    <t>86.9-96.8</t>
  </si>
  <si>
    <t>32.3-38.0</t>
  </si>
  <si>
    <t>33.2-38.7</t>
  </si>
  <si>
    <t>11.8-13.6</t>
  </si>
  <si>
    <r>
      <t>Number of applications and disposals made for one or more types of financial remedy (formerly ancillary relief) orders, in England and Wales, annually 2006 - 2013 and quarterly Q1 2009 - Q2 2014</t>
    </r>
    <r>
      <rPr>
        <vertAlign val="superscript"/>
        <sz val="10"/>
        <rFont val="Arial"/>
        <family val="2"/>
      </rPr>
      <t>1,2</t>
    </r>
  </si>
  <si>
    <r>
      <t>Applications and orders made for domestic violence remedies in England and Wales, annually 2003 - 2013 and quarterly Q1 2009 - Q2 2014</t>
    </r>
    <r>
      <rPr>
        <vertAlign val="superscript"/>
        <sz val="10"/>
        <rFont val="Arial"/>
        <family val="2"/>
      </rPr>
      <t>1,2</t>
    </r>
  </si>
  <si>
    <r>
      <t>Applications and disposals of Forced Marriage Protection Orders made in the High Court and county courts, England and Wales, annually 2009 - 2013 and quarterly Q4 2008 - Q2 2014</t>
    </r>
    <r>
      <rPr>
        <vertAlign val="superscript"/>
        <sz val="10"/>
        <rFont val="Arial"/>
        <family val="2"/>
      </rPr>
      <t>1,2</t>
    </r>
  </si>
  <si>
    <t>Applications for adoption and related orders made in courts in England and Wales, annually 2011 - 2013 and quarterly Q1 2011 - Q2 2014</t>
  </si>
  <si>
    <r>
      <t>Orders issued for adoption and related orders in courts in England and Wales, annually 2011 - 2013 and quarterly Q1 2011 - Q2 2014</t>
    </r>
    <r>
      <rPr>
        <vertAlign val="superscript"/>
        <sz val="10"/>
        <rFont val="Arial"/>
        <family val="2"/>
      </rPr>
      <t>1</t>
    </r>
  </si>
  <si>
    <r>
      <t>Other disposals of Adoption and Children Act 2002 cases</t>
    </r>
    <r>
      <rPr>
        <vertAlign val="superscript"/>
        <sz val="10"/>
        <rFont val="Arial"/>
        <family val="2"/>
      </rPr>
      <t>8</t>
    </r>
  </si>
  <si>
    <r>
      <t>All Courts</t>
    </r>
    <r>
      <rPr>
        <b/>
        <vertAlign val="superscript"/>
        <sz val="10"/>
        <rFont val="Arial"/>
        <family val="2"/>
      </rPr>
      <t>4</t>
    </r>
  </si>
  <si>
    <r>
      <t>Orders made</t>
    </r>
    <r>
      <rPr>
        <b/>
        <vertAlign val="superscript"/>
        <sz val="10"/>
        <rFont val="Arial"/>
        <family val="2"/>
      </rPr>
      <t>7</t>
    </r>
  </si>
  <si>
    <t>Average hearing and waiting times for trial cases in the Crown Court by plea</t>
  </si>
  <si>
    <t>Average number of days taken from offence to completion for all criminal cases by offence group</t>
  </si>
  <si>
    <t>A1</t>
  </si>
  <si>
    <t>A2</t>
  </si>
  <si>
    <t>A3</t>
  </si>
  <si>
    <t>A4</t>
  </si>
  <si>
    <t>Libra Management Information System Timeliness Analysis Report (TAR) and CREST linked court data, HMCTS</t>
  </si>
  <si>
    <t>Number of case applications for permission to apply for Judicial Review by topic, 2000-2014(Q1)</t>
  </si>
  <si>
    <t>Data for 2014 covers cases lodged between January to March 2014 only</t>
  </si>
  <si>
    <t>Timeliness (in days) of Judicial Review cases started between 2000-2014(Q1) by stage reached</t>
  </si>
  <si>
    <t>Number of Judicial Reviews classed as Totally Without Merit between 1 October 2012 to 31 March 2014</t>
  </si>
  <si>
    <t>Number of allocations to track</t>
  </si>
  <si>
    <t>Chapter 1 Civil cases (excluding-family)</t>
  </si>
  <si>
    <t>Chapter 2 Family cases</t>
  </si>
  <si>
    <t>HMCTS management information: Total amount of financial impositions outstanding</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</si>
  <si>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</si>
  <si>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</si>
  <si>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</si>
  <si>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t>13.8 - 13.8</t>
  </si>
  <si>
    <t>15.2 - 15.2</t>
  </si>
  <si>
    <r>
      <t>Forced marriage protection</t>
    </r>
    <r>
      <rPr>
        <vertAlign val="superscript"/>
        <sz val="10"/>
        <rFont val="Arial"/>
        <family val="2"/>
      </rPr>
      <t>4</t>
    </r>
  </si>
  <si>
    <r>
      <t>Adoption Act</t>
    </r>
    <r>
      <rPr>
        <vertAlign val="superscript"/>
        <sz val="10"/>
        <rFont val="Arial"/>
        <family val="2"/>
      </rPr>
      <t>5</t>
    </r>
  </si>
  <si>
    <t>Total disposals</t>
  </si>
  <si>
    <t>HMCTS CaseMan system and Possession Claim Online</t>
  </si>
  <si>
    <t>HMCTS CaseMan system (2003 onwards) and manual returns (2000-2002)</t>
  </si>
  <si>
    <t>Completed Proceedings, HMCTS's Performance Database</t>
  </si>
  <si>
    <t>HMCTS CREST system</t>
  </si>
  <si>
    <t>Cracked and ineffective trial monitoring form, HMCTS's Performance Database</t>
  </si>
  <si>
    <r>
      <t>Percent of cases closed</t>
    </r>
    <r>
      <rPr>
        <b/>
        <vertAlign val="superscript"/>
        <sz val="10"/>
        <rFont val="Arial"/>
        <family val="2"/>
      </rPr>
      <t>5</t>
    </r>
  </si>
  <si>
    <t>5) Closed cases include those transferred to the Upper Tribunal of the Immigration and Asylum Chamber</t>
  </si>
  <si>
    <r>
      <t>Proportion of cases now closed</t>
    </r>
    <r>
      <rPr>
        <vertAlign val="superscript"/>
        <sz val="10"/>
        <rFont val="Arial"/>
        <family val="2"/>
      </rPr>
      <t>6</t>
    </r>
  </si>
  <si>
    <t>6) Closed cases include those transferred to the Upper Tribunal of the Immigration and Asylum Chamber</t>
  </si>
  <si>
    <t>Civil caseload in the county and magistrates' courts, England and Wales</t>
  </si>
  <si>
    <r>
      <t>Number</t>
    </r>
    <r>
      <rPr>
        <vertAlign val="superscript"/>
        <sz val="10"/>
        <rFont val="Arial"/>
        <family val="2"/>
      </rPr>
      <t>2,3,4</t>
    </r>
  </si>
  <si>
    <r>
      <t>Number</t>
    </r>
    <r>
      <rPr>
        <vertAlign val="superscript"/>
        <sz val="10"/>
        <rFont val="Arial"/>
        <family val="2"/>
      </rPr>
      <t>2,3</t>
    </r>
  </si>
  <si>
    <t>Q2 - Q4</t>
  </si>
  <si>
    <t>Non-molestation orders</t>
  </si>
  <si>
    <r>
      <t>Q4</t>
    </r>
    <r>
      <rPr>
        <vertAlign val="superscript"/>
        <sz val="10"/>
        <rFont val="Arial"/>
        <family val="2"/>
      </rPr>
      <t>1</t>
    </r>
  </si>
  <si>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</si>
  <si>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</si>
  <si>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</si>
  <si>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</si>
  <si>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</si>
  <si>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</si>
  <si>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10.3 - 10.3</t>
  </si>
  <si>
    <t>3.3 - 3.3</t>
  </si>
  <si>
    <t>16.1 - 16.1</t>
  </si>
  <si>
    <t>10.5 - 10.5</t>
  </si>
  <si>
    <t>15.1 - 15.1</t>
  </si>
  <si>
    <t>14.3 - 14.3</t>
  </si>
  <si>
    <t>8.9 - 8.9</t>
  </si>
  <si>
    <t>15.4 - 15.4</t>
  </si>
  <si>
    <t>9.7 - 9.7</t>
  </si>
  <si>
    <t>9.5 - 9.5</t>
  </si>
  <si>
    <t>3.5 - 3.5</t>
  </si>
  <si>
    <t>14.8 - 14.8</t>
  </si>
  <si>
    <t>9.2 - 9.2</t>
  </si>
  <si>
    <t>3.2 - 3.2</t>
  </si>
  <si>
    <t>10.0 - 10.0</t>
  </si>
  <si>
    <t>16.7 - 16.7</t>
  </si>
  <si>
    <t>10.6 - 10.6</t>
  </si>
  <si>
    <t>16.4 - 16.4</t>
  </si>
  <si>
    <t>15.8 - 15.8</t>
  </si>
  <si>
    <t>3.1 - 3.1</t>
  </si>
  <si>
    <t>17.0 - 17.0</t>
  </si>
  <si>
    <t>11.1 - 11.1</t>
  </si>
  <si>
    <t>15.3 - 15.3</t>
  </si>
  <si>
    <t>3.0 - 3.0</t>
  </si>
  <si>
    <t>16.2 - 16.2</t>
  </si>
  <si>
    <t>10.7 - 10.7</t>
  </si>
  <si>
    <t>2.9 - 2.9</t>
  </si>
  <si>
    <t>Annex A Enforcement of financial penalties</t>
  </si>
  <si>
    <r>
      <t>Total insolvency petitions</t>
    </r>
    <r>
      <rPr>
        <vertAlign val="superscript"/>
        <sz val="10"/>
        <rFont val="Arial"/>
        <family val="2"/>
      </rPr>
      <t>3</t>
    </r>
  </si>
  <si>
    <r>
      <t>Total Repossessions of property by county court bailiffs</t>
    </r>
    <r>
      <rPr>
        <vertAlign val="superscript"/>
        <sz val="10"/>
        <rFont val="Arial"/>
        <family val="2"/>
      </rPr>
      <t>4</t>
    </r>
  </si>
  <si>
    <t>2) The number of trials/small claim hearings are much lower than the number of allocations to track because most cases allocated to track are settled/withdrawn before a hearing.</t>
  </si>
  <si>
    <t>3) There may be more than one trial or small claim hearing in a case.</t>
  </si>
  <si>
    <t>4) Figures relate to cases whose trials or small claims hearings took place during the relevant quarter or year. For many cases the original date of issue and allocation date will have been in an earlier period.</t>
  </si>
  <si>
    <t>5) The number of weeks between issue and allocation and between allocation and trial may not equal the number of weeks between issue and trial due to rounding.</t>
  </si>
  <si>
    <t>Table 2.1</t>
  </si>
  <si>
    <t>Table 2.2</t>
  </si>
  <si>
    <t>Public law</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</si>
  <si>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hearing or trial because claims can be settled or withdrawn at any point.</t>
  </si>
  <si>
    <t xml:space="preserve">4) This table tracks the number of claims issued in each quarter that have been defended/allocated/gone to hearing or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hearing or trial in the most recent quarters. </t>
  </si>
  <si>
    <t>Table 4.1</t>
  </si>
  <si>
    <t>Civil - Immigration and Asylum</t>
  </si>
  <si>
    <t>Civil - other</t>
  </si>
  <si>
    <t>Criminal</t>
  </si>
  <si>
    <t>Number of cases closed</t>
  </si>
  <si>
    <t>1) Includes Regional Offices of the Administrative Court</t>
  </si>
  <si>
    <t>2) Most cases received were issued in London</t>
  </si>
  <si>
    <t>Table 4.2</t>
  </si>
  <si>
    <t>Cases lodged</t>
  </si>
  <si>
    <t>Cases that reached the permission stage</t>
  </si>
  <si>
    <t>Cases that reached the oral renewal stage</t>
  </si>
  <si>
    <t>Cases that reached a final hearing</t>
  </si>
  <si>
    <t>% of all cases lodged</t>
  </si>
  <si>
    <t>Granted permission to proceed at first stage</t>
  </si>
  <si>
    <t>Refused permission to proceed at first stage</t>
  </si>
  <si>
    <t>Granted permission at renewal stage</t>
  </si>
  <si>
    <t>Refused permission at renewal stage</t>
  </si>
  <si>
    <t>Cases found in favour of the appellant</t>
  </si>
  <si>
    <t>5) Includes fines claims received from Scotland and Northern Ireland.</t>
  </si>
  <si>
    <t>2) The total amount outstanding irrespective of the age of the accounts or the current payment terms at the end of the period reported. For example, at the end of 2011 Q2 the total amount outstanding was £611m, which had been reduced to £602m by the end o</t>
  </si>
  <si>
    <t>19.0 (15.1)</t>
  </si>
  <si>
    <t>15.6 (13.6)</t>
  </si>
  <si>
    <t>16.3 (13.9)</t>
  </si>
  <si>
    <t>19.9 (18.6)</t>
  </si>
  <si>
    <t>14.6 (12.9)</t>
  </si>
  <si>
    <t>15.5 (13.0)</t>
  </si>
  <si>
    <t>33.4 (25.1)</t>
  </si>
  <si>
    <t>22.8 (14.3)</t>
  </si>
  <si>
    <t>16.0 (14.1)</t>
  </si>
  <si>
    <t>16.9 (14.4)</t>
  </si>
  <si>
    <t>33.0 (31.1)</t>
  </si>
  <si>
    <t>17.1 (14.9)</t>
  </si>
  <si>
    <t>17.1 (15.5)</t>
  </si>
  <si>
    <t>14.9 (12.9)</t>
  </si>
  <si>
    <t>15.4 (13.0)</t>
  </si>
  <si>
    <t>24.0 (19.4)</t>
  </si>
  <si>
    <t>31.3 (25.9)</t>
  </si>
  <si>
    <t>Table 1.3</t>
  </si>
  <si>
    <t>Total</t>
  </si>
  <si>
    <t>Number of defences</t>
  </si>
  <si>
    <t>Summary statistics on the number of grants of representation issued and contentious probate cases, England and Wales, 2007 - 2013</t>
  </si>
  <si>
    <t>Number of grants of representation in non-contentious probate proceedings issued, re-sealed and revoked, by type of application and type of registry, 2012-2013</t>
  </si>
  <si>
    <t>Chapter 4 Judicial Reviews</t>
  </si>
  <si>
    <t>HMCTS COINS system</t>
  </si>
  <si>
    <t>4.1</t>
  </si>
  <si>
    <t>4.2</t>
  </si>
  <si>
    <t>4.3</t>
  </si>
  <si>
    <t>4.4</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</si>
  <si>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</si>
  <si>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</si>
  <si>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</si>
  <si>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</si>
  <si>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t xml:space="preserve">3) 'All types' includes a small number of disposals where representation status is unknown, so may exceed the sum of the other categories. These figures may not be identical to those given in other tables for various reasons - such as incomplete or invalid data, or for Public and Private law the fact that the above figures only relate to specific order types.  </t>
  </si>
  <si>
    <t>6) The median duration is the time within which half the disposals in the category reached a disposal, and provides a more representative measure of how long cases take than the mean in situations where the data may be skewed by a few very long-duration cases.</t>
  </si>
  <si>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publcation (February 2014).</t>
  </si>
  <si>
    <t>2) Not all applications for financial remedies are correctly recorded in the Familyman database. In around 15% of cases where an order is made, no preceeding application has been recorded on the system. Most of the 'missing' applications occur in cases where the application was uncontested.</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</si>
  <si>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</si>
  <si>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CSQ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</si>
  <si>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</si>
  <si>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</si>
  <si>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</si>
  <si>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</si>
  <si>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</si>
  <si>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</si>
  <si>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</si>
  <si>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</si>
  <si>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</si>
  <si>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Total number of Judgements</t>
  </si>
  <si>
    <t>Total Warrants issued</t>
  </si>
  <si>
    <t>Total Enforcement-related orders applications</t>
  </si>
  <si>
    <t>Total Enforcement-related orders orders made</t>
  </si>
  <si>
    <t>3) Includes petitions issued in the District Registries of the High Court but not in the Royal Courts of Justice - the figures in the accompanying CSV include both.</t>
  </si>
  <si>
    <t>4) For a breakdown of mortgage and landlord possession claims please see www.justice.gov.uk/statistics/civil-justice/mortgage-possession.</t>
  </si>
  <si>
    <t>Actual to date</t>
  </si>
  <si>
    <t>Estimate</t>
  </si>
  <si>
    <t>Actual</t>
  </si>
  <si>
    <t>% of all claims issued</t>
  </si>
  <si>
    <t>Estimate of final %</t>
  </si>
  <si>
    <t>Lower and upper limit of estimate %</t>
  </si>
  <si>
    <t>14.9 - 14.9</t>
  </si>
  <si>
    <t>9.3 - 9.3</t>
  </si>
  <si>
    <t>3.4 - 3.4</t>
  </si>
  <si>
    <t>16.2 - 16.3</t>
  </si>
  <si>
    <t>Enforcement of financial penalties in the magistrates' courts</t>
  </si>
  <si>
    <t>Debt Analysis Return (DAR), HMCTS's Performance Database (pre Q2 2011) and Financial Imposition Collections Report, HMCTS's Libra Management Information System (Q2 2011 onwards)</t>
  </si>
  <si>
    <t>91.7-91.8</t>
  </si>
  <si>
    <t>38.0-38.1</t>
  </si>
  <si>
    <t>92.7-92.8</t>
  </si>
  <si>
    <t>92.9-93.0</t>
  </si>
  <si>
    <t>90.8-91.1</t>
  </si>
  <si>
    <t>36.2-36.4</t>
  </si>
  <si>
    <t>93.0-93.1</t>
  </si>
  <si>
    <t>0.0-0.0</t>
  </si>
  <si>
    <t>0.0-0.1</t>
  </si>
  <si>
    <t>93.4-93.7</t>
  </si>
  <si>
    <t>36.0-36.2</t>
  </si>
  <si>
    <t>90.9-91.1</t>
  </si>
  <si>
    <t>35.9-36.1</t>
  </si>
  <si>
    <t>92.7-92.9</t>
  </si>
  <si>
    <t>12.2-12.4</t>
  </si>
  <si>
    <t>93.4-93.6</t>
  </si>
  <si>
    <t>92.6-92.8</t>
  </si>
  <si>
    <t>93.7-94.0</t>
  </si>
  <si>
    <t>Total civil proceedings in the magistrates' courts</t>
  </si>
  <si>
    <t>Chapter 3 - Criminal cases (magistrates and Crown court)</t>
  </si>
  <si>
    <t>Receipts, disposals and outstanding criminal cases in the magistrates' courts</t>
  </si>
  <si>
    <t>Libra Management Information System, HMCTS</t>
  </si>
  <si>
    <t xml:space="preserve">This includes cases that were transferred to the Upper Tribunal on the 1st of November 2013. Please see the publication for more details. </t>
  </si>
  <si>
    <t>Please be aware these figures are unlikely to be the final figures on case progressions, particularly for the most recent applications, since cases need time to work their way through the Administrative Court system.</t>
  </si>
  <si>
    <t>3) From 17 October 2011, Judicial Review Human Rights and Asylum Fresh Claim applications were transferred to the Upper Tribunal</t>
  </si>
  <si>
    <t>4) Cases granted permission to proceed to a final hearing include those granted permission to proceed on paper and those granted permission to proceed at an oral hearing.</t>
  </si>
  <si>
    <t>Allocation is based on where topic is known</t>
  </si>
  <si>
    <t>Table 3.1</t>
  </si>
  <si>
    <r>
      <t>Receipts</t>
    </r>
    <r>
      <rPr>
        <vertAlign val="superscript"/>
        <sz val="10"/>
        <rFont val="Arial"/>
        <family val="2"/>
      </rPr>
      <t>1</t>
    </r>
    <r>
      <rPr>
        <sz val="10"/>
        <rFont val="Arial"/>
        <family val="0"/>
      </rPr>
      <t>, disposals</t>
    </r>
    <r>
      <rPr>
        <vertAlign val="superscript"/>
        <sz val="10"/>
        <rFont val="Arial"/>
        <family val="2"/>
      </rPr>
      <t>2</t>
    </r>
    <r>
      <rPr>
        <sz val="10"/>
        <rFont val="Arial"/>
        <family val="0"/>
      </rPr>
      <t xml:space="preserve"> and outstanding</t>
    </r>
    <r>
      <rPr>
        <vertAlign val="superscript"/>
        <sz val="10"/>
        <rFont val="Arial"/>
        <family val="2"/>
      </rPr>
      <t>3</t>
    </r>
    <r>
      <rPr>
        <sz val="10"/>
        <rFont val="Arial"/>
        <family val="0"/>
      </rPr>
      <t xml:space="preserve"> criminal cases in the magistrates' courts in England and Wales, annually 2012</t>
    </r>
    <r>
      <rPr>
        <vertAlign val="superscript"/>
        <sz val="10"/>
        <rFont val="Arial"/>
        <family val="2"/>
      </rPr>
      <t>4</t>
    </r>
    <r>
      <rPr>
        <sz val="10"/>
        <rFont val="Arial"/>
        <family val="0"/>
      </rPr>
      <t xml:space="preserve"> - 2013, quarterly Q2 2012 - Q2 2014</t>
    </r>
  </si>
  <si>
    <t>All cases</t>
  </si>
  <si>
    <r>
      <t>For trial (Triable-either-way)</t>
    </r>
    <r>
      <rPr>
        <vertAlign val="superscript"/>
        <sz val="10"/>
        <rFont val="Arial"/>
        <family val="2"/>
      </rPr>
      <t>5</t>
    </r>
  </si>
  <si>
    <t>For trial (Indictable Only)</t>
  </si>
  <si>
    <t>Summary Motoring</t>
  </si>
  <si>
    <t>Summary Non-Motoring</t>
  </si>
  <si>
    <t>Breaches</t>
  </si>
  <si>
    <t>Receipts</t>
  </si>
  <si>
    <t>Outstanding</t>
  </si>
  <si>
    <r>
      <t>Q2</t>
    </r>
    <r>
      <rPr>
        <vertAlign val="superscript"/>
        <sz val="10"/>
        <rFont val="Arial"/>
        <family val="2"/>
      </rPr>
      <t>6</t>
    </r>
  </si>
  <si>
    <t>1) The data for the count of case receipts (cases opened) in the period is a count of Libra Case numbers where the case open date is within the reporting period where the case has been validated. As cases can be validated sometime after the case open date data, figures will change when refreshed in subsequent months.</t>
  </si>
  <si>
    <t>2) The data for the count of Case Disposals (closed cases) in period is a count of Libra Case numbers where all offences on the case have been completed with a final result. It should be noted that the Disposals count in the Receipts/Disposals/Outstanding Report is based on the Original Hearing date regardless of when the session is validated, whereas the Completed Proceedings count is based on the Session Validation date. For this reason the Disposals figures in this report are refreshed to pick up Validated Sessions from previous months.</t>
  </si>
  <si>
    <t>3) This counts all cases where there are one or more offences that has not completed by the date for the given date. Where the case open date is after 31 October 2007. The report for Outstanding cases will be a snapshot based on what is showing as outstanding at the close of business on the last calendar day of the month. 'Outstanding cases' is not a calculation but is based on Receipts and Disposals and will be impacted on when cases are validated. Transferred cases may count for a period of time while they show in both sending and receiving courts; offences subsequently entered in error may change the categorisation of the case.</t>
  </si>
  <si>
    <t>4) 2012 only includes data from April 2012.</t>
  </si>
  <si>
    <t>5) Includes committed for trial cases prior to the national abolition of committal hearings on 28th May 2013.</t>
  </si>
  <si>
    <t>6) Committal proceedings were abolished nationally on 28th May 2013. Triable-either-way cases are now sent rather than committed for trial.</t>
  </si>
  <si>
    <t>Table 3.2</t>
  </si>
  <si>
    <t>Completed proceedings in magistrates' courts in England and Wales, annually 2008 - 2013, quarterly Q1 2009 - Q2 2014</t>
  </si>
  <si>
    <t>Criminal proceedings</t>
  </si>
  <si>
    <t>Adult summary motoring</t>
  </si>
  <si>
    <t>Adult summary non-motoring</t>
  </si>
  <si>
    <t>Adult indictable/ triable-either-way</t>
  </si>
  <si>
    <t>Adult breaches</t>
  </si>
  <si>
    <t>Youth proceedings</t>
  </si>
  <si>
    <r>
      <t>2008</t>
    </r>
    <r>
      <rPr>
        <vertAlign val="superscript"/>
        <sz val="10"/>
        <rFont val="Arial"/>
        <family val="2"/>
      </rPr>
      <t xml:space="preserve"> 2</t>
    </r>
  </si>
  <si>
    <r>
      <t>Q3</t>
    </r>
    <r>
      <rPr>
        <sz val="10"/>
        <rFont val="Arial"/>
        <family val="2"/>
      </rPr>
      <t xml:space="preserve"> </t>
    </r>
  </si>
  <si>
    <t>1) Other proceedings include means enquiries (completed with defendant present), representation orders (includes granted and refused orders) and special jurisdiction (for example terrorism warrants, children working abroad and so on).</t>
  </si>
  <si>
    <t>2) Magistrates' courts changed their data collection systems from legacy systems to Libra during this time. Therefore only figures starting from 2008 are presented here as they are derived from a different data source (OPT) to bulletins prior to 2008 and are not therefore directly comparable with data from previous years.</t>
  </si>
  <si>
    <t>Table 3.3</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</si>
  <si>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2000 - 2013, quarterly Q1 2009 - Q2 2014</t>
    </r>
  </si>
  <si>
    <t>All Cases</t>
  </si>
  <si>
    <t>Committed for sentence</t>
  </si>
  <si>
    <t>Appeals against Mags' decisions</t>
  </si>
  <si>
    <t>Cases outstanding</t>
  </si>
  <si>
    <r>
      <t>2001</t>
    </r>
    <r>
      <rPr>
        <vertAlign val="superscript"/>
        <sz val="10"/>
        <rFont val="Arial"/>
        <family val="2"/>
      </rPr>
      <t>4</t>
    </r>
  </si>
  <si>
    <r>
      <t>Q2</t>
    </r>
    <r>
      <rPr>
        <vertAlign val="superscript"/>
        <sz val="10"/>
        <rFont val="Arial"/>
        <family val="2"/>
      </rPr>
      <t>5</t>
    </r>
  </si>
  <si>
    <t>Q1 (r)</t>
  </si>
  <si>
    <t>1) Receipts include cases sent direct from magistrates' courts, bench warrants executed (trial and sentence only) and cases transferred in, less cases transferred out.</t>
  </si>
  <si>
    <t>2) Outstanding cases at the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</si>
  <si>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</si>
  <si>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</si>
  <si>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</si>
  <si>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Table 3.4</t>
  </si>
  <si>
    <t>Effectiveness of magistrates' courts' trials in England and Wales, annually 2003 - 2013, quarterly Q1 2009 - Q2 2014</t>
  </si>
  <si>
    <t>Effective trials</t>
  </si>
  <si>
    <t>Cracked trials</t>
  </si>
  <si>
    <t>Ineffective trials</t>
  </si>
  <si>
    <t xml:space="preserve">Number </t>
  </si>
  <si>
    <r>
      <t>Percentage</t>
    </r>
    <r>
      <rPr>
        <vertAlign val="superscript"/>
        <sz val="10"/>
        <rFont val="Arial"/>
        <family val="2"/>
      </rPr>
      <t>4</t>
    </r>
  </si>
  <si>
    <r>
      <t>2007</t>
    </r>
    <r>
      <rPr>
        <vertAlign val="superscript"/>
        <sz val="10"/>
        <rFont val="Arial"/>
        <family val="2"/>
      </rPr>
      <t>5</t>
    </r>
  </si>
  <si>
    <t>1) The total number of trials listed during the reporting period indicated, i.e. the total number of trials listed during 2003 was 177,485.</t>
  </si>
  <si>
    <t>2) Vacated trials are trials which have been removed from the list before the date of the trial. Therefore vacated trials are counted in the month the vacation happened rather than the date when they were due to be listed. For example a trial which was due to be listed in Q2 2012 could be vacated in Q4 2011 and so would be included in the vacated trials numbers for Q4 2011.</t>
  </si>
  <si>
    <t>3) '-' indicates that the data is unavailable.</t>
  </si>
  <si>
    <t>4) Percentages may not sum due to rounding.</t>
  </si>
  <si>
    <t>5)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</si>
  <si>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Table 3.5</t>
  </si>
  <si>
    <t>Key reasons for ineffective magistrates' courts' trials in England and Wales, annually 2006 - 2013, quarterly Q1 2009 - Q2 2014</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</si>
  <si>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</si>
  <si>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</si>
  <si>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</si>
  <si>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</si>
  <si>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</si>
  <si>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</si>
  <si>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</si>
  <si>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</si>
  <si>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</si>
  <si>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</si>
  <si>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</si>
  <si>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r>
      <t xml:space="preserve">2007 </t>
    </r>
    <r>
      <rPr>
        <vertAlign val="superscript"/>
        <sz val="10"/>
        <rFont val="Arial"/>
        <family val="2"/>
      </rPr>
      <t>4</t>
    </r>
  </si>
  <si>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</si>
  <si>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</si>
  <si>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3) Court administrative problems covers all trials that are ineffective due to 'Another case over-ran', 'Judge / magistrate availability', 'overlisting (insufficient cases drop out / floater / backer not reached)' and 'equipment / accommodation failure'.</t>
  </si>
  <si>
    <t>4)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</si>
  <si>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Table 3.6</t>
  </si>
  <si>
    <t>Effectiveness of Crown Court trials in England and Wales, annually 2007 - 2013, quarterly Q1 2009 - Q2 2014</t>
  </si>
  <si>
    <t>1) The total number of trials listed during the reporting period indicated, i.e. the total number of trials listed during 2013 was 33,669.</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</si>
  <si>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</si>
  <si>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</si>
  <si>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Table 3.7</t>
  </si>
  <si>
    <t>Key reasons for ineffective Crown Court trials in England and Wales, annually 2007 - 2013, quarterly Q1 2009 - Q2 2014</t>
  </si>
  <si>
    <t>Prosecution availability</t>
  </si>
  <si>
    <t>Defence availability</t>
  </si>
  <si>
    <r>
      <t>Court administration</t>
    </r>
    <r>
      <rPr>
        <vertAlign val="superscript"/>
        <sz val="10"/>
        <rFont val="Arial"/>
        <family val="2"/>
      </rPr>
      <t>2</t>
    </r>
  </si>
  <si>
    <t>2)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</si>
  <si>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Table 3.8</t>
  </si>
  <si>
    <r>
      <t>Defendants dealt with in trial</t>
    </r>
    <r>
      <rPr>
        <vertAlign val="superscript"/>
        <sz val="10"/>
        <rFont val="Arial"/>
        <family val="2"/>
      </rPr>
      <t>1</t>
    </r>
    <r>
      <rPr>
        <sz val="10"/>
        <rFont val="Arial"/>
        <family val="2"/>
      </rPr>
      <t xml:space="preserve"> cases in the Crown Court by plea in England and Wales, annually 2001 - 2013, quarterly Q1 2009 - Q2 2014</t>
    </r>
  </si>
  <si>
    <t>Total number of defendants dealt with in trial cases</t>
  </si>
  <si>
    <t>Plea entered</t>
  </si>
  <si>
    <t>No plea entered</t>
  </si>
  <si>
    <t>Guilty (to all counts)</t>
  </si>
  <si>
    <t>Bench warrant</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</si>
  <si>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</si>
  <si>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</si>
  <si>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</si>
  <si>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3.9</t>
  </si>
  <si>
    <r>
      <t>Average number of days taken from offence to completion for all criminal cases at the magistrates' courts in England and Wales, annually 2010 - 2013, quarterly Q2 2010 - Q2 2014</t>
    </r>
    <r>
      <rPr>
        <vertAlign val="superscript"/>
        <sz val="10"/>
        <rFont val="Arial"/>
        <family val="2"/>
      </rPr>
      <t>1,2,3,4</t>
    </r>
  </si>
  <si>
    <t>All criminal cases dealt with in magistrates' courts</t>
  </si>
  <si>
    <t>Number of defendants whose cases have completed</t>
  </si>
  <si>
    <t xml:space="preserve">Offence to charge or laying of information </t>
  </si>
  <si>
    <t xml:space="preserve">Charge or laying of information to first listing </t>
  </si>
  <si>
    <t xml:space="preserve">First listing to completion </t>
  </si>
  <si>
    <t>Average number of hearings</t>
  </si>
  <si>
    <t>Completed at first listing (per cent)</t>
  </si>
  <si>
    <t>Mean</t>
  </si>
  <si>
    <t>Median</t>
  </si>
  <si>
    <r>
      <t>2010 Q2-4</t>
    </r>
    <r>
      <rPr>
        <vertAlign val="superscript"/>
        <sz val="10"/>
        <rFont val="Arial"/>
        <family val="2"/>
      </rPr>
      <t>6</t>
    </r>
  </si>
  <si>
    <r>
      <t>2010</t>
    </r>
    <r>
      <rPr>
        <vertAlign val="superscript"/>
        <sz val="10"/>
        <rFont val="Arial"/>
        <family val="2"/>
      </rPr>
      <t>6</t>
    </r>
  </si>
  <si>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</si>
  <si>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</si>
  <si>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administrative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</si>
  <si>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t>
  </si>
  <si>
    <t>5) Totals may not sum due to rounding.</t>
  </si>
  <si>
    <t>6) Timeliness figures are only available from April 2010, so data for 2010 is presented above for Q2 to Q4 only.</t>
  </si>
  <si>
    <t xml:space="preserve">Following the identification of improvements to the existing methodology, all historic criminal timeliness tables from Q2 2010 have been revised.  </t>
  </si>
  <si>
    <t>As a result the number of defendants included in the average timeliness calculations has increased for all previous periods, whereas the average durations are identical.</t>
  </si>
  <si>
    <t>Similarly updates to Home Office offence classifications have resulted in changes in the average timeliness of some offence level breakdowns.  As such these data are not comparable with previous published tables</t>
  </si>
  <si>
    <t>Table 3.10</t>
  </si>
  <si>
    <r>
      <t>49%</t>
    </r>
    <r>
      <rPr>
        <vertAlign val="superscript"/>
        <sz val="10"/>
        <rFont val="Arial"/>
        <family val="2"/>
      </rPr>
      <t>r</t>
    </r>
  </si>
  <si>
    <r>
      <t>55%</t>
    </r>
    <r>
      <rPr>
        <vertAlign val="superscript"/>
        <sz val="10"/>
        <rFont val="Arial"/>
        <family val="2"/>
      </rPr>
      <t>r</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</si>
</sst>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00%"/>
    <numFmt numFmtId="192" formatCode="&quot;£&quot;#,##0"/>
    <numFmt numFmtId="193" formatCode="&quot;£&quot;#,###,000"/>
    <numFmt numFmtId="194" formatCode="#,"/>
    <numFmt numFmtId="195" formatCode="&quot;£&quot;#,##0.0"/>
    <numFmt numFmtId="196" formatCode="&quot;£&quot;#,##0.00"/>
    <numFmt numFmtId="197" formatCode="&quot;£&quot;#,##0.0;[Red]\-&quot;£&quot;#,##0.0"/>
    <numFmt numFmtId="198" formatCode="_-&quot;£&quot;* #,##0.0_-;\-&quot;£&quot;* #,##0.0_-;_-&quot;£&quot;* &quot;-&quot;??_-;_-@_-"/>
    <numFmt numFmtId="199" formatCode="_-&quot;£&quot;* #,##0_-;\-&quot;£&quot;* #,##0_-;_-&quot;£&quot;* &quot;-&quot;??_-;_-@_-"/>
    <numFmt numFmtId="200" formatCode="_-&quot;£&quot;* #,##0.000_-;\-&quot;£&quot;* #,##0.000_-;_-&quot;£&quot;* &quot;-&quot;??_-;_-@_-"/>
    <numFmt numFmtId="201" formatCode="_-&quot;£&quot;* #,##0.0000_-;\-&quot;£&quot;* #,##0.0000_-;_-&quot;£&quot;* &quot;-&quot;??_-;_-@_-"/>
    <numFmt numFmtId="202" formatCode="_-&quot;£&quot;* #,##0.00000_-;\-&quot;£&quot;* #,##0.00000_-;_-&quot;£&quot;* &quot;-&quot;??_-;_-@_-"/>
    <numFmt numFmtId="203" formatCode="_-* #,##0.000_-;\-* #,##0.000_-;_-* &quot;-&quot;??_-;_-@_-"/>
    <numFmt numFmtId="204" formatCode="#,##0.0000_ ;\-#,##0.0000\ "/>
    <numFmt numFmtId="205" formatCode="0_)"/>
    <numFmt numFmtId="206" formatCode="#,##0.00_ ;[Red]\-#,##0.00\ "/>
    <numFmt numFmtId="207" formatCode="_-[$€-2]* #,##0.00_-;\-[$€-2]* #,##0.00_-;_-[$€-2]* &quot;-&quot;??_-"/>
    <numFmt numFmtId="208" formatCode="&quot;$&quot;#,##0_);\(&quot;$&quot;#,##0\)"/>
    <numFmt numFmtId="209" formatCode="&quot;$&quot;#,##0_);[Red]\(&quot;$&quot;#,##0\)"/>
    <numFmt numFmtId="210" formatCode="&quot;$&quot;#,##0.00_);\(&quot;$&quot;#,##0.00\)"/>
    <numFmt numFmtId="211" formatCode="&quot;$&quot;#,##0.00_);[Red]\(&quot;$&quot;#,##0.00\)"/>
    <numFmt numFmtId="212" formatCode="0.00000000"/>
    <numFmt numFmtId="213" formatCode="0.000000000"/>
    <numFmt numFmtId="214" formatCode="0.0000000000"/>
  </numFmts>
  <fonts count="51">
    <font>
      <sz val="10"/>
      <name val="Arial"/>
      <family val="0"/>
    </font>
    <font>
      <b/>
      <sz val="10"/>
      <name val="Arial"/>
      <family val="2"/>
    </font>
    <font>
      <vertAlign val="superscript"/>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8"/>
      <name val="MS Sans Serif"/>
      <family val="0"/>
    </font>
    <font>
      <sz val="10"/>
      <color indexed="12"/>
      <name val="Arial"/>
      <family val="2"/>
    </font>
    <font>
      <u val="single"/>
      <sz val="10"/>
      <color indexed="30"/>
      <name val="Arial"/>
      <family val="0"/>
    </font>
    <font>
      <u val="single"/>
      <sz val="10"/>
      <color indexed="56"/>
      <name val="Arial"/>
      <family val="0"/>
    </font>
    <font>
      <sz val="8"/>
      <color indexed="10"/>
      <name val="Arial"/>
      <family val="2"/>
    </font>
    <font>
      <i/>
      <sz val="10"/>
      <name val="Arial"/>
      <family val="2"/>
    </font>
    <font>
      <b/>
      <u val="single"/>
      <sz val="10"/>
      <color indexed="10"/>
      <name val="Arial"/>
      <family val="2"/>
    </font>
    <font>
      <u val="single"/>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u val="single"/>
      <sz val="10"/>
      <color indexed="12"/>
      <name val="Arial"/>
      <family val="2"/>
    </font>
    <font>
      <b/>
      <sz val="10"/>
      <name val="Times New Roman"/>
      <family val="0"/>
    </font>
    <font>
      <b/>
      <sz val="10"/>
      <color indexed="10"/>
      <name val="Times New Roman"/>
      <family val="1"/>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2"/>
      <color indexed="57"/>
      <name val="Arial"/>
      <family val="2"/>
    </font>
    <font>
      <sz val="5"/>
      <name val="Arial"/>
      <family val="2"/>
    </font>
    <font>
      <b/>
      <sz val="5"/>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style="thin">
        <color indexed="22"/>
      </right>
      <top style="thin">
        <color indexed="22"/>
      </top>
      <bottom style="thin"/>
    </border>
    <border>
      <left style="thin">
        <color indexed="22"/>
      </left>
      <right>
        <color indexed="63"/>
      </right>
      <top>
        <color indexed="63"/>
      </top>
      <bottom style="thin"/>
    </border>
    <border>
      <left>
        <color indexed="63"/>
      </left>
      <right>
        <color indexed="63"/>
      </right>
      <top style="thin">
        <color indexed="8"/>
      </top>
      <bottom style="thin"/>
    </border>
    <border>
      <left>
        <color indexed="63"/>
      </left>
      <right>
        <color indexed="63"/>
      </right>
      <top style="thin">
        <color indexed="8"/>
      </top>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7" fontId="0" fillId="0" borderId="0" applyFon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0" borderId="0">
      <alignment horizontal="left"/>
      <protection/>
    </xf>
    <xf numFmtId="4" fontId="41" fillId="22" borderId="0">
      <alignment/>
      <protection/>
    </xf>
    <xf numFmtId="4" fontId="41" fillId="23" borderId="0">
      <alignment/>
      <protection/>
    </xf>
    <xf numFmtId="4" fontId="8" fillId="24" borderId="0">
      <alignment/>
      <protection/>
    </xf>
    <xf numFmtId="0" fontId="41" fillId="25" borderId="0">
      <alignment horizontal="left"/>
      <protection/>
    </xf>
    <xf numFmtId="0" fontId="42" fillId="26" borderId="0">
      <alignment/>
      <protection/>
    </xf>
    <xf numFmtId="0" fontId="43" fillId="26" borderId="0">
      <alignment/>
      <protection/>
    </xf>
    <xf numFmtId="206" fontId="8" fillId="0" borderId="0">
      <alignment horizontal="right"/>
      <protection/>
    </xf>
    <xf numFmtId="0" fontId="44" fillId="27" borderId="0">
      <alignment horizontal="left"/>
      <protection/>
    </xf>
    <xf numFmtId="0" fontId="44" fillId="25" borderId="0">
      <alignment horizontal="left"/>
      <protection/>
    </xf>
    <xf numFmtId="0" fontId="45" fillId="0" borderId="0">
      <alignment horizontal="left"/>
      <protection/>
    </xf>
    <xf numFmtId="0" fontId="8" fillId="0" borderId="0">
      <alignment horizontal="left"/>
      <protection/>
    </xf>
    <xf numFmtId="0" fontId="46" fillId="0" borderId="0">
      <alignment/>
      <protection/>
    </xf>
    <xf numFmtId="0" fontId="47" fillId="0" borderId="0">
      <alignment horizontal="left"/>
      <protection/>
    </xf>
    <xf numFmtId="0" fontId="45" fillId="0" borderId="0">
      <alignment/>
      <protection/>
    </xf>
    <xf numFmtId="0" fontId="45" fillId="0" borderId="0">
      <alignment/>
      <protection/>
    </xf>
    <xf numFmtId="0" fontId="28" fillId="7" borderId="1" applyNumberFormat="0" applyAlignment="0" applyProtection="0"/>
    <xf numFmtId="0" fontId="29" fillId="0" borderId="6" applyNumberFormat="0" applyFill="0" applyAlignment="0" applyProtection="0"/>
    <xf numFmtId="0" fontId="30" fillId="24" borderId="0" applyNumberFormat="0" applyBorder="0" applyAlignment="0" applyProtection="0"/>
    <xf numFmtId="0" fontId="31"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92">
    <xf numFmtId="0" fontId="0" fillId="0" borderId="0" xfId="0" applyAlignment="1">
      <alignment/>
    </xf>
    <xf numFmtId="0" fontId="1" fillId="0" borderId="0" xfId="0" applyFont="1"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xf>
    <xf numFmtId="0" fontId="0" fillId="0" borderId="0" xfId="0" applyBorder="1" applyAlignment="1">
      <alignment horizontal="left"/>
    </xf>
    <xf numFmtId="0" fontId="8" fillId="0" borderId="0" xfId="0" applyFont="1" applyFill="1" applyAlignment="1">
      <alignment horizontal="left"/>
    </xf>
    <xf numFmtId="0" fontId="8" fillId="0" borderId="0" xfId="0" applyFont="1" applyAlignment="1">
      <alignment/>
    </xf>
    <xf numFmtId="0" fontId="8" fillId="0" borderId="0" xfId="0" applyFont="1" applyAlignment="1">
      <alignment/>
    </xf>
    <xf numFmtId="0" fontId="0" fillId="0" borderId="0" xfId="0" applyAlignment="1">
      <alignment horizontal="righ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0" fontId="8" fillId="0" borderId="0" xfId="0" applyFont="1" applyAlignment="1">
      <alignment horizontal="left"/>
    </xf>
    <xf numFmtId="0" fontId="0" fillId="0" borderId="0" xfId="0" applyFont="1" applyFill="1" applyAlignment="1">
      <alignment/>
    </xf>
    <xf numFmtId="9" fontId="0" fillId="0" borderId="0" xfId="0" applyNumberFormat="1" applyAlignment="1">
      <alignment/>
    </xf>
    <xf numFmtId="0" fontId="0" fillId="0" borderId="0" xfId="0" applyAlignment="1">
      <alignment horizontal="left"/>
    </xf>
    <xf numFmtId="0" fontId="0" fillId="0" borderId="0" xfId="0" applyAlignment="1">
      <alignment wrapText="1"/>
    </xf>
    <xf numFmtId="0" fontId="0" fillId="0" borderId="10" xfId="0" applyBorder="1" applyAlignment="1">
      <alignment horizontal="right" vertical="center" wrapText="1"/>
    </xf>
    <xf numFmtId="0" fontId="8" fillId="0" borderId="0" xfId="90" applyFont="1" applyBorder="1" applyAlignment="1">
      <alignment horizontal="left" vertical="top"/>
      <protection/>
    </xf>
    <xf numFmtId="0" fontId="8" fillId="0" borderId="0" xfId="90" applyFont="1" applyAlignment="1">
      <alignment horizontal="left" vertical="top"/>
      <protection/>
    </xf>
    <xf numFmtId="0" fontId="1" fillId="0" borderId="11" xfId="90" applyFont="1" applyBorder="1" applyAlignment="1">
      <alignment horizontal="right" vertical="center" wrapText="1"/>
      <protection/>
    </xf>
    <xf numFmtId="0" fontId="1" fillId="0" borderId="0" xfId="90" applyFont="1">
      <alignment/>
      <protection/>
    </xf>
    <xf numFmtId="0" fontId="0" fillId="0" borderId="0" xfId="90" applyFont="1">
      <alignment/>
      <protection/>
    </xf>
    <xf numFmtId="0" fontId="0" fillId="0" borderId="11" xfId="90" applyFont="1" applyBorder="1" applyAlignment="1">
      <alignment vertical="center" wrapText="1"/>
      <protection/>
    </xf>
    <xf numFmtId="0" fontId="0" fillId="0" borderId="10" xfId="90" applyFont="1" applyBorder="1" applyAlignment="1">
      <alignment horizontal="right" vertical="center" wrapText="1"/>
      <protection/>
    </xf>
    <xf numFmtId="0" fontId="1" fillId="0" borderId="10" xfId="90" applyFont="1" applyBorder="1" applyAlignment="1">
      <alignment horizontal="right" vertical="center" wrapText="1"/>
      <protection/>
    </xf>
    <xf numFmtId="0" fontId="0" fillId="0" borderId="0" xfId="90" applyFont="1" applyBorder="1" applyAlignment="1">
      <alignment horizontal="left"/>
      <protection/>
    </xf>
    <xf numFmtId="0" fontId="0" fillId="0" borderId="0" xfId="90" applyFont="1" applyBorder="1">
      <alignment/>
      <protection/>
    </xf>
    <xf numFmtId="3" fontId="0" fillId="0" borderId="0" xfId="90" applyNumberFormat="1" applyFont="1" applyBorder="1">
      <alignment/>
      <protection/>
    </xf>
    <xf numFmtId="3" fontId="5" fillId="0" borderId="0" xfId="90" applyNumberFormat="1" applyFont="1" applyBorder="1">
      <alignment/>
      <protection/>
    </xf>
    <xf numFmtId="3" fontId="1" fillId="0" borderId="0" xfId="90" applyNumberFormat="1" applyFont="1" applyBorder="1">
      <alignment/>
      <protection/>
    </xf>
    <xf numFmtId="3" fontId="0" fillId="0" borderId="0" xfId="90" applyNumberFormat="1" applyFont="1">
      <alignment/>
      <protection/>
    </xf>
    <xf numFmtId="0" fontId="0" fillId="0" borderId="0" xfId="90" applyFont="1" applyAlignment="1">
      <alignment horizontal="left"/>
      <protection/>
    </xf>
    <xf numFmtId="3" fontId="0" fillId="0" borderId="0" xfId="90" applyNumberFormat="1" applyFont="1" applyFill="1" applyBorder="1">
      <alignment/>
      <protection/>
    </xf>
    <xf numFmtId="3" fontId="5" fillId="0" borderId="0" xfId="90" applyNumberFormat="1" applyFont="1" applyFill="1" applyBorder="1">
      <alignment/>
      <protection/>
    </xf>
    <xf numFmtId="3" fontId="1" fillId="0" borderId="0" xfId="90" applyNumberFormat="1" applyFont="1" applyFill="1" applyBorder="1">
      <alignment/>
      <protection/>
    </xf>
    <xf numFmtId="0" fontId="0" fillId="0" borderId="0" xfId="90" applyFont="1" applyFill="1">
      <alignment/>
      <protection/>
    </xf>
    <xf numFmtId="0" fontId="0" fillId="0" borderId="0" xfId="90" applyFont="1" applyFill="1" applyBorder="1" applyAlignment="1">
      <alignment horizontal="left"/>
      <protection/>
    </xf>
    <xf numFmtId="0" fontId="0" fillId="0" borderId="0" xfId="90" applyFont="1" applyFill="1" applyBorder="1">
      <alignment/>
      <protection/>
    </xf>
    <xf numFmtId="3" fontId="6" fillId="0" borderId="0" xfId="90" applyNumberFormat="1" applyFont="1" applyFill="1" applyBorder="1" applyAlignment="1">
      <alignment horizontal="right"/>
      <protection/>
    </xf>
    <xf numFmtId="0" fontId="0" fillId="0" borderId="0" xfId="90" applyFont="1" applyFill="1" applyAlignment="1">
      <alignment horizontal="left"/>
      <protection/>
    </xf>
    <xf numFmtId="3" fontId="0" fillId="0" borderId="0" xfId="90" applyNumberFormat="1" applyFont="1" applyFill="1">
      <alignment/>
      <protection/>
    </xf>
    <xf numFmtId="3" fontId="0" fillId="0" borderId="10" xfId="90" applyNumberFormat="1" applyFont="1" applyBorder="1">
      <alignment/>
      <protection/>
    </xf>
    <xf numFmtId="0" fontId="7" fillId="0" borderId="0" xfId="90" applyFont="1">
      <alignment/>
      <protection/>
    </xf>
    <xf numFmtId="2" fontId="0" fillId="0" borderId="0" xfId="90" applyNumberFormat="1" applyFont="1">
      <alignment/>
      <protection/>
    </xf>
    <xf numFmtId="0" fontId="8" fillId="0" borderId="0" xfId="0" applyFont="1" applyFill="1" applyAlignment="1">
      <alignment horizontal="left" vertical="top"/>
    </xf>
    <xf numFmtId="0" fontId="3" fillId="0" borderId="0" xfId="90" applyFont="1" applyAlignment="1">
      <alignment vertical="top"/>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0" fontId="1" fillId="0" borderId="0" xfId="0" applyFont="1" applyBorder="1" applyAlignment="1">
      <alignment/>
    </xf>
    <xf numFmtId="0" fontId="1" fillId="0" borderId="0" xfId="0" applyFont="1" applyFill="1" applyAlignment="1">
      <alignment/>
    </xf>
    <xf numFmtId="3" fontId="0" fillId="0" borderId="10" xfId="0" applyNumberFormat="1" applyFont="1" applyFill="1" applyBorder="1" applyAlignment="1">
      <alignment/>
    </xf>
    <xf numFmtId="3" fontId="0" fillId="0" borderId="10" xfId="0" applyNumberFormat="1" applyBorder="1" applyAlignment="1">
      <alignment/>
    </xf>
    <xf numFmtId="3" fontId="0" fillId="0" borderId="0" xfId="0" applyNumberFormat="1" applyFont="1" applyFill="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0" fontId="0" fillId="0" borderId="0" xfId="0" applyFill="1" applyAlignment="1">
      <alignment/>
    </xf>
    <xf numFmtId="0" fontId="1" fillId="0" borderId="0" xfId="0" applyFont="1" applyFill="1" applyAlignment="1">
      <alignment/>
    </xf>
    <xf numFmtId="0" fontId="8" fillId="0" borderId="0" xfId="0" applyFont="1" applyAlignment="1">
      <alignment vertical="top"/>
    </xf>
    <xf numFmtId="3" fontId="0" fillId="0" borderId="10" xfId="0" applyNumberFormat="1" applyFont="1" applyBorder="1" applyAlignment="1">
      <alignment/>
    </xf>
    <xf numFmtId="0" fontId="1" fillId="0" borderId="0" xfId="90" applyFont="1" applyAlignment="1">
      <alignment horizontal="left"/>
      <protection/>
    </xf>
    <xf numFmtId="0" fontId="0" fillId="0" borderId="0" xfId="86">
      <alignment/>
      <protection/>
    </xf>
    <xf numFmtId="0" fontId="1" fillId="0" borderId="12" xfId="90" applyFont="1" applyBorder="1" applyAlignment="1">
      <alignment horizontal="left" vertical="center" wrapText="1"/>
      <protection/>
    </xf>
    <xf numFmtId="0" fontId="1" fillId="0" borderId="12" xfId="90" applyFont="1" applyBorder="1" applyAlignment="1">
      <alignment horizontal="right" vertical="center" wrapText="1"/>
      <protection/>
    </xf>
    <xf numFmtId="0" fontId="1" fillId="0" borderId="0" xfId="86" applyFont="1" applyBorder="1" applyAlignment="1">
      <alignment horizontal="left"/>
      <protection/>
    </xf>
    <xf numFmtId="0" fontId="0" fillId="0" borderId="0" xfId="86" applyFont="1" applyBorder="1">
      <alignment/>
      <protection/>
    </xf>
    <xf numFmtId="0" fontId="0" fillId="0" borderId="0" xfId="86" applyFont="1" applyBorder="1" applyAlignment="1">
      <alignment horizontal="left"/>
      <protection/>
    </xf>
    <xf numFmtId="3" fontId="1" fillId="0" borderId="0" xfId="90" applyNumberFormat="1" applyFont="1">
      <alignment/>
      <protection/>
    </xf>
    <xf numFmtId="0" fontId="0" fillId="0" borderId="0" xfId="86" applyFont="1" applyFill="1" applyBorder="1">
      <alignment/>
      <protection/>
    </xf>
    <xf numFmtId="3" fontId="1" fillId="0" borderId="0" xfId="86" applyNumberFormat="1" applyFont="1" applyBorder="1">
      <alignment/>
      <protection/>
    </xf>
    <xf numFmtId="167" fontId="0" fillId="0" borderId="0" xfId="86" applyNumberFormat="1" applyFont="1">
      <alignment/>
      <protection/>
    </xf>
    <xf numFmtId="0" fontId="3" fillId="0" borderId="0" xfId="86" applyFont="1">
      <alignment/>
      <protection/>
    </xf>
    <xf numFmtId="0" fontId="7" fillId="0" borderId="0" xfId="90" applyFont="1" applyFill="1" applyAlignment="1">
      <alignment horizontal="left"/>
      <protection/>
    </xf>
    <xf numFmtId="0" fontId="0" fillId="0" borderId="0" xfId="86" applyFont="1">
      <alignment/>
      <protection/>
    </xf>
    <xf numFmtId="0" fontId="1" fillId="0" borderId="0" xfId="87" applyFont="1" applyFill="1">
      <alignment/>
      <protection/>
    </xf>
    <xf numFmtId="0" fontId="0" fillId="0" borderId="0" xfId="87" applyFill="1">
      <alignment/>
      <protection/>
    </xf>
    <xf numFmtId="14" fontId="0" fillId="0" borderId="12" xfId="0" applyNumberFormat="1" applyBorder="1" applyAlignment="1">
      <alignment horizontal="centerContinuous" vertical="center"/>
    </xf>
    <xf numFmtId="0" fontId="0" fillId="0" borderId="12" xfId="0" applyBorder="1" applyAlignment="1">
      <alignment horizontal="centerContinuous" vertical="center"/>
    </xf>
    <xf numFmtId="1" fontId="0" fillId="0" borderId="12" xfId="0" applyNumberFormat="1" applyBorder="1" applyAlignment="1">
      <alignment horizontal="centerContinuous" vertical="center"/>
    </xf>
    <xf numFmtId="0" fontId="0" fillId="0" borderId="11" xfId="0" applyBorder="1" applyAlignment="1">
      <alignment vertical="center"/>
    </xf>
    <xf numFmtId="0" fontId="0" fillId="0" borderId="12" xfId="0" applyBorder="1" applyAlignment="1">
      <alignment horizontal="centerContinuous" wrapText="1"/>
    </xf>
    <xf numFmtId="0" fontId="0" fillId="0" borderId="12" xfId="0" applyBorder="1" applyAlignment="1">
      <alignment horizontal="centerContinuous" vertical="center" wrapText="1"/>
    </xf>
    <xf numFmtId="14" fontId="0" fillId="0" borderId="11" xfId="0" applyNumberFormat="1" applyBorder="1" applyAlignment="1">
      <alignment horizontal="right" vertical="center" wrapText="1"/>
    </xf>
    <xf numFmtId="14" fontId="0" fillId="0" borderId="12" xfId="0" applyNumberFormat="1" applyBorder="1" applyAlignment="1">
      <alignment horizontal="centerContinuous" vertical="center" wrapText="1"/>
    </xf>
    <xf numFmtId="0" fontId="0" fillId="0" borderId="0" xfId="0" applyBorder="1" applyAlignment="1">
      <alignment vertical="center"/>
    </xf>
    <xf numFmtId="14" fontId="0" fillId="0" borderId="10" xfId="0" applyNumberFormat="1" applyBorder="1" applyAlignment="1">
      <alignment horizontal="right" vertical="center" wrapText="1"/>
    </xf>
    <xf numFmtId="0" fontId="0" fillId="0" borderId="10" xfId="0" applyBorder="1" applyAlignment="1">
      <alignment horizontal="right" vertical="center"/>
    </xf>
    <xf numFmtId="14" fontId="1" fillId="0" borderId="10" xfId="0" applyNumberFormat="1" applyFont="1" applyBorder="1" applyAlignment="1">
      <alignment horizontal="right" vertical="center" wrapText="1"/>
    </xf>
    <xf numFmtId="14" fontId="1" fillId="0" borderId="0" xfId="0" applyNumberFormat="1" applyFont="1" applyBorder="1" applyAlignment="1">
      <alignment/>
    </xf>
    <xf numFmtId="3" fontId="0" fillId="0" borderId="0" xfId="0" applyNumberFormat="1" applyBorder="1" applyAlignment="1">
      <alignment/>
    </xf>
    <xf numFmtId="0" fontId="0" fillId="0" borderId="0" xfId="0" applyFont="1" applyBorder="1" applyAlignment="1">
      <alignment horizontal="left"/>
    </xf>
    <xf numFmtId="3" fontId="0" fillId="0" borderId="0" xfId="0" applyNumberFormat="1" applyFill="1" applyBorder="1" applyAlignment="1">
      <alignment/>
    </xf>
    <xf numFmtId="0" fontId="1" fillId="0" borderId="0" xfId="0" applyFont="1" applyFill="1" applyAlignment="1">
      <alignment horizontal="right"/>
    </xf>
    <xf numFmtId="0" fontId="0" fillId="0" borderId="10" xfId="0" applyFont="1" applyFill="1" applyBorder="1" applyAlignment="1">
      <alignment/>
    </xf>
    <xf numFmtId="0" fontId="1" fillId="0" borderId="0" xfId="0" applyFont="1" applyBorder="1" applyAlignment="1">
      <alignment horizontal="left"/>
    </xf>
    <xf numFmtId="0" fontId="0" fillId="0" borderId="10" xfId="0" applyBorder="1" applyAlignment="1">
      <alignment horizontal="left"/>
    </xf>
    <xf numFmtId="0" fontId="8" fillId="0" borderId="0" xfId="87" applyFont="1" applyFill="1">
      <alignment/>
      <protection/>
    </xf>
    <xf numFmtId="0" fontId="7" fillId="0" borderId="0" xfId="87" applyFont="1" applyFill="1">
      <alignment/>
      <protection/>
    </xf>
    <xf numFmtId="0" fontId="8" fillId="0" borderId="0" xfId="87" applyFont="1" applyFill="1" applyAlignment="1">
      <alignment vertical="top" wrapText="1"/>
      <protection/>
    </xf>
    <xf numFmtId="0" fontId="8" fillId="0" borderId="0" xfId="87" applyFont="1" applyFill="1" applyAlignment="1">
      <alignment vertical="top"/>
      <protection/>
    </xf>
    <xf numFmtId="0" fontId="0" fillId="0" borderId="0" xfId="0" applyFont="1" applyAlignment="1">
      <alignment vertical="top"/>
    </xf>
    <xf numFmtId="0" fontId="0" fillId="0" borderId="0" xfId="90">
      <alignment/>
      <protection/>
    </xf>
    <xf numFmtId="0" fontId="0" fillId="0" borderId="0" xfId="90" applyFont="1">
      <alignment/>
      <protection/>
    </xf>
    <xf numFmtId="0" fontId="0" fillId="0" borderId="11" xfId="90" applyBorder="1" applyAlignment="1">
      <alignment vertical="center" wrapText="1"/>
      <protection/>
    </xf>
    <xf numFmtId="0" fontId="0" fillId="0" borderId="0" xfId="90" applyAlignment="1">
      <alignment vertical="center" wrapText="1"/>
      <protection/>
    </xf>
    <xf numFmtId="0" fontId="0" fillId="0" borderId="10" xfId="90" applyBorder="1" applyAlignment="1">
      <alignment horizontal="right" vertical="center" wrapText="1"/>
      <protection/>
    </xf>
    <xf numFmtId="0" fontId="0" fillId="0" borderId="0" xfId="90" applyAlignment="1">
      <alignment horizontal="left"/>
      <protection/>
    </xf>
    <xf numFmtId="3" fontId="0" fillId="0" borderId="0" xfId="90" applyNumberFormat="1">
      <alignment/>
      <protection/>
    </xf>
    <xf numFmtId="0" fontId="3" fillId="0" borderId="0" xfId="90" applyFont="1">
      <alignment/>
      <protection/>
    </xf>
    <xf numFmtId="0" fontId="0" fillId="0" borderId="0" xfId="90" applyFont="1" applyAlignment="1">
      <alignment horizontal="left"/>
      <protection/>
    </xf>
    <xf numFmtId="3" fontId="0" fillId="0" borderId="10" xfId="90" applyNumberFormat="1" applyBorder="1">
      <alignment/>
      <protection/>
    </xf>
    <xf numFmtId="0" fontId="7" fillId="0" borderId="0" xfId="90" applyFont="1" applyAlignment="1">
      <alignment/>
      <protection/>
    </xf>
    <xf numFmtId="0" fontId="0" fillId="0" borderId="0" xfId="90" applyAlignment="1">
      <alignment/>
      <protection/>
    </xf>
    <xf numFmtId="0" fontId="8" fillId="0" borderId="0" xfId="90" applyFont="1" applyAlignment="1">
      <alignment/>
      <protection/>
    </xf>
    <xf numFmtId="0" fontId="11" fillId="0" borderId="0" xfId="90" applyFont="1" applyBorder="1" applyAlignment="1">
      <alignment horizontal="left"/>
      <protection/>
    </xf>
    <xf numFmtId="0" fontId="0" fillId="0" borderId="10" xfId="90" applyFont="1" applyBorder="1" applyAlignment="1">
      <alignment horizontal="right" vertical="center" wrapText="1"/>
      <protection/>
    </xf>
    <xf numFmtId="0" fontId="0" fillId="0" borderId="0" xfId="90" applyBorder="1" applyAlignment="1">
      <alignment horizontal="left"/>
      <protection/>
    </xf>
    <xf numFmtId="3" fontId="1" fillId="0" borderId="0" xfId="90" applyNumberFormat="1" applyFont="1" applyBorder="1" applyAlignment="1">
      <alignment horizontal="right"/>
      <protection/>
    </xf>
    <xf numFmtId="0" fontId="8" fillId="0" borderId="0" xfId="90" applyFont="1">
      <alignment/>
      <protection/>
    </xf>
    <xf numFmtId="0" fontId="14" fillId="0" borderId="0" xfId="90" applyFont="1" applyAlignment="1">
      <alignment horizontal="left" vertical="top"/>
      <protection/>
    </xf>
    <xf numFmtId="0" fontId="3" fillId="0" borderId="0" xfId="90" applyFont="1">
      <alignment/>
      <protection/>
    </xf>
    <xf numFmtId="3" fontId="0" fillId="0" borderId="0" xfId="90" applyNumberFormat="1" applyBorder="1">
      <alignment/>
      <protection/>
    </xf>
    <xf numFmtId="0" fontId="0" fillId="0" borderId="0" xfId="90" applyBorder="1" applyAlignment="1">
      <alignment vertical="center" wrapText="1"/>
      <protection/>
    </xf>
    <xf numFmtId="0" fontId="0" fillId="0" borderId="10" xfId="90" applyBorder="1">
      <alignment/>
      <protection/>
    </xf>
    <xf numFmtId="3" fontId="0" fillId="0" borderId="0" xfId="90" applyNumberFormat="1" applyFill="1" applyBorder="1">
      <alignment/>
      <protection/>
    </xf>
    <xf numFmtId="0" fontId="0" fillId="0" borderId="0" xfId="92">
      <alignment/>
      <protection/>
    </xf>
    <xf numFmtId="0" fontId="0" fillId="0" borderId="0" xfId="91" applyFont="1" applyFill="1" applyBorder="1" applyAlignment="1">
      <alignment horizontal="left"/>
      <protection/>
    </xf>
    <xf numFmtId="0" fontId="0"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horizontal="left" vertical="top"/>
    </xf>
    <xf numFmtId="0" fontId="0" fillId="0" borderId="10" xfId="0" applyFont="1" applyFill="1" applyBorder="1" applyAlignment="1">
      <alignment horizontal="right" vertical="center" wrapText="1"/>
    </xf>
    <xf numFmtId="0" fontId="0" fillId="0" borderId="0" xfId="0" applyFont="1" applyFill="1" applyBorder="1" applyAlignment="1">
      <alignment horizontal="left"/>
    </xf>
    <xf numFmtId="0" fontId="1" fillId="0" borderId="12" xfId="0" applyFont="1" applyFill="1" applyBorder="1" applyAlignment="1">
      <alignment horizontal="right" vertical="center" wrapText="1"/>
    </xf>
    <xf numFmtId="0" fontId="0" fillId="0" borderId="12" xfId="0" applyFont="1" applyFill="1" applyBorder="1" applyAlignment="1">
      <alignment horizontal="right" vertical="center" wrapText="1"/>
    </xf>
    <xf numFmtId="3" fontId="0" fillId="0" borderId="0" xfId="0" applyNumberFormat="1" applyFont="1" applyFill="1" applyBorder="1" applyAlignment="1">
      <alignment horizontal="right" wrapText="1"/>
    </xf>
    <xf numFmtId="0" fontId="0" fillId="0" borderId="11" xfId="0" applyFont="1" applyFill="1" applyBorder="1" applyAlignment="1">
      <alignment horizontal="right" vertical="center" wrapText="1"/>
    </xf>
    <xf numFmtId="3" fontId="0" fillId="0" borderId="0" xfId="0" applyNumberFormat="1" applyFill="1" applyAlignment="1">
      <alignment horizontal="right"/>
    </xf>
    <xf numFmtId="0" fontId="7" fillId="0" borderId="0" xfId="0" applyFont="1" applyFill="1" applyAlignment="1">
      <alignment/>
    </xf>
    <xf numFmtId="3" fontId="0" fillId="0" borderId="0" xfId="0" applyNumberFormat="1" applyFill="1" applyBorder="1" applyAlignment="1">
      <alignment horizontal="right"/>
    </xf>
    <xf numFmtId="0" fontId="0" fillId="0" borderId="0" xfId="0" applyFont="1" applyFill="1" applyBorder="1" applyAlignment="1">
      <alignment horizontal="right" vertical="center" wrapText="1"/>
    </xf>
    <xf numFmtId="0" fontId="1" fillId="0" borderId="11" xfId="90" applyFont="1" applyBorder="1" applyAlignment="1">
      <alignment horizontal="center" vertical="center" wrapText="1"/>
      <protection/>
    </xf>
    <xf numFmtId="3" fontId="1" fillId="0" borderId="10"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quotePrefix="1">
      <alignment horizontal="right"/>
    </xf>
    <xf numFmtId="3" fontId="0" fillId="0" borderId="0" xfId="0" applyNumberFormat="1" applyAlignment="1">
      <alignment horizontal="left"/>
    </xf>
    <xf numFmtId="0" fontId="0" fillId="0" borderId="0" xfId="90" applyFont="1" applyAlignment="1">
      <alignment horizontal="left" vertical="top"/>
      <protection/>
    </xf>
    <xf numFmtId="0" fontId="1" fillId="0" borderId="12" xfId="90" applyFont="1" applyBorder="1" applyAlignment="1">
      <alignment horizontal="centerContinuous" vertical="center" wrapText="1"/>
      <protection/>
    </xf>
    <xf numFmtId="0" fontId="1" fillId="0" borderId="11" xfId="90" applyFont="1" applyBorder="1" applyAlignment="1">
      <alignment horizontal="centerContinuous" vertical="center" wrapText="1"/>
      <protection/>
    </xf>
    <xf numFmtId="0" fontId="1" fillId="0" borderId="12" xfId="90" applyFont="1" applyBorder="1" applyAlignment="1">
      <alignment horizontal="centerContinuous" vertical="center"/>
      <protection/>
    </xf>
    <xf numFmtId="0" fontId="0" fillId="0" borderId="12" xfId="0" applyBorder="1" applyAlignment="1">
      <alignment horizontal="right" vertical="center" wrapText="1"/>
    </xf>
    <xf numFmtId="3" fontId="0" fillId="0" borderId="0" xfId="90" applyNumberFormat="1" applyFont="1" applyFill="1" applyBorder="1" applyAlignment="1">
      <alignment horizontal="right"/>
      <protection/>
    </xf>
    <xf numFmtId="0" fontId="0" fillId="0" borderId="0" xfId="90" applyFont="1" applyAlignment="1" quotePrefix="1">
      <alignment horizontal="right"/>
      <protection/>
    </xf>
    <xf numFmtId="3" fontId="0" fillId="0" borderId="0" xfId="90" applyNumberFormat="1" applyAlignment="1">
      <alignment/>
      <protection/>
    </xf>
    <xf numFmtId="0" fontId="8" fillId="0" borderId="0" xfId="90" applyFont="1" applyAlignment="1">
      <alignment horizontal="left" vertical="center"/>
      <protection/>
    </xf>
    <xf numFmtId="0" fontId="1" fillId="0" borderId="11" xfId="90" applyFont="1" applyBorder="1" applyAlignment="1">
      <alignment horizontal="left" vertical="center" wrapText="1"/>
      <protection/>
    </xf>
    <xf numFmtId="164" fontId="0" fillId="0" borderId="0" xfId="0" applyNumberFormat="1" applyFont="1" applyFill="1" applyBorder="1" applyAlignment="1">
      <alignment/>
    </xf>
    <xf numFmtId="3" fontId="0" fillId="0" borderId="0" xfId="0" applyNumberFormat="1" applyFont="1" applyFill="1" applyBorder="1" applyAlignment="1">
      <alignment/>
    </xf>
    <xf numFmtId="3" fontId="0" fillId="0" borderId="0" xfId="42" applyNumberFormat="1" applyFont="1" applyAlignment="1">
      <alignment/>
    </xf>
    <xf numFmtId="3" fontId="0" fillId="0" borderId="0" xfId="42" applyNumberFormat="1" applyFont="1" applyFill="1" applyBorder="1" applyAlignment="1">
      <alignment/>
    </xf>
    <xf numFmtId="168" fontId="0" fillId="0" borderId="0" xfId="42" applyNumberFormat="1" applyFont="1" applyFill="1" applyBorder="1" applyAlignment="1">
      <alignment/>
    </xf>
    <xf numFmtId="0" fontId="11" fillId="0" borderId="10" xfId="90" applyFont="1" applyBorder="1" applyAlignment="1">
      <alignment horizontal="left"/>
      <protection/>
    </xf>
    <xf numFmtId="9" fontId="0" fillId="0" borderId="0" xfId="95" applyAlignment="1">
      <alignment/>
    </xf>
    <xf numFmtId="3" fontId="15" fillId="0" borderId="0" xfId="0" applyNumberFormat="1" applyFont="1" applyFill="1" applyBorder="1" applyAlignment="1">
      <alignment horizontal="right"/>
    </xf>
    <xf numFmtId="164" fontId="15" fillId="0" borderId="0" xfId="0" applyNumberFormat="1" applyFont="1" applyFill="1" applyBorder="1" applyAlignment="1">
      <alignment/>
    </xf>
    <xf numFmtId="0" fontId="0" fillId="0" borderId="0" xfId="90" applyFont="1" applyAlignment="1">
      <alignment horizontal="left" vertical="top" wrapText="1"/>
      <protection/>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ill="1" applyBorder="1" applyAlignment="1">
      <alignment/>
    </xf>
    <xf numFmtId="0" fontId="0" fillId="0" borderId="0" xfId="0" applyFont="1" applyFill="1" applyAlignment="1">
      <alignment/>
    </xf>
    <xf numFmtId="9" fontId="0" fillId="0" borderId="0" xfId="0" applyNumberFormat="1" applyFill="1" applyAlignment="1">
      <alignment/>
    </xf>
    <xf numFmtId="3" fontId="0" fillId="0" borderId="10" xfId="0" applyNumberFormat="1" applyFill="1" applyBorder="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0" xfId="90" applyFont="1" applyAlignment="1">
      <alignment wrapText="1"/>
      <protection/>
    </xf>
    <xf numFmtId="0" fontId="1" fillId="0" borderId="0" xfId="0" applyFont="1" applyFill="1" applyBorder="1" applyAlignment="1">
      <alignment horizontal="left" vertical="center"/>
    </xf>
    <xf numFmtId="0" fontId="8" fillId="0" borderId="0" xfId="0" applyFont="1" applyFill="1" applyBorder="1" applyAlignment="1">
      <alignment horizontal="left"/>
    </xf>
    <xf numFmtId="3" fontId="15" fillId="0" borderId="0" xfId="0" applyNumberFormat="1" applyFont="1" applyFill="1" applyBorder="1" applyAlignment="1">
      <alignment/>
    </xf>
    <xf numFmtId="0" fontId="0" fillId="0" borderId="10" xfId="0" applyFont="1" applyFill="1" applyBorder="1" applyAlignment="1">
      <alignment horizontal="left"/>
    </xf>
    <xf numFmtId="0" fontId="7" fillId="0" borderId="0" xfId="0" applyFont="1" applyFill="1" applyAlignment="1">
      <alignment/>
    </xf>
    <xf numFmtId="9" fontId="3" fillId="0" borderId="0" xfId="0" applyNumberFormat="1" applyFont="1" applyFill="1" applyAlignment="1">
      <alignment/>
    </xf>
    <xf numFmtId="1" fontId="0" fillId="0" borderId="0" xfId="0" applyNumberFormat="1" applyFill="1" applyAlignment="1">
      <alignment/>
    </xf>
    <xf numFmtId="0" fontId="0" fillId="0" borderId="13" xfId="0" applyFont="1" applyFill="1" applyBorder="1" applyAlignment="1">
      <alignment horizontal="right" vertical="center" wrapText="1"/>
    </xf>
    <xf numFmtId="0" fontId="0" fillId="0" borderId="0" xfId="0" applyFont="1" applyFill="1" applyBorder="1" applyAlignment="1">
      <alignment horizontal="left" vertical="center"/>
    </xf>
    <xf numFmtId="3" fontId="0" fillId="0" borderId="10" xfId="0" applyNumberFormat="1" applyFont="1" applyFill="1" applyBorder="1" applyAlignment="1">
      <alignment horizontal="right"/>
    </xf>
    <xf numFmtId="0" fontId="0" fillId="0" borderId="0" xfId="0" applyFont="1" applyFill="1" applyBorder="1" applyAlignment="1">
      <alignment horizontal="left"/>
    </xf>
    <xf numFmtId="3" fontId="0" fillId="0" borderId="0" xfId="0" applyNumberFormat="1" applyFont="1" applyFill="1" applyAlignment="1">
      <alignment/>
    </xf>
    <xf numFmtId="0" fontId="8" fillId="0" borderId="0" xfId="0" applyFont="1" applyFill="1" applyAlignment="1">
      <alignment/>
    </xf>
    <xf numFmtId="0" fontId="8" fillId="0" borderId="0" xfId="90" applyFont="1">
      <alignment/>
      <protection/>
    </xf>
    <xf numFmtId="0" fontId="1" fillId="0" borderId="11" xfId="0" applyFont="1" applyBorder="1" applyAlignment="1">
      <alignment horizontal="centerContinuous" vertical="center"/>
    </xf>
    <xf numFmtId="0" fontId="0" fillId="0" borderId="11" xfId="0" applyBorder="1" applyAlignment="1">
      <alignment horizontal="centerContinuous" vertical="center"/>
    </xf>
    <xf numFmtId="0" fontId="0" fillId="0" borderId="12" xfId="90" applyFont="1" applyBorder="1" applyAlignment="1">
      <alignment horizontal="right" vertical="center" wrapText="1"/>
      <protection/>
    </xf>
    <xf numFmtId="0" fontId="1" fillId="0" borderId="11" xfId="0" applyFont="1" applyFill="1" applyBorder="1" applyAlignment="1">
      <alignment horizontal="right" vertical="center"/>
    </xf>
    <xf numFmtId="3" fontId="0" fillId="0" borderId="10" xfId="0" applyNumberFormat="1" applyFill="1" applyBorder="1" applyAlignment="1">
      <alignment/>
    </xf>
    <xf numFmtId="0" fontId="0" fillId="0" borderId="0" xfId="90" applyFill="1" applyBorder="1">
      <alignment/>
      <protection/>
    </xf>
    <xf numFmtId="3" fontId="0" fillId="0" borderId="10" xfId="90" applyNumberFormat="1" applyFont="1" applyFill="1" applyBorder="1">
      <alignment/>
      <protection/>
    </xf>
    <xf numFmtId="0" fontId="1" fillId="0" borderId="11" xfId="0" applyFont="1" applyBorder="1" applyAlignment="1">
      <alignment vertical="center"/>
    </xf>
    <xf numFmtId="0" fontId="1" fillId="0" borderId="0" xfId="0" applyFont="1" applyFill="1" applyAlignment="1">
      <alignment wrapText="1"/>
    </xf>
    <xf numFmtId="0" fontId="12" fillId="0" borderId="0" xfId="54" applyFill="1" applyAlignment="1" applyProtection="1">
      <alignment horizontal="right"/>
      <protection/>
    </xf>
    <xf numFmtId="3" fontId="0" fillId="0" borderId="0" xfId="0" applyNumberFormat="1" applyFill="1" applyAlignment="1">
      <alignment/>
    </xf>
    <xf numFmtId="3" fontId="0" fillId="0" borderId="10" xfId="0" applyNumberFormat="1" applyFill="1" applyBorder="1" applyAlignment="1">
      <alignment horizontal="right"/>
    </xf>
    <xf numFmtId="0" fontId="0" fillId="0" borderId="10" xfId="0" applyFill="1" applyBorder="1" applyAlignment="1">
      <alignment horizontal="left"/>
    </xf>
    <xf numFmtId="9"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Alignment="1">
      <alignment horizontal="left"/>
    </xf>
    <xf numFmtId="0" fontId="0" fillId="0" borderId="0" xfId="0" applyFill="1" applyAlignment="1">
      <alignment horizontal="left"/>
    </xf>
    <xf numFmtId="0" fontId="7" fillId="0" borderId="0" xfId="0" applyFont="1" applyFill="1" applyAlignment="1">
      <alignment/>
    </xf>
    <xf numFmtId="0" fontId="8" fillId="0" borderId="0" xfId="0" applyFont="1" applyFill="1" applyAlignment="1">
      <alignment/>
    </xf>
    <xf numFmtId="49" fontId="0" fillId="0" borderId="0" xfId="91" applyNumberFormat="1" applyFont="1" applyFill="1" applyBorder="1" applyAlignment="1">
      <alignment horizontal="left" wrapText="1"/>
      <protection/>
    </xf>
    <xf numFmtId="0" fontId="0" fillId="0" borderId="0" xfId="0" applyFont="1" applyFill="1" applyBorder="1" applyAlignment="1">
      <alignment horizontal="right" wrapText="1"/>
    </xf>
    <xf numFmtId="0" fontId="0" fillId="0" borderId="10" xfId="90" applyBorder="1" applyAlignment="1">
      <alignment horizontal="center" vertical="center" wrapText="1"/>
      <protection/>
    </xf>
    <xf numFmtId="0" fontId="0" fillId="0" borderId="10" xfId="90" applyBorder="1" applyAlignment="1">
      <alignment vertical="center" wrapText="1"/>
      <protection/>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top" wrapText="1"/>
    </xf>
    <xf numFmtId="0" fontId="1" fillId="0" borderId="12" xfId="0" applyFont="1" applyFill="1" applyBorder="1" applyAlignment="1">
      <alignment horizontal="left" wrapText="1"/>
    </xf>
    <xf numFmtId="0" fontId="1" fillId="0" borderId="12" xfId="0" applyFont="1" applyFill="1" applyBorder="1" applyAlignment="1">
      <alignment horizontal="left" wrapText="1"/>
    </xf>
    <xf numFmtId="0" fontId="0" fillId="0" borderId="0" xfId="0" applyFont="1" applyFill="1" applyAlignment="1">
      <alignment horizontal="left"/>
    </xf>
    <xf numFmtId="0" fontId="12" fillId="0" borderId="0" xfId="54" applyFill="1" applyAlignment="1" applyProtection="1">
      <alignment horizontal="left"/>
      <protection/>
    </xf>
    <xf numFmtId="0" fontId="0" fillId="0" borderId="0" xfId="0" applyFont="1" applyFill="1" applyAlignment="1">
      <alignment horizontal="left"/>
    </xf>
    <xf numFmtId="0" fontId="0" fillId="0" borderId="0" xfId="0" applyFont="1" applyFill="1" applyBorder="1" applyAlignment="1">
      <alignment horizontal="left" wrapText="1"/>
    </xf>
    <xf numFmtId="0" fontId="0" fillId="0" borderId="0" xfId="0" applyFont="1" applyFill="1" applyAlignment="1">
      <alignment/>
    </xf>
    <xf numFmtId="0" fontId="17" fillId="0" borderId="0" xfId="54" applyFont="1" applyFill="1" applyAlignment="1" applyProtection="1">
      <alignment horizontal="left" wrapText="1"/>
      <protection/>
    </xf>
    <xf numFmtId="0" fontId="0" fillId="0" borderId="0" xfId="0" applyFill="1" applyBorder="1" applyAlignment="1">
      <alignment horizontal="right" vertical="center" wrapText="1"/>
    </xf>
    <xf numFmtId="0" fontId="0" fillId="0" borderId="0" xfId="0" applyFill="1" applyBorder="1" applyAlignment="1">
      <alignment/>
    </xf>
    <xf numFmtId="0" fontId="0" fillId="0" borderId="0" xfId="0" applyFont="1" applyFill="1" applyBorder="1" applyAlignment="1">
      <alignment/>
    </xf>
    <xf numFmtId="3" fontId="1" fillId="0" borderId="10" xfId="0" applyNumberFormat="1" applyFont="1" applyFill="1" applyBorder="1" applyAlignment="1">
      <alignment/>
    </xf>
    <xf numFmtId="49" fontId="12" fillId="0" borderId="0" xfId="54" applyNumberFormat="1" applyFill="1" applyAlignment="1" applyProtection="1">
      <alignment vertical="top"/>
      <protection/>
    </xf>
    <xf numFmtId="0" fontId="0" fillId="0" borderId="0" xfId="0" applyFont="1" applyAlignment="1">
      <alignment wrapText="1"/>
    </xf>
    <xf numFmtId="0" fontId="0" fillId="0" borderId="10" xfId="0" applyBorder="1" applyAlignment="1">
      <alignment vertical="center" wrapText="1"/>
    </xf>
    <xf numFmtId="0" fontId="0" fillId="0" borderId="0" xfId="0" applyAlignment="1">
      <alignment vertical="center" wrapText="1"/>
    </xf>
    <xf numFmtId="0" fontId="1" fillId="0" borderId="11" xfId="0" applyFont="1" applyFill="1" applyBorder="1" applyAlignment="1">
      <alignment horizontal="center" vertical="center" wrapText="1"/>
    </xf>
    <xf numFmtId="3" fontId="0" fillId="0" borderId="0" xfId="85" applyNumberFormat="1" applyFont="1" applyFill="1" applyAlignment="1">
      <alignment/>
      <protection/>
    </xf>
    <xf numFmtId="9" fontId="0" fillId="0" borderId="0" xfId="95" applyFont="1" applyFill="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90" applyAlignment="1">
      <alignment horizontal="left" vertical="top"/>
      <protection/>
    </xf>
    <xf numFmtId="177" fontId="0" fillId="0" borderId="0" xfId="42" applyNumberFormat="1" applyFont="1" applyFill="1" applyBorder="1" applyAlignment="1">
      <alignment/>
    </xf>
    <xf numFmtId="177" fontId="0" fillId="0" borderId="0" xfId="42" applyNumberFormat="1" applyFont="1" applyFill="1" applyBorder="1" applyAlignment="1">
      <alignment/>
    </xf>
    <xf numFmtId="9" fontId="0" fillId="0" borderId="0" xfId="95" applyFont="1" applyFill="1" applyBorder="1" applyAlignment="1">
      <alignment horizontal="righ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1" xfId="90" applyFont="1" applyBorder="1">
      <alignment/>
      <protection/>
    </xf>
    <xf numFmtId="0" fontId="1" fillId="0" borderId="12" xfId="90" applyFont="1" applyBorder="1" applyAlignment="1">
      <alignment horizontal="centerContinuous"/>
      <protection/>
    </xf>
    <xf numFmtId="0" fontId="0" fillId="0" borderId="0" xfId="90" applyFont="1" applyFill="1">
      <alignment/>
      <protection/>
    </xf>
    <xf numFmtId="3" fontId="0" fillId="0" borderId="0" xfId="90" applyNumberFormat="1" applyFont="1" applyFill="1" applyBorder="1" applyAlignment="1" quotePrefix="1">
      <alignment horizontal="right"/>
      <protection/>
    </xf>
    <xf numFmtId="3" fontId="0" fillId="0" borderId="0" xfId="90" applyNumberFormat="1" applyFont="1" applyBorder="1" applyAlignment="1" quotePrefix="1">
      <alignment horizontal="right"/>
      <protection/>
    </xf>
    <xf numFmtId="3" fontId="0" fillId="0" borderId="0" xfId="42" applyNumberFormat="1" applyFont="1" applyFill="1" applyAlignment="1">
      <alignment/>
    </xf>
    <xf numFmtId="0" fontId="0" fillId="0" borderId="10" xfId="90" applyFont="1" applyFill="1" applyBorder="1">
      <alignment/>
      <protection/>
    </xf>
    <xf numFmtId="0" fontId="8" fillId="0" borderId="0" xfId="90" applyFont="1" applyFill="1" applyBorder="1" applyAlignment="1">
      <alignment horizontal="left" vertical="top"/>
      <protection/>
    </xf>
    <xf numFmtId="0" fontId="0" fillId="0" borderId="0" xfId="90" applyFont="1" applyFill="1" applyAlignment="1">
      <alignment vertical="top"/>
      <protection/>
    </xf>
    <xf numFmtId="0" fontId="8" fillId="0" borderId="0" xfId="0" applyFont="1" applyFill="1" applyAlignment="1">
      <alignment vertical="top"/>
    </xf>
    <xf numFmtId="14" fontId="1" fillId="0" borderId="12" xfId="0" applyNumberFormat="1" applyFont="1" applyBorder="1" applyAlignment="1">
      <alignment horizontal="centerContinuous" vertical="center"/>
    </xf>
    <xf numFmtId="0" fontId="0" fillId="0" borderId="0" xfId="0" applyAlignment="1">
      <alignment vertical="center"/>
    </xf>
    <xf numFmtId="0" fontId="0" fillId="0" borderId="0" xfId="0" applyAlignment="1">
      <alignment horizontal="center" vertical="center"/>
    </xf>
    <xf numFmtId="0" fontId="1" fillId="0" borderId="0" xfId="90" applyFont="1" applyBorder="1" applyAlignment="1">
      <alignment horizontal="center" vertical="center" wrapText="1"/>
      <protection/>
    </xf>
    <xf numFmtId="0" fontId="1" fillId="0" borderId="0" xfId="90" applyFont="1" applyBorder="1" applyAlignment="1">
      <alignment horizontal="centerContinuous" vertical="center" wrapText="1"/>
      <protection/>
    </xf>
    <xf numFmtId="0" fontId="0" fillId="0" borderId="11" xfId="90" applyBorder="1">
      <alignment/>
      <protection/>
    </xf>
    <xf numFmtId="0" fontId="36" fillId="0" borderId="12" xfId="90" applyFont="1" applyBorder="1" applyAlignment="1">
      <alignment horizontal="centerContinuous" vertical="center"/>
      <protection/>
    </xf>
    <xf numFmtId="0" fontId="1" fillId="0" borderId="12" xfId="0" applyFont="1" applyBorder="1" applyAlignment="1">
      <alignment horizontal="centerContinuous" vertical="center"/>
    </xf>
    <xf numFmtId="0" fontId="1" fillId="0" borderId="0" xfId="90" applyFont="1" applyFill="1">
      <alignment/>
      <protection/>
    </xf>
    <xf numFmtId="0" fontId="0" fillId="0" borderId="0" xfId="90" applyFill="1">
      <alignment/>
      <protection/>
    </xf>
    <xf numFmtId="0" fontId="0" fillId="0" borderId="10" xfId="90" applyFill="1" applyBorder="1">
      <alignment/>
      <protection/>
    </xf>
    <xf numFmtId="0" fontId="1" fillId="0" borderId="11" xfId="90" applyFont="1" applyFill="1" applyBorder="1" applyAlignment="1">
      <alignment horizontal="right" vertical="center" wrapText="1"/>
      <protection/>
    </xf>
    <xf numFmtId="0" fontId="0" fillId="0" borderId="0" xfId="0" applyFill="1" applyAlignment="1">
      <alignment horizontal="center" wrapText="1"/>
    </xf>
    <xf numFmtId="0" fontId="0" fillId="0" borderId="10" xfId="0" applyFill="1" applyBorder="1" applyAlignment="1">
      <alignment horizontal="center" wrapText="1"/>
    </xf>
    <xf numFmtId="0" fontId="0" fillId="0" borderId="10" xfId="90" applyFont="1" applyFill="1" applyBorder="1" applyAlignment="1">
      <alignment horizontal="right" vertical="center" wrapText="1"/>
      <protection/>
    </xf>
    <xf numFmtId="0" fontId="1" fillId="0" borderId="12" xfId="0" applyFont="1" applyFill="1" applyBorder="1" applyAlignment="1">
      <alignment horizontal="right" wrapText="1"/>
    </xf>
    <xf numFmtId="0" fontId="0" fillId="0" borderId="0" xfId="90" applyFont="1" applyFill="1" applyAlignment="1">
      <alignment horizontal="left"/>
      <protection/>
    </xf>
    <xf numFmtId="0" fontId="8" fillId="0" borderId="0" xfId="0" applyFont="1" applyFill="1" applyAlignment="1" quotePrefix="1">
      <alignment horizontal="right"/>
    </xf>
    <xf numFmtId="0" fontId="8" fillId="0" borderId="0" xfId="0" applyFont="1" applyFill="1" applyAlignment="1" quotePrefix="1">
      <alignment horizontal="right"/>
    </xf>
    <xf numFmtId="0" fontId="0" fillId="0" borderId="0" xfId="90" applyFill="1" applyAlignment="1">
      <alignment horizontal="left"/>
      <protection/>
    </xf>
    <xf numFmtId="3" fontId="0" fillId="0" borderId="0" xfId="90" applyNumberFormat="1" applyFont="1" applyFill="1" applyBorder="1">
      <alignment/>
      <protection/>
    </xf>
    <xf numFmtId="3" fontId="0" fillId="0" borderId="0" xfId="90" applyNumberFormat="1" applyFont="1" applyFill="1" applyBorder="1" quotePrefix="1">
      <alignment/>
      <protection/>
    </xf>
    <xf numFmtId="0" fontId="0" fillId="0" borderId="0" xfId="92" applyFill="1">
      <alignment/>
      <protection/>
    </xf>
    <xf numFmtId="0" fontId="0" fillId="0" borderId="10" xfId="92" applyFill="1" applyBorder="1">
      <alignment/>
      <protection/>
    </xf>
    <xf numFmtId="0" fontId="7" fillId="0" borderId="0" xfId="90" applyFont="1" applyFill="1">
      <alignment/>
      <protection/>
    </xf>
    <xf numFmtId="0" fontId="8"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90" applyFont="1" applyAlignment="1">
      <alignment vertical="center"/>
      <protection/>
    </xf>
    <xf numFmtId="0" fontId="0" fillId="0" borderId="0" xfId="0" applyFill="1" applyBorder="1" applyAlignment="1">
      <alignment vertical="center"/>
    </xf>
    <xf numFmtId="0" fontId="0" fillId="0" borderId="12" xfId="0" applyBorder="1" applyAlignment="1">
      <alignment horizontal="right" wrapText="1"/>
    </xf>
    <xf numFmtId="0" fontId="0" fillId="0" borderId="10" xfId="0" applyFont="1" applyBorder="1" applyAlignment="1">
      <alignment horizontal="right" wrapText="1"/>
    </xf>
    <xf numFmtId="3" fontId="0" fillId="0" borderId="0" xfId="42" applyNumberFormat="1" applyAlignment="1">
      <alignment/>
    </xf>
    <xf numFmtId="0" fontId="0" fillId="0" borderId="12" xfId="90" applyBorder="1" applyAlignment="1">
      <alignment horizontal="centerContinuous"/>
      <protection/>
    </xf>
    <xf numFmtId="0" fontId="11" fillId="0" borderId="12" xfId="90" applyFont="1" applyBorder="1" applyAlignment="1">
      <alignment horizontal="centerContinuous"/>
      <protection/>
    </xf>
    <xf numFmtId="3" fontId="5" fillId="0" borderId="10" xfId="90" applyNumberFormat="1" applyFont="1" applyBorder="1">
      <alignment/>
      <protection/>
    </xf>
    <xf numFmtId="0" fontId="0" fillId="0" borderId="11" xfId="90" applyFont="1" applyBorder="1" applyAlignment="1">
      <alignment vertical="center"/>
      <protection/>
    </xf>
    <xf numFmtId="0" fontId="0" fillId="0" borderId="0" xfId="90" applyFont="1" applyBorder="1" applyAlignment="1">
      <alignment vertical="center"/>
      <protection/>
    </xf>
    <xf numFmtId="49" fontId="0" fillId="0" borderId="0" xfId="90" applyNumberFormat="1" applyFont="1" applyFill="1" applyBorder="1" applyAlignment="1">
      <alignment horizontal="left"/>
      <protection/>
    </xf>
    <xf numFmtId="3" fontId="1" fillId="0" borderId="10" xfId="90" applyNumberFormat="1" applyFont="1" applyBorder="1">
      <alignment/>
      <protection/>
    </xf>
    <xf numFmtId="0" fontId="1" fillId="0" borderId="13" xfId="0" applyFont="1" applyFill="1" applyBorder="1" applyAlignment="1">
      <alignment horizontal="left" vertical="center"/>
    </xf>
    <xf numFmtId="0" fontId="0" fillId="0" borderId="12" xfId="90" applyFont="1" applyBorder="1" applyAlignment="1">
      <alignment horizontal="right" vertical="center" wrapText="1"/>
      <protection/>
    </xf>
    <xf numFmtId="3" fontId="1" fillId="0" borderId="10" xfId="90" applyNumberFormat="1" applyFont="1" applyFill="1" applyBorder="1">
      <alignment/>
      <protection/>
    </xf>
    <xf numFmtId="0" fontId="0" fillId="0" borderId="10" xfId="90" applyBorder="1" applyAlignment="1">
      <alignment horizontal="left"/>
      <protection/>
    </xf>
    <xf numFmtId="0" fontId="0" fillId="0" borderId="0" xfId="0" applyFill="1" applyBorder="1" applyAlignment="1">
      <alignment/>
    </xf>
    <xf numFmtId="9" fontId="0" fillId="0" borderId="0" xfId="95" applyFill="1" applyAlignment="1">
      <alignment/>
    </xf>
    <xf numFmtId="0" fontId="0" fillId="0" borderId="10" xfId="91" applyFont="1" applyFill="1" applyBorder="1" applyAlignment="1">
      <alignment horizontal="left"/>
      <protection/>
    </xf>
    <xf numFmtId="0" fontId="1" fillId="0" borderId="0" xfId="0" applyFont="1" applyFill="1" applyBorder="1" applyAlignment="1">
      <alignment/>
    </xf>
    <xf numFmtId="0" fontId="0" fillId="0" borderId="0" xfId="0" applyFont="1" applyBorder="1" applyAlignment="1">
      <alignment/>
    </xf>
    <xf numFmtId="0" fontId="8" fillId="0" borderId="0" xfId="0" applyFont="1" applyFill="1" applyAlignment="1">
      <alignment/>
    </xf>
    <xf numFmtId="0" fontId="5" fillId="0" borderId="0" xfId="85" applyFont="1" applyFill="1" applyBorder="1" applyAlignment="1">
      <alignment horizontal="right" wrapText="1"/>
      <protection/>
    </xf>
    <xf numFmtId="166" fontId="0" fillId="0" borderId="0" xfId="0" applyNumberFormat="1" applyFont="1" applyFill="1" applyAlignment="1">
      <alignment/>
    </xf>
    <xf numFmtId="0" fontId="1" fillId="0" borderId="12" xfId="90" applyFont="1" applyBorder="1" applyAlignment="1">
      <alignment horizontal="center" vertical="center" wrapText="1"/>
      <protection/>
    </xf>
    <xf numFmtId="0" fontId="1" fillId="0" borderId="10" xfId="90" applyFont="1" applyBorder="1" applyAlignment="1">
      <alignment horizontal="center" vertical="center" wrapText="1"/>
      <protection/>
    </xf>
    <xf numFmtId="171" fontId="0" fillId="0" borderId="0" xfId="90" applyNumberFormat="1" applyFont="1" applyFill="1" applyBorder="1">
      <alignment/>
      <protection/>
    </xf>
    <xf numFmtId="171" fontId="5" fillId="0" borderId="0" xfId="90" applyNumberFormat="1" applyFont="1" applyBorder="1">
      <alignment/>
      <protection/>
    </xf>
    <xf numFmtId="3" fontId="3" fillId="0" borderId="0" xfId="90" applyNumberFormat="1" applyFont="1">
      <alignment/>
      <protection/>
    </xf>
    <xf numFmtId="4" fontId="0" fillId="0" borderId="0" xfId="86" applyNumberFormat="1">
      <alignment/>
      <protection/>
    </xf>
    <xf numFmtId="167" fontId="0" fillId="0" borderId="0" xfId="86" applyNumberFormat="1" applyFont="1" applyBorder="1">
      <alignment/>
      <protection/>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Fill="1" applyAlignment="1">
      <alignment horizontal="right"/>
    </xf>
    <xf numFmtId="0" fontId="0" fillId="0" borderId="10" xfId="90" applyFont="1" applyBorder="1">
      <alignment/>
      <protection/>
    </xf>
    <xf numFmtId="0" fontId="0" fillId="0" borderId="0" xfId="90" applyFont="1" applyFill="1" applyBorder="1">
      <alignment/>
      <protection/>
    </xf>
    <xf numFmtId="0" fontId="0" fillId="0" borderId="0" xfId="92" applyFill="1" applyBorder="1">
      <alignment/>
      <protection/>
    </xf>
    <xf numFmtId="0" fontId="0" fillId="0" borderId="10" xfId="0" applyFont="1" applyBorder="1" applyAlignment="1">
      <alignment horizontal="left"/>
    </xf>
    <xf numFmtId="0" fontId="1" fillId="0" borderId="11"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8" fillId="0" borderId="0" xfId="0" applyFont="1" applyFill="1" applyAlignment="1">
      <alignment wrapText="1"/>
    </xf>
    <xf numFmtId="0" fontId="16" fillId="0" borderId="0" xfId="0" applyFont="1" applyFill="1" applyAlignment="1">
      <alignment/>
    </xf>
    <xf numFmtId="0" fontId="4" fillId="0" borderId="0" xfId="0" applyFont="1" applyFill="1" applyAlignment="1">
      <alignment/>
    </xf>
    <xf numFmtId="0" fontId="4" fillId="0" borderId="0" xfId="0" applyFont="1" applyFill="1" applyAlignment="1">
      <alignment vertical="top"/>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0" fontId="4" fillId="0" borderId="0" xfId="0" applyFont="1" applyFill="1" applyAlignment="1">
      <alignment/>
    </xf>
    <xf numFmtId="0" fontId="1" fillId="0" borderId="12" xfId="0" applyFont="1" applyFill="1" applyBorder="1" applyAlignment="1">
      <alignment horizontal="left" vertical="center" wrapText="1"/>
    </xf>
    <xf numFmtId="169" fontId="0" fillId="0" borderId="0" xfId="0" applyNumberFormat="1" applyFill="1" applyAlignment="1">
      <alignment/>
    </xf>
    <xf numFmtId="1" fontId="0" fillId="0" borderId="0" xfId="0" applyNumberFormat="1" applyFont="1" applyFill="1" applyBorder="1" applyAlignment="1">
      <alignment horizontal="right"/>
    </xf>
    <xf numFmtId="1" fontId="0" fillId="0" borderId="0" xfId="0" applyNumberFormat="1" applyFont="1" applyFill="1" applyBorder="1" applyAlignment="1">
      <alignment/>
    </xf>
    <xf numFmtId="9" fontId="0" fillId="0" borderId="0" xfId="95" applyFill="1" applyBorder="1" applyAlignment="1">
      <alignment/>
    </xf>
    <xf numFmtId="3" fontId="0" fillId="0" borderId="0" xfId="0" applyNumberFormat="1" applyFont="1" applyFill="1" applyBorder="1" applyAlignment="1">
      <alignment horizontal="right"/>
    </xf>
    <xf numFmtId="0" fontId="0" fillId="0" borderId="0" xfId="0" applyFont="1" applyAlignment="1">
      <alignment horizontal="left"/>
    </xf>
    <xf numFmtId="0" fontId="0" fillId="0" borderId="11" xfId="0" applyFont="1" applyFill="1" applyBorder="1" applyAlignment="1">
      <alignment/>
    </xf>
    <xf numFmtId="166" fontId="5" fillId="0" borderId="0" xfId="0" applyNumberFormat="1" applyFont="1" applyFill="1" applyBorder="1" applyAlignment="1">
      <alignment horizontal="right"/>
    </xf>
    <xf numFmtId="166" fontId="5" fillId="0" borderId="10" xfId="0" applyNumberFormat="1" applyFont="1" applyFill="1" applyBorder="1" applyAlignment="1">
      <alignment horizontal="right"/>
    </xf>
    <xf numFmtId="0" fontId="0" fillId="0" borderId="10" xfId="0" applyFont="1" applyBorder="1" applyAlignment="1">
      <alignment/>
    </xf>
    <xf numFmtId="0" fontId="3" fillId="0" borderId="0" xfId="0" applyFont="1" applyFill="1" applyBorder="1" applyAlignment="1">
      <alignment/>
    </xf>
    <xf numFmtId="0" fontId="0" fillId="0" borderId="0" xfId="0" applyFill="1" applyBorder="1" applyAlignment="1">
      <alignment vertical="center" wrapText="1"/>
    </xf>
    <xf numFmtId="0" fontId="0" fillId="0" borderId="10" xfId="0" applyFill="1" applyBorder="1" applyAlignment="1">
      <alignment vertical="center" wrapText="1"/>
    </xf>
    <xf numFmtId="9" fontId="0" fillId="0" borderId="0" xfId="0" applyNumberFormat="1" applyFont="1" applyFill="1" applyBorder="1" applyAlignment="1">
      <alignment horizontal="right" wrapText="1"/>
    </xf>
    <xf numFmtId="9" fontId="0" fillId="0" borderId="10" xfId="0" applyNumberFormat="1" applyFont="1" applyFill="1" applyBorder="1" applyAlignment="1">
      <alignment horizontal="right" wrapText="1"/>
    </xf>
    <xf numFmtId="0" fontId="8" fillId="0" borderId="0" xfId="91" applyFont="1" applyFill="1" applyBorder="1" applyAlignment="1">
      <alignment horizontal="left"/>
      <protection/>
    </xf>
    <xf numFmtId="49" fontId="7" fillId="0" borderId="0" xfId="0" applyNumberFormat="1" applyFont="1" applyFill="1" applyAlignment="1">
      <alignment/>
    </xf>
    <xf numFmtId="49" fontId="8" fillId="0" borderId="0" xfId="0" applyNumberFormat="1" applyFont="1" applyFill="1" applyAlignment="1">
      <alignment/>
    </xf>
    <xf numFmtId="0" fontId="8" fillId="0" borderId="0" xfId="0" applyFont="1" applyFill="1" applyBorder="1" applyAlignment="1">
      <alignment/>
    </xf>
    <xf numFmtId="0" fontId="0" fillId="0" borderId="0" xfId="0" applyFill="1" applyBorder="1" applyAlignment="1">
      <alignment horizontal="left" wrapText="1"/>
    </xf>
    <xf numFmtId="38" fontId="0" fillId="0" borderId="0" xfId="0" applyNumberFormat="1" applyFill="1" applyBorder="1" applyAlignment="1">
      <alignment/>
    </xf>
    <xf numFmtId="10" fontId="0" fillId="0" borderId="0" xfId="0" applyNumberFormat="1" applyFill="1" applyAlignment="1">
      <alignment/>
    </xf>
    <xf numFmtId="0" fontId="0" fillId="0" borderId="0" xfId="0" applyFont="1" applyFill="1" applyBorder="1" applyAlignment="1">
      <alignment horizontal="left" wrapText="1"/>
    </xf>
    <xf numFmtId="0" fontId="1" fillId="0" borderId="12" xfId="0" applyFont="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8" fillId="0" borderId="0" xfId="0" applyFont="1" applyAlignment="1">
      <alignment vertical="top" wrapText="1"/>
    </xf>
    <xf numFmtId="0" fontId="0" fillId="0" borderId="11" xfId="0" applyBorder="1" applyAlignment="1">
      <alignment horizontal="center" vertical="center" wrapText="1"/>
    </xf>
    <xf numFmtId="0" fontId="1" fillId="0" borderId="10" xfId="90" applyFont="1" applyBorder="1" applyAlignment="1">
      <alignment vertical="center" wrapText="1"/>
      <protection/>
    </xf>
    <xf numFmtId="0" fontId="12" fillId="0" borderId="0" xfId="54" applyAlignment="1" applyProtection="1">
      <alignment horizontal="right"/>
      <protection/>
    </xf>
    <xf numFmtId="0" fontId="1" fillId="0" borderId="0" xfId="0" applyFont="1" applyFill="1" applyBorder="1" applyAlignment="1">
      <alignment horizontal="right"/>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 fillId="0" borderId="12" xfId="0" applyFont="1" applyBorder="1" applyAlignment="1">
      <alignment horizontal="right" vertical="center" wrapText="1"/>
    </xf>
    <xf numFmtId="0" fontId="1" fillId="0" borderId="12" xfId="0" applyFont="1" applyBorder="1" applyAlignment="1">
      <alignment horizontal="right" vertical="center"/>
    </xf>
    <xf numFmtId="3" fontId="0" fillId="0" borderId="0" xfId="42" applyNumberFormat="1" applyFill="1" applyBorder="1" applyAlignment="1">
      <alignment horizontal="right"/>
    </xf>
    <xf numFmtId="3" fontId="1" fillId="0" borderId="0" xfId="42" applyNumberFormat="1" applyFont="1" applyFill="1" applyBorder="1" applyAlignment="1">
      <alignment horizontal="right"/>
    </xf>
    <xf numFmtId="49" fontId="1" fillId="0" borderId="14" xfId="0" applyNumberFormat="1" applyFont="1" applyBorder="1" applyAlignment="1">
      <alignment/>
    </xf>
    <xf numFmtId="49" fontId="1" fillId="0" borderId="15" xfId="0" applyNumberFormat="1" applyFont="1" applyBorder="1" applyAlignment="1">
      <alignment/>
    </xf>
    <xf numFmtId="3" fontId="1" fillId="0" borderId="10" xfId="42" applyNumberFormat="1" applyFont="1" applyFill="1" applyBorder="1" applyAlignment="1">
      <alignment horizontal="right"/>
    </xf>
    <xf numFmtId="0" fontId="15" fillId="0" borderId="0" xfId="0" applyFont="1" applyBorder="1" applyAlignment="1">
      <alignment/>
    </xf>
    <xf numFmtId="168" fontId="1" fillId="0" borderId="0" xfId="42" applyNumberFormat="1"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3" fontId="8" fillId="0" borderId="0" xfId="0" applyNumberFormat="1" applyFont="1" applyFill="1" applyBorder="1" applyAlignment="1">
      <alignment/>
    </xf>
    <xf numFmtId="0" fontId="0" fillId="0" borderId="0" xfId="0" applyFont="1" applyAlignment="1">
      <alignment/>
    </xf>
    <xf numFmtId="0" fontId="8" fillId="0" borderId="0" xfId="0" applyFont="1" applyAlignment="1">
      <alignment horizontal="left"/>
    </xf>
    <xf numFmtId="0" fontId="1" fillId="0" borderId="11" xfId="0" applyFont="1" applyBorder="1" applyAlignment="1">
      <alignment horizontal="center" vertical="center" wrapText="1"/>
    </xf>
    <xf numFmtId="0" fontId="0" fillId="0" borderId="11" xfId="0" applyBorder="1" applyAlignment="1">
      <alignment horizontal="center" vertical="center" wrapText="1" shrinkToFit="1"/>
    </xf>
    <xf numFmtId="49" fontId="0" fillId="0" borderId="11" xfId="0" applyNumberFormat="1" applyBorder="1" applyAlignment="1">
      <alignment/>
    </xf>
    <xf numFmtId="168" fontId="0" fillId="0" borderId="11" xfId="42" applyNumberFormat="1" applyFont="1" applyFill="1" applyBorder="1" applyAlignment="1">
      <alignment/>
    </xf>
    <xf numFmtId="164" fontId="15" fillId="0" borderId="11" xfId="95" applyNumberFormat="1" applyFont="1" applyBorder="1" applyAlignment="1">
      <alignment/>
    </xf>
    <xf numFmtId="168" fontId="0" fillId="0" borderId="11" xfId="42" applyNumberFormat="1" applyFont="1" applyBorder="1" applyAlignment="1">
      <alignment/>
    </xf>
    <xf numFmtId="9" fontId="15" fillId="0" borderId="11" xfId="95" applyFont="1" applyBorder="1" applyAlignment="1">
      <alignment horizontal="right"/>
    </xf>
    <xf numFmtId="9" fontId="15" fillId="0" borderId="11" xfId="95" applyFont="1" applyBorder="1" applyAlignment="1">
      <alignment/>
    </xf>
    <xf numFmtId="168" fontId="0" fillId="0" borderId="11" xfId="42" applyNumberFormat="1" applyBorder="1" applyAlignment="1">
      <alignment/>
    </xf>
    <xf numFmtId="0" fontId="0" fillId="0" borderId="11" xfId="0" applyFill="1" applyBorder="1" applyAlignment="1">
      <alignment/>
    </xf>
    <xf numFmtId="9" fontId="0" fillId="0" borderId="11" xfId="95" applyBorder="1" applyAlignment="1">
      <alignment/>
    </xf>
    <xf numFmtId="49" fontId="0" fillId="0" borderId="0" xfId="0" applyNumberFormat="1" applyBorder="1" applyAlignment="1">
      <alignment/>
    </xf>
    <xf numFmtId="164" fontId="15" fillId="0" borderId="0" xfId="95" applyNumberFormat="1" applyFont="1" applyBorder="1" applyAlignment="1">
      <alignment/>
    </xf>
    <xf numFmtId="168" fontId="0" fillId="0" borderId="0" xfId="42" applyNumberFormat="1" applyFont="1" applyBorder="1" applyAlignment="1">
      <alignment/>
    </xf>
    <xf numFmtId="9" fontId="15" fillId="0" borderId="0" xfId="95" applyFont="1" applyBorder="1" applyAlignment="1">
      <alignment horizontal="right"/>
    </xf>
    <xf numFmtId="168" fontId="0" fillId="0" borderId="0" xfId="42" applyNumberFormat="1" applyFill="1" applyBorder="1" applyAlignment="1">
      <alignment/>
    </xf>
    <xf numFmtId="9" fontId="15" fillId="0" borderId="0" xfId="95" applyFont="1" applyBorder="1" applyAlignment="1">
      <alignment/>
    </xf>
    <xf numFmtId="168" fontId="0" fillId="0" borderId="0" xfId="42" applyNumberFormat="1" applyBorder="1" applyAlignment="1">
      <alignment/>
    </xf>
    <xf numFmtId="168" fontId="0" fillId="0" borderId="0" xfId="0" applyNumberFormat="1" applyBorder="1" applyAlignment="1">
      <alignment/>
    </xf>
    <xf numFmtId="9" fontId="0" fillId="0" borderId="0" xfId="95" applyBorder="1" applyAlignment="1">
      <alignment/>
    </xf>
    <xf numFmtId="49" fontId="0" fillId="0" borderId="10" xfId="0" applyNumberFormat="1" applyBorder="1" applyAlignment="1">
      <alignment/>
    </xf>
    <xf numFmtId="168" fontId="0" fillId="0" borderId="10" xfId="42" applyNumberFormat="1" applyFont="1" applyFill="1" applyBorder="1" applyAlignment="1">
      <alignment/>
    </xf>
    <xf numFmtId="164" fontId="15" fillId="0" borderId="10" xfId="95" applyNumberFormat="1" applyFont="1" applyBorder="1" applyAlignment="1">
      <alignment/>
    </xf>
    <xf numFmtId="168" fontId="0" fillId="0" borderId="10" xfId="42" applyNumberFormat="1" applyFont="1" applyBorder="1" applyAlignment="1">
      <alignment/>
    </xf>
    <xf numFmtId="9" fontId="15" fillId="0" borderId="10" xfId="95" applyFont="1" applyBorder="1" applyAlignment="1">
      <alignment horizontal="right"/>
    </xf>
    <xf numFmtId="168" fontId="0" fillId="0" borderId="10" xfId="42" applyNumberFormat="1" applyBorder="1" applyAlignment="1">
      <alignment/>
    </xf>
    <xf numFmtId="9" fontId="15" fillId="0" borderId="10" xfId="95" applyFont="1" applyBorder="1" applyAlignment="1">
      <alignment/>
    </xf>
    <xf numFmtId="168" fontId="0" fillId="0" borderId="10" xfId="0" applyNumberFormat="1" applyBorder="1" applyAlignment="1">
      <alignment/>
    </xf>
    <xf numFmtId="9" fontId="0" fillId="0" borderId="10" xfId="95" applyBorder="1" applyAlignment="1">
      <alignment/>
    </xf>
    <xf numFmtId="0" fontId="3" fillId="0" borderId="0" xfId="0" applyFont="1" applyAlignment="1">
      <alignment/>
    </xf>
    <xf numFmtId="1" fontId="3" fillId="0" borderId="0" xfId="0" applyNumberFormat="1" applyFont="1" applyAlignment="1">
      <alignment/>
    </xf>
    <xf numFmtId="9" fontId="3" fillId="0" borderId="0" xfId="95" applyFont="1" applyAlignment="1">
      <alignment/>
    </xf>
    <xf numFmtId="0" fontId="3" fillId="0" borderId="0" xfId="0" applyFont="1" applyFill="1" applyBorder="1" applyAlignment="1">
      <alignment/>
    </xf>
    <xf numFmtId="1" fontId="0" fillId="0" borderId="0" xfId="0" applyNumberFormat="1" applyBorder="1" applyAlignment="1">
      <alignment/>
    </xf>
    <xf numFmtId="0" fontId="0" fillId="0" borderId="11" xfId="0" applyFont="1" applyBorder="1" applyAlignment="1">
      <alignment horizontal="left"/>
    </xf>
    <xf numFmtId="0" fontId="1" fillId="0" borderId="0" xfId="0" applyFont="1" applyBorder="1" applyAlignment="1">
      <alignment horizontal="right"/>
    </xf>
    <xf numFmtId="168" fontId="0" fillId="0" borderId="0" xfId="42" applyNumberFormat="1" applyFont="1" applyBorder="1" applyAlignment="1">
      <alignment/>
    </xf>
    <xf numFmtId="168" fontId="1" fillId="0" borderId="0" xfId="42" applyNumberFormat="1" applyFont="1" applyBorder="1" applyAlignment="1">
      <alignment/>
    </xf>
    <xf numFmtId="168" fontId="1" fillId="0" borderId="0" xfId="42" applyNumberFormat="1" applyFont="1" applyFill="1" applyBorder="1" applyAlignment="1">
      <alignment/>
    </xf>
    <xf numFmtId="1" fontId="1" fillId="0" borderId="0" xfId="0" applyNumberFormat="1" applyFont="1" applyFill="1" applyBorder="1" applyAlignment="1">
      <alignment/>
    </xf>
    <xf numFmtId="1" fontId="0" fillId="0" borderId="0" xfId="0" applyNumberFormat="1" applyFill="1" applyBorder="1" applyAlignment="1">
      <alignment/>
    </xf>
    <xf numFmtId="168" fontId="1" fillId="0" borderId="0" xfId="42" applyNumberFormat="1" applyFont="1" applyBorder="1" applyAlignment="1">
      <alignment/>
    </xf>
    <xf numFmtId="0" fontId="0" fillId="0" borderId="0" xfId="0" applyFont="1" applyBorder="1" applyAlignment="1">
      <alignment horizontal="left" wrapText="1"/>
    </xf>
    <xf numFmtId="3" fontId="1" fillId="0" borderId="0" xfId="42" applyNumberFormat="1" applyFont="1" applyBorder="1" applyAlignment="1">
      <alignment/>
    </xf>
    <xf numFmtId="0" fontId="0" fillId="0" borderId="0" xfId="0" applyFont="1" applyBorder="1" applyAlignment="1">
      <alignment/>
    </xf>
    <xf numFmtId="3" fontId="1" fillId="0" borderId="0" xfId="42" applyNumberFormat="1" applyFont="1" applyFill="1" applyBorder="1" applyAlignment="1">
      <alignment/>
    </xf>
    <xf numFmtId="0" fontId="15" fillId="0" borderId="10" xfId="0" applyFont="1" applyBorder="1" applyAlignment="1">
      <alignment/>
    </xf>
    <xf numFmtId="0" fontId="0" fillId="0" borderId="0" xfId="42" applyNumberFormat="1" applyFill="1" applyBorder="1" applyAlignment="1">
      <alignment horizontal="right"/>
    </xf>
    <xf numFmtId="0" fontId="0" fillId="0" borderId="10" xfId="42" applyNumberFormat="1" applyFill="1" applyBorder="1" applyAlignment="1">
      <alignment horizontal="right"/>
    </xf>
    <xf numFmtId="0" fontId="0" fillId="0" borderId="0" xfId="0" applyNumberFormat="1" applyBorder="1" applyAlignment="1">
      <alignment/>
    </xf>
    <xf numFmtId="9" fontId="0" fillId="0" borderId="0" xfId="95" applyFont="1" applyBorder="1" applyAlignment="1">
      <alignment/>
    </xf>
    <xf numFmtId="9" fontId="0" fillId="0" borderId="0" xfId="95" applyFont="1" applyBorder="1" applyAlignment="1">
      <alignment horizontal="center" vertical="center" wrapText="1"/>
    </xf>
    <xf numFmtId="9" fontId="0" fillId="0" borderId="10" xfId="95" applyFont="1" applyBorder="1" applyAlignment="1">
      <alignment horizontal="center" vertical="center" wrapText="1"/>
    </xf>
    <xf numFmtId="0" fontId="5" fillId="0" borderId="12" xfId="0" applyFont="1" applyBorder="1" applyAlignment="1">
      <alignment horizontal="center" vertical="center" wrapText="1"/>
    </xf>
    <xf numFmtId="168" fontId="5" fillId="0" borderId="0" xfId="42" applyNumberFormat="1" applyFont="1" applyBorder="1" applyAlignment="1">
      <alignment horizontal="center" vertical="center" wrapText="1"/>
    </xf>
    <xf numFmtId="168" fontId="5" fillId="0" borderId="10" xfId="42" applyNumberFormat="1" applyFont="1" applyBorder="1" applyAlignment="1">
      <alignment horizontal="center" vertical="center" wrapText="1"/>
    </xf>
    <xf numFmtId="0" fontId="8" fillId="0" borderId="0" xfId="0" applyFont="1" applyFill="1" applyAlignment="1">
      <alignment/>
    </xf>
    <xf numFmtId="0" fontId="8" fillId="0" borderId="0" xfId="0" applyFont="1" applyFill="1" applyBorder="1" applyAlignment="1">
      <alignment/>
    </xf>
    <xf numFmtId="3" fontId="8" fillId="0" borderId="0" xfId="0" applyNumberFormat="1" applyFont="1" applyFill="1" applyBorder="1" applyAlignment="1">
      <alignment/>
    </xf>
    <xf numFmtId="0" fontId="0" fillId="0" borderId="0" xfId="0" applyFont="1" applyAlignment="1">
      <alignment/>
    </xf>
    <xf numFmtId="0" fontId="8" fillId="0" borderId="0" xfId="0" applyFont="1" applyBorder="1" applyAlignment="1">
      <alignment/>
    </xf>
    <xf numFmtId="0" fontId="1" fillId="0" borderId="10" xfId="0" applyFont="1" applyBorder="1" applyAlignment="1">
      <alignment horizontal="right" vertical="center" wrapText="1"/>
    </xf>
    <xf numFmtId="0" fontId="0" fillId="0" borderId="0" xfId="0" applyBorder="1" applyAlignment="1">
      <alignment wrapText="1"/>
    </xf>
    <xf numFmtId="0" fontId="1" fillId="0" borderId="11" xfId="0" applyFont="1" applyBorder="1" applyAlignment="1">
      <alignment horizontal="right" vertical="center" wrapText="1"/>
    </xf>
    <xf numFmtId="9" fontId="0" fillId="0" borderId="0" xfId="95" applyFont="1" applyFill="1" applyBorder="1" applyAlignment="1">
      <alignment/>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1" fillId="0" borderId="11" xfId="0" applyFont="1" applyFill="1" applyBorder="1" applyAlignment="1">
      <alignment horizontal="left"/>
    </xf>
    <xf numFmtId="0" fontId="0" fillId="0" borderId="11" xfId="0" applyFont="1" applyFill="1" applyBorder="1" applyAlignment="1">
      <alignment horizontal="left" wrapText="1"/>
    </xf>
    <xf numFmtId="0" fontId="0" fillId="0" borderId="11" xfId="0" applyFont="1" applyFill="1" applyBorder="1" applyAlignment="1">
      <alignment horizontal="left"/>
    </xf>
    <xf numFmtId="0" fontId="12" fillId="0" borderId="0" xfId="54" applyFill="1" applyBorder="1" applyAlignment="1" applyProtection="1">
      <alignment horizontal="left"/>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54" applyFont="1" applyFill="1" applyBorder="1" applyAlignment="1" applyProtection="1">
      <alignment horizontal="left" wrapText="1"/>
      <protection/>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1" fillId="0" borderId="0" xfId="0" applyFont="1" applyFill="1" applyBorder="1" applyAlignment="1">
      <alignment horizontal="left"/>
    </xf>
    <xf numFmtId="0" fontId="0" fillId="0" borderId="0" xfId="0" applyFont="1" applyFill="1" applyBorder="1" applyAlignment="1">
      <alignment horizontal="left" wrapText="1"/>
    </xf>
    <xf numFmtId="0" fontId="1" fillId="0" borderId="0" xfId="0" applyFont="1" applyAlignment="1">
      <alignment horizontal="center"/>
    </xf>
    <xf numFmtId="0" fontId="3" fillId="0" borderId="0" xfId="0" applyFont="1" applyFill="1" applyAlignment="1">
      <alignment/>
    </xf>
    <xf numFmtId="0" fontId="1" fillId="0" borderId="12" xfId="0" applyFont="1" applyBorder="1" applyAlignment="1" quotePrefix="1">
      <alignment horizontal="right" vertical="center" wrapText="1"/>
    </xf>
    <xf numFmtId="0" fontId="17" fillId="0" borderId="0" xfId="0" applyFont="1" applyAlignment="1">
      <alignment horizontal="left" indent="1"/>
    </xf>
    <xf numFmtId="0" fontId="39" fillId="0" borderId="0" xfId="0" applyFont="1" applyFill="1" applyAlignment="1">
      <alignment/>
    </xf>
    <xf numFmtId="0" fontId="0" fillId="0" borderId="0" xfId="0" applyFont="1" applyAlignment="1">
      <alignment horizontal="left" indent="2"/>
    </xf>
    <xf numFmtId="3" fontId="0" fillId="0" borderId="0" xfId="0" applyNumberFormat="1" applyFont="1" applyFill="1" applyAlignment="1">
      <alignment/>
    </xf>
    <xf numFmtId="3" fontId="39" fillId="0" borderId="0" xfId="0" applyNumberFormat="1" applyFont="1" applyFill="1" applyAlignment="1">
      <alignment/>
    </xf>
    <xf numFmtId="0" fontId="40" fillId="0" borderId="0" xfId="0" applyFont="1" applyFill="1" applyAlignment="1">
      <alignment/>
    </xf>
    <xf numFmtId="0" fontId="8" fillId="0" borderId="0" xfId="0" applyFont="1" applyAlignment="1">
      <alignment horizontal="left" indent="2"/>
    </xf>
    <xf numFmtId="0" fontId="0" fillId="0" borderId="12" xfId="0" applyBorder="1" applyAlignment="1">
      <alignment/>
    </xf>
    <xf numFmtId="0" fontId="1" fillId="0" borderId="12" xfId="0" applyFont="1" applyBorder="1" applyAlignment="1">
      <alignment horizontal="right"/>
    </xf>
    <xf numFmtId="0" fontId="1" fillId="0" borderId="12" xfId="0" applyFont="1" applyBorder="1" applyAlignment="1">
      <alignment/>
    </xf>
    <xf numFmtId="0" fontId="1" fillId="0" borderId="12" xfId="0" applyFont="1" applyFill="1" applyBorder="1" applyAlignment="1">
      <alignment horizontal="right"/>
    </xf>
    <xf numFmtId="0" fontId="17" fillId="0" borderId="0" xfId="0" applyFont="1" applyBorder="1" applyAlignment="1">
      <alignment horizontal="left" indent="1"/>
    </xf>
    <xf numFmtId="0" fontId="0" fillId="0" borderId="0" xfId="0" applyBorder="1" applyAlignment="1">
      <alignment horizontal="left" indent="2"/>
    </xf>
    <xf numFmtId="9" fontId="15" fillId="0" borderId="0" xfId="95" applyNumberFormat="1" applyFont="1" applyBorder="1" applyAlignment="1">
      <alignment/>
    </xf>
    <xf numFmtId="9" fontId="0" fillId="0" borderId="0" xfId="0" applyNumberFormat="1" applyFont="1" applyAlignment="1">
      <alignment/>
    </xf>
    <xf numFmtId="0" fontId="1" fillId="0" borderId="10" xfId="0" applyFont="1" applyBorder="1" applyAlignment="1">
      <alignment horizontal="left"/>
    </xf>
    <xf numFmtId="164" fontId="8" fillId="0" borderId="0" xfId="0" applyNumberFormat="1" applyFont="1" applyAlignment="1">
      <alignment/>
    </xf>
    <xf numFmtId="0" fontId="14" fillId="0" borderId="0" xfId="0" applyFont="1" applyFill="1" applyAlignment="1">
      <alignment/>
    </xf>
    <xf numFmtId="0" fontId="14" fillId="0" borderId="0" xfId="0" applyFont="1" applyAlignment="1">
      <alignment/>
    </xf>
    <xf numFmtId="168" fontId="0" fillId="0" borderId="0" xfId="42" applyNumberFormat="1" applyAlignment="1">
      <alignment/>
    </xf>
    <xf numFmtId="3" fontId="5" fillId="0" borderId="0" xfId="90" applyNumberFormat="1" applyFont="1" applyFill="1" applyBorder="1" applyAlignment="1">
      <alignment horizontal="right"/>
      <protection/>
    </xf>
    <xf numFmtId="3" fontId="5" fillId="0" borderId="10" xfId="90" applyNumberFormat="1" applyFont="1" applyFill="1" applyBorder="1" applyAlignment="1">
      <alignment horizontal="right"/>
      <protection/>
    </xf>
    <xf numFmtId="0" fontId="0" fillId="0" borderId="12" xfId="90" applyFont="1" applyBorder="1" applyAlignment="1">
      <alignment horizontal="centerContinuous"/>
      <protection/>
    </xf>
    <xf numFmtId="0" fontId="0" fillId="0" borderId="12" xfId="90" applyFont="1" applyBorder="1">
      <alignment/>
      <protection/>
    </xf>
    <xf numFmtId="0" fontId="0" fillId="0" borderId="11" xfId="90" applyFont="1" applyFill="1" applyBorder="1">
      <alignment/>
      <protection/>
    </xf>
    <xf numFmtId="0" fontId="0" fillId="0" borderId="12" xfId="90" applyFont="1" applyFill="1" applyBorder="1" applyAlignment="1">
      <alignment horizontal="centerContinuous"/>
      <protection/>
    </xf>
    <xf numFmtId="0" fontId="1" fillId="0" borderId="12" xfId="90" applyFont="1" applyFill="1" applyBorder="1" applyAlignment="1">
      <alignment horizontal="right" vertical="center" wrapText="1"/>
      <protection/>
    </xf>
    <xf numFmtId="0" fontId="1" fillId="0" borderId="12" xfId="86" applyFont="1" applyBorder="1" applyAlignment="1">
      <alignment horizontal="right" vertical="center" wrapText="1"/>
      <protection/>
    </xf>
    <xf numFmtId="166" fontId="0" fillId="0" borderId="0" xfId="90" applyNumberFormat="1" applyFont="1">
      <alignment/>
      <protection/>
    </xf>
    <xf numFmtId="9" fontId="0" fillId="0" borderId="0" xfId="86" applyNumberFormat="1">
      <alignment/>
      <protection/>
    </xf>
    <xf numFmtId="166"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3" fontId="1" fillId="0" borderId="0" xfId="0" applyNumberFormat="1" applyFont="1" applyAlignment="1">
      <alignment horizontal="right"/>
    </xf>
    <xf numFmtId="0" fontId="1" fillId="0" borderId="0" xfId="0" applyFont="1" applyAlignment="1">
      <alignment horizontal="right"/>
    </xf>
    <xf numFmtId="3" fontId="1" fillId="0" borderId="0" xfId="0" applyNumberFormat="1" applyFont="1" applyFill="1" applyBorder="1" applyAlignment="1">
      <alignment horizontal="right"/>
    </xf>
    <xf numFmtId="0" fontId="1" fillId="0" borderId="10" xfId="0" applyFont="1" applyFill="1" applyBorder="1" applyAlignment="1">
      <alignment horizontal="right"/>
    </xf>
    <xf numFmtId="3" fontId="0" fillId="0" borderId="0" xfId="90" applyNumberFormat="1" applyFont="1">
      <alignment/>
      <protection/>
    </xf>
    <xf numFmtId="3" fontId="0" fillId="0" borderId="0" xfId="90" applyNumberFormat="1" applyFont="1" applyBorder="1">
      <alignment/>
      <protection/>
    </xf>
    <xf numFmtId="3" fontId="1" fillId="0" borderId="0" xfId="90" applyNumberFormat="1" applyFont="1" applyBorder="1">
      <alignment/>
      <protection/>
    </xf>
    <xf numFmtId="3" fontId="0" fillId="0" borderId="0" xfId="90" applyNumberFormat="1" applyFont="1" applyFill="1" applyBorder="1" applyAlignment="1">
      <alignment horizontal="right"/>
      <protection/>
    </xf>
    <xf numFmtId="0" fontId="0" fillId="0" borderId="0" xfId="90" applyFont="1" applyBorder="1" applyAlignment="1">
      <alignment horizontal="left"/>
      <protection/>
    </xf>
    <xf numFmtId="0" fontId="7" fillId="0" borderId="0" xfId="0" applyFont="1" applyFill="1" applyAlignment="1" quotePrefix="1">
      <alignment horizontal="right"/>
    </xf>
    <xf numFmtId="9" fontId="15" fillId="0" borderId="10" xfId="95" applyNumberFormat="1" applyFont="1" applyFill="1" applyBorder="1" applyAlignment="1">
      <alignment/>
    </xf>
    <xf numFmtId="166" fontId="0" fillId="0" borderId="0" xfId="0" applyNumberFormat="1" applyFill="1" applyBorder="1" applyAlignment="1">
      <alignment/>
    </xf>
    <xf numFmtId="9" fontId="15" fillId="0" borderId="0" xfId="95" applyNumberFormat="1" applyFont="1" applyFill="1" applyBorder="1" applyAlignment="1">
      <alignment/>
    </xf>
    <xf numFmtId="49" fontId="12" fillId="0" borderId="0" xfId="54" applyNumberFormat="1" applyFont="1" applyFill="1" applyAlignment="1" applyProtection="1">
      <alignment vertical="top"/>
      <protection/>
    </xf>
    <xf numFmtId="0" fontId="0" fillId="0" borderId="0" xfId="86" applyFont="1" applyAlignment="1">
      <alignment horizontal="left"/>
      <protection/>
    </xf>
    <xf numFmtId="9" fontId="3" fillId="0" borderId="0" xfId="95" applyFont="1" applyAlignment="1">
      <alignment/>
    </xf>
    <xf numFmtId="164" fontId="0" fillId="0" borderId="10" xfId="0" applyNumberFormat="1" applyFont="1" applyFill="1" applyBorder="1" applyAlignment="1">
      <alignment/>
    </xf>
    <xf numFmtId="3" fontId="5" fillId="0" borderId="0" xfId="84" applyNumberFormat="1" applyFont="1" applyFill="1" applyBorder="1" applyAlignment="1">
      <alignment horizontal="right" wrapText="1"/>
      <protection/>
    </xf>
    <xf numFmtId="177" fontId="0" fillId="0" borderId="10" xfId="42" applyNumberFormat="1" applyFont="1" applyFill="1" applyBorder="1" applyAlignment="1">
      <alignment/>
    </xf>
    <xf numFmtId="9" fontId="8" fillId="0" borderId="0" xfId="95" applyFont="1" applyAlignment="1">
      <alignment/>
    </xf>
    <xf numFmtId="0" fontId="0" fillId="0" borderId="11" xfId="0" applyFont="1" applyBorder="1" applyAlignment="1">
      <alignment vertical="center" wrapText="1"/>
    </xf>
    <xf numFmtId="0" fontId="0" fillId="0" borderId="0" xfId="0" applyFont="1" applyBorder="1" applyAlignment="1">
      <alignment vertical="center" wrapText="1"/>
    </xf>
    <xf numFmtId="0" fontId="1" fillId="0" borderId="16" xfId="0" applyFont="1" applyFill="1" applyBorder="1" applyAlignment="1">
      <alignment vertical="center" wrapText="1"/>
    </xf>
    <xf numFmtId="0" fontId="1" fillId="0" borderId="11" xfId="0" applyFont="1" applyBorder="1" applyAlignment="1">
      <alignment horizontal="right" vertical="center"/>
    </xf>
    <xf numFmtId="2" fontId="1" fillId="0" borderId="11" xfId="0" applyNumberFormat="1" applyFont="1" applyBorder="1" applyAlignment="1">
      <alignment horizontal="right" vertical="center" wrapText="1"/>
    </xf>
    <xf numFmtId="0" fontId="1" fillId="0" borderId="17" xfId="0" applyFont="1" applyFill="1" applyBorder="1" applyAlignment="1">
      <alignment horizontal="right" vertical="center" wrapText="1"/>
    </xf>
    <xf numFmtId="49" fontId="1" fillId="0" borderId="16" xfId="0" applyNumberFormat="1" applyFont="1" applyFill="1" applyBorder="1" applyAlignment="1">
      <alignment wrapText="1"/>
    </xf>
    <xf numFmtId="3" fontId="0" fillId="0" borderId="11" xfId="42" applyNumberFormat="1" applyFill="1" applyBorder="1" applyAlignment="1">
      <alignment horizontal="right"/>
    </xf>
    <xf numFmtId="3" fontId="1" fillId="0" borderId="11" xfId="42" applyNumberFormat="1" applyFont="1" applyFill="1" applyBorder="1" applyAlignment="1">
      <alignment horizontal="right"/>
    </xf>
    <xf numFmtId="3" fontId="0" fillId="0" borderId="11" xfId="0" applyNumberFormat="1" applyFont="1" applyFill="1" applyBorder="1" applyAlignment="1">
      <alignment horizontal="right"/>
    </xf>
    <xf numFmtId="168" fontId="0" fillId="0" borderId="11" xfId="42" applyNumberFormat="1" applyFill="1" applyBorder="1" applyAlignment="1">
      <alignment/>
    </xf>
    <xf numFmtId="9" fontId="0" fillId="0" borderId="11" xfId="95" applyFont="1" applyBorder="1" applyAlignment="1">
      <alignment horizontal="center" vertical="center" wrapText="1"/>
    </xf>
    <xf numFmtId="168" fontId="0" fillId="0" borderId="11" xfId="0" applyNumberFormat="1" applyBorder="1" applyAlignment="1">
      <alignment/>
    </xf>
    <xf numFmtId="0" fontId="0" fillId="0" borderId="0" xfId="0" applyFont="1" applyBorder="1" applyAlignment="1">
      <alignment wrapText="1"/>
    </xf>
    <xf numFmtId="0" fontId="0" fillId="0" borderId="11" xfId="42" applyNumberFormat="1" applyFill="1" applyBorder="1" applyAlignment="1">
      <alignment horizontal="right"/>
    </xf>
    <xf numFmtId="0" fontId="0" fillId="0" borderId="11" xfId="42" applyNumberFormat="1" applyFont="1" applyFill="1" applyBorder="1" applyAlignment="1">
      <alignment/>
    </xf>
    <xf numFmtId="168" fontId="0" fillId="0" borderId="0" xfId="42" applyNumberFormat="1" applyFont="1" applyBorder="1" applyAlignment="1">
      <alignment/>
    </xf>
    <xf numFmtId="0" fontId="1" fillId="0" borderId="12" xfId="0" applyFont="1" applyBorder="1" applyAlignment="1">
      <alignment horizontal="left" vertical="center"/>
    </xf>
    <xf numFmtId="3" fontId="5" fillId="0" borderId="0" xfId="85" applyNumberFormat="1" applyFont="1" applyFill="1" applyBorder="1" applyAlignment="1">
      <alignment horizontal="right" wrapText="1"/>
      <protection/>
    </xf>
    <xf numFmtId="3" fontId="0" fillId="0" borderId="0" xfId="90" applyNumberFormat="1" applyFont="1" applyBorder="1" applyAlignment="1">
      <alignment horizontal="right"/>
      <protection/>
    </xf>
    <xf numFmtId="3" fontId="1" fillId="0" borderId="0" xfId="90" applyNumberFormat="1" applyFont="1" applyFill="1" applyBorder="1" applyAlignment="1">
      <alignment horizontal="right"/>
      <protection/>
    </xf>
    <xf numFmtId="3" fontId="1" fillId="0" borderId="0" xfId="42" applyNumberFormat="1" applyFont="1" applyAlignment="1">
      <alignment/>
    </xf>
    <xf numFmtId="3" fontId="1" fillId="0" borderId="0" xfId="42" applyNumberFormat="1" applyFont="1" applyAlignment="1">
      <alignment/>
    </xf>
    <xf numFmtId="3" fontId="1" fillId="0" borderId="10" xfId="42" applyNumberFormat="1" applyFont="1" applyBorder="1" applyAlignment="1">
      <alignment/>
    </xf>
    <xf numFmtId="3" fontId="6" fillId="0" borderId="10" xfId="90" applyNumberFormat="1" applyFont="1" applyFill="1" applyBorder="1" applyAlignment="1">
      <alignment horizontal="right"/>
      <protection/>
    </xf>
    <xf numFmtId="204" fontId="0" fillId="0" borderId="0" xfId="90" applyNumberFormat="1" applyFont="1">
      <alignment/>
      <protection/>
    </xf>
    <xf numFmtId="0" fontId="5" fillId="0" borderId="7" xfId="78" applyFont="1" applyFill="1" applyBorder="1" applyAlignment="1">
      <alignment wrapText="1"/>
      <protection/>
    </xf>
    <xf numFmtId="0" fontId="5" fillId="0" borderId="7" xfId="78" applyFont="1" applyFill="1" applyBorder="1" applyAlignment="1">
      <alignment horizontal="right" wrapText="1"/>
      <protection/>
    </xf>
    <xf numFmtId="0" fontId="5" fillId="0" borderId="0" xfId="81" applyFont="1" applyFill="1" applyBorder="1" applyAlignment="1">
      <alignment horizontal="right" wrapText="1"/>
      <protection/>
    </xf>
    <xf numFmtId="0" fontId="5" fillId="0" borderId="7" xfId="81" applyFont="1" applyFill="1" applyBorder="1" applyAlignment="1">
      <alignment horizontal="right" wrapText="1"/>
      <protection/>
    </xf>
    <xf numFmtId="3" fontId="1" fillId="0" borderId="0" xfId="0" applyNumberFormat="1" applyFont="1" applyBorder="1" applyAlignment="1">
      <alignment/>
    </xf>
    <xf numFmtId="0" fontId="1" fillId="0" borderId="0" xfId="0" applyFont="1" applyFill="1" applyAlignment="1">
      <alignment horizontal="left" vertical="top"/>
    </xf>
    <xf numFmtId="0" fontId="0" fillId="0" borderId="0" xfId="0" applyFont="1" applyFill="1" applyAlignment="1">
      <alignment horizontal="left" vertical="top" wrapText="1"/>
    </xf>
    <xf numFmtId="0" fontId="12" fillId="0" borderId="0" xfId="54" applyFill="1" applyAlignment="1" applyProtection="1">
      <alignment horizontal="left" vertical="top"/>
      <protection/>
    </xf>
    <xf numFmtId="0" fontId="0" fillId="0" borderId="0" xfId="0" applyFill="1" applyAlignment="1">
      <alignment horizontal="left" vertical="top" wrapText="1"/>
    </xf>
    <xf numFmtId="2" fontId="12" fillId="0" borderId="0" xfId="54" applyNumberFormat="1" applyFill="1" applyAlignment="1" applyProtection="1">
      <alignment horizontal="left" vertical="top"/>
      <protection/>
    </xf>
    <xf numFmtId="0" fontId="12" fillId="0" borderId="10" xfId="54" applyFill="1" applyBorder="1" applyAlignment="1" applyProtection="1">
      <alignment horizontal="left" vertical="top"/>
      <protection/>
    </xf>
    <xf numFmtId="9" fontId="0" fillId="0" borderId="10" xfId="95" applyFill="1" applyBorder="1" applyAlignment="1">
      <alignment/>
    </xf>
    <xf numFmtId="0" fontId="8" fillId="0" borderId="14" xfId="0" applyFont="1" applyBorder="1" applyAlignment="1" quotePrefix="1">
      <alignment/>
    </xf>
    <xf numFmtId="9" fontId="0" fillId="0" borderId="17" xfId="95" applyNumberFormat="1" applyFont="1" applyBorder="1" applyAlignment="1">
      <alignment horizontal="right"/>
    </xf>
    <xf numFmtId="9" fontId="0" fillId="0" borderId="18" xfId="95" applyNumberFormat="1" applyFont="1" applyBorder="1" applyAlignment="1">
      <alignment horizontal="right"/>
    </xf>
    <xf numFmtId="9" fontId="0" fillId="0" borderId="19" xfId="95" applyNumberFormat="1" applyFont="1" applyBorder="1" applyAlignment="1">
      <alignment horizontal="right"/>
    </xf>
    <xf numFmtId="9" fontId="15" fillId="0" borderId="11" xfId="95" applyNumberFormat="1" applyFont="1" applyFill="1" applyBorder="1" applyAlignment="1">
      <alignment/>
    </xf>
    <xf numFmtId="0" fontId="0" fillId="0" borderId="0" xfId="0" applyNumberFormat="1" applyFont="1" applyFill="1" applyBorder="1" applyAlignment="1">
      <alignment horizontal="right" wrapText="1"/>
    </xf>
    <xf numFmtId="9" fontId="15" fillId="0" borderId="0" xfId="95" applyFont="1" applyFill="1" applyBorder="1" applyAlignment="1">
      <alignment horizontal="right" wrapText="1"/>
    </xf>
    <xf numFmtId="0" fontId="1" fillId="0" borderId="0" xfId="0" applyFont="1" applyFill="1" applyBorder="1" applyAlignment="1">
      <alignment wrapText="1"/>
    </xf>
    <xf numFmtId="3" fontId="0" fillId="0" borderId="0" xfId="42" applyNumberFormat="1" applyFill="1" applyBorder="1" applyAlignment="1">
      <alignment/>
    </xf>
    <xf numFmtId="0" fontId="0" fillId="0" borderId="0" xfId="42" applyNumberFormat="1" applyFill="1" applyBorder="1" applyAlignment="1">
      <alignment/>
    </xf>
    <xf numFmtId="0" fontId="0" fillId="0" borderId="0" xfId="42" applyNumberFormat="1" applyFont="1" applyFill="1" applyBorder="1" applyAlignment="1">
      <alignment/>
    </xf>
    <xf numFmtId="0" fontId="38" fillId="0" borderId="0" xfId="56" applyFont="1" applyFill="1" applyAlignment="1" applyProtection="1">
      <alignment horizontal="right"/>
      <protection/>
    </xf>
    <xf numFmtId="3" fontId="5" fillId="0" borderId="7" xfId="85" applyNumberFormat="1" applyFont="1" applyFill="1" applyBorder="1" applyAlignment="1">
      <alignment horizontal="right" wrapText="1"/>
      <protection/>
    </xf>
    <xf numFmtId="3" fontId="5" fillId="0" borderId="20" xfId="85" applyNumberFormat="1" applyFont="1" applyFill="1" applyBorder="1" applyAlignment="1">
      <alignment horizontal="right" wrapText="1"/>
      <protection/>
    </xf>
    <xf numFmtId="3" fontId="0" fillId="0" borderId="21" xfId="0" applyNumberFormat="1" applyFill="1" applyBorder="1" applyAlignment="1">
      <alignment/>
    </xf>
    <xf numFmtId="0" fontId="38" fillId="0" borderId="0" xfId="56" applyFill="1" applyAlignment="1" applyProtection="1">
      <alignment horizontal="right"/>
      <protection/>
    </xf>
    <xf numFmtId="166" fontId="0" fillId="0" borderId="0" xfId="42" applyNumberFormat="1" applyFont="1" applyFill="1" applyBorder="1" applyAlignment="1">
      <alignment/>
    </xf>
    <xf numFmtId="166" fontId="0" fillId="0" borderId="0" xfId="95" applyNumberFormat="1" applyFont="1" applyFill="1" applyBorder="1" applyAlignment="1">
      <alignment horizontal="right"/>
    </xf>
    <xf numFmtId="3" fontId="5" fillId="0" borderId="10" xfId="85" applyNumberFormat="1" applyFont="1" applyFill="1" applyBorder="1" applyAlignment="1">
      <alignment horizontal="right" wrapText="1"/>
      <protection/>
    </xf>
    <xf numFmtId="166" fontId="0" fillId="0" borderId="10" xfId="0" applyNumberFormat="1" applyFill="1" applyBorder="1" applyAlignment="1">
      <alignment/>
    </xf>
    <xf numFmtId="1" fontId="0" fillId="0" borderId="10" xfId="0" applyNumberFormat="1" applyFill="1" applyBorder="1" applyAlignment="1">
      <alignment/>
    </xf>
    <xf numFmtId="0" fontId="1" fillId="0" borderId="0" xfId="0" applyFont="1" applyFill="1" applyBorder="1" applyAlignment="1">
      <alignment horizontal="right" vertical="center" wrapText="1"/>
    </xf>
    <xf numFmtId="0" fontId="38" fillId="0" borderId="0" xfId="55" applyFill="1" applyAlignment="1" applyProtection="1">
      <alignment horizontal="right"/>
      <protection/>
    </xf>
    <xf numFmtId="8" fontId="0" fillId="0" borderId="0" xfId="0" applyNumberFormat="1" applyFill="1" applyAlignment="1">
      <alignment/>
    </xf>
    <xf numFmtId="0" fontId="1" fillId="0" borderId="10" xfId="0" applyFont="1" applyFill="1" applyBorder="1" applyAlignment="1">
      <alignment horizontal="right" vertical="center"/>
    </xf>
    <xf numFmtId="0" fontId="0" fillId="0" borderId="11" xfId="0" applyFont="1" applyFill="1" applyBorder="1" applyAlignment="1">
      <alignment horizontal="left"/>
    </xf>
    <xf numFmtId="166" fontId="5" fillId="0" borderId="11" xfId="0" applyNumberFormat="1" applyFont="1" applyFill="1" applyBorder="1" applyAlignment="1">
      <alignment horizontal="right"/>
    </xf>
    <xf numFmtId="9" fontId="5" fillId="0" borderId="11" xfId="0" applyNumberFormat="1" applyFont="1" applyFill="1" applyBorder="1" applyAlignment="1">
      <alignment horizontal="right"/>
    </xf>
    <xf numFmtId="9" fontId="5" fillId="0" borderId="0" xfId="0" applyNumberFormat="1" applyFont="1" applyFill="1" applyBorder="1" applyAlignment="1">
      <alignment horizontal="right"/>
    </xf>
    <xf numFmtId="9" fontId="5" fillId="0" borderId="10" xfId="0" applyNumberFormat="1" applyFont="1" applyFill="1" applyBorder="1" applyAlignment="1">
      <alignment horizontal="right"/>
    </xf>
    <xf numFmtId="2" fontId="5" fillId="0" borderId="0" xfId="0" applyNumberFormat="1" applyFont="1" applyFill="1" applyBorder="1" applyAlignment="1">
      <alignment horizontal="right"/>
    </xf>
    <xf numFmtId="0" fontId="0" fillId="0" borderId="14" xfId="0" applyFill="1" applyBorder="1" applyAlignment="1" quotePrefix="1">
      <alignment/>
    </xf>
    <xf numFmtId="0" fontId="0" fillId="0" borderId="0" xfId="0" applyFill="1" applyBorder="1" applyAlignment="1" quotePrefix="1">
      <alignment/>
    </xf>
    <xf numFmtId="9" fontId="0" fillId="0" borderId="0" xfId="0" applyNumberFormat="1" applyFill="1" applyAlignment="1">
      <alignment/>
    </xf>
    <xf numFmtId="9" fontId="0" fillId="0" borderId="0" xfId="0" applyNumberFormat="1" applyFill="1" applyBorder="1" applyAlignment="1">
      <alignment/>
    </xf>
    <xf numFmtId="9" fontId="0" fillId="0" borderId="10" xfId="0" applyNumberFormat="1" applyFill="1" applyBorder="1" applyAlignment="1">
      <alignment/>
    </xf>
    <xf numFmtId="49" fontId="8" fillId="0" borderId="0" xfId="0" applyNumberFormat="1" applyFont="1" applyFill="1" applyAlignment="1">
      <alignment/>
    </xf>
    <xf numFmtId="0" fontId="0" fillId="0" borderId="0" xfId="0" applyFont="1" applyFill="1" applyAlignment="1">
      <alignment horizontal="left" vertical="top"/>
    </xf>
    <xf numFmtId="0" fontId="0" fillId="0" borderId="10" xfId="0" applyFont="1" applyFill="1" applyBorder="1" applyAlignment="1">
      <alignment horizontal="left" vertical="top"/>
    </xf>
    <xf numFmtId="0" fontId="12" fillId="0" borderId="0" xfId="54" applyNumberFormat="1" applyFill="1" applyAlignment="1" applyProtection="1">
      <alignment horizontal="left" vertical="top"/>
      <protection/>
    </xf>
    <xf numFmtId="0" fontId="38" fillId="0" borderId="0" xfId="54" applyNumberFormat="1" applyFont="1" applyFill="1" applyAlignment="1" applyProtection="1">
      <alignment horizontal="left" vertical="top"/>
      <protection/>
    </xf>
    <xf numFmtId="0" fontId="1" fillId="0" borderId="11" xfId="0" applyFont="1" applyFill="1" applyBorder="1" applyAlignment="1">
      <alignment horizontal="center" vertical="center"/>
    </xf>
    <xf numFmtId="0" fontId="8" fillId="0" borderId="0" xfId="0" applyFont="1" applyAlignment="1">
      <alignment wrapText="1"/>
    </xf>
    <xf numFmtId="0" fontId="0" fillId="0" borderId="0" xfId="0" applyFont="1" applyFill="1" applyBorder="1" applyAlignment="1">
      <alignment vertical="center" wrapText="1"/>
    </xf>
    <xf numFmtId="0" fontId="0" fillId="0" borderId="0" xfId="0" applyFont="1" applyAlignment="1">
      <alignment/>
    </xf>
    <xf numFmtId="0" fontId="0" fillId="0" borderId="11" xfId="0" applyBorder="1" applyAlignment="1">
      <alignment/>
    </xf>
    <xf numFmtId="0" fontId="1" fillId="0" borderId="0" xfId="91" applyFont="1" applyFill="1" applyAlignment="1">
      <alignment/>
      <protection/>
    </xf>
    <xf numFmtId="0" fontId="0" fillId="0" borderId="0" xfId="91" applyFont="1" applyFill="1" applyAlignment="1">
      <alignment vertical="top"/>
      <protection/>
    </xf>
    <xf numFmtId="0" fontId="0" fillId="0" borderId="0" xfId="91" applyFont="1" applyFill="1" applyAlignment="1">
      <alignment horizontal="left"/>
      <protection/>
    </xf>
    <xf numFmtId="0" fontId="3" fillId="0" borderId="10" xfId="0" applyFont="1" applyFill="1" applyBorder="1" applyAlignment="1">
      <alignment/>
    </xf>
    <xf numFmtId="0" fontId="3" fillId="0" borderId="0" xfId="91" applyFont="1" applyFill="1" applyAlignment="1">
      <alignment horizontal="left"/>
      <protection/>
    </xf>
    <xf numFmtId="0" fontId="0" fillId="0" borderId="10" xfId="91" applyFont="1" applyFill="1" applyBorder="1" applyAlignment="1">
      <alignment horizontal="right" vertical="center" wrapText="1"/>
      <protection/>
    </xf>
    <xf numFmtId="0" fontId="1" fillId="0" borderId="12" xfId="91" applyFont="1" applyFill="1" applyBorder="1" applyAlignment="1">
      <alignment horizontal="right" vertical="center" wrapText="1"/>
      <protection/>
    </xf>
    <xf numFmtId="0" fontId="0" fillId="0" borderId="0" xfId="91" applyFont="1" applyFill="1" applyBorder="1" applyAlignment="1">
      <alignment horizontal="left" wrapText="1"/>
      <protection/>
    </xf>
    <xf numFmtId="0" fontId="0" fillId="0" borderId="0" xfId="91" applyFont="1" applyFill="1" applyBorder="1" applyAlignment="1">
      <alignment horizontal="right" wrapText="1"/>
      <protection/>
    </xf>
    <xf numFmtId="3" fontId="0" fillId="0" borderId="0" xfId="91" applyNumberFormat="1" applyFont="1" applyFill="1" applyBorder="1" applyAlignment="1">
      <alignment horizontal="right"/>
      <protection/>
    </xf>
    <xf numFmtId="0" fontId="0" fillId="0" borderId="0" xfId="91" applyFill="1" applyBorder="1" applyAlignment="1">
      <alignment horizontal="left"/>
      <protection/>
    </xf>
    <xf numFmtId="3" fontId="0" fillId="0" borderId="0" xfId="91" applyNumberFormat="1" applyFont="1" applyFill="1" applyBorder="1">
      <alignment/>
      <protection/>
    </xf>
    <xf numFmtId="3" fontId="0" fillId="0" borderId="0" xfId="97" applyNumberFormat="1" applyFill="1" applyBorder="1" applyAlignment="1">
      <alignment/>
    </xf>
    <xf numFmtId="3" fontId="1" fillId="0" borderId="0" xfId="91" applyNumberFormat="1" applyFont="1" applyFill="1" applyBorder="1">
      <alignment/>
      <protection/>
    </xf>
    <xf numFmtId="3" fontId="0" fillId="0" borderId="0" xfId="91" applyNumberFormat="1" applyBorder="1">
      <alignment/>
      <protection/>
    </xf>
    <xf numFmtId="3" fontId="1" fillId="0" borderId="0" xfId="91" applyNumberFormat="1" applyFont="1" applyBorder="1">
      <alignment/>
      <protection/>
    </xf>
    <xf numFmtId="3" fontId="0" fillId="0" borderId="0" xfId="91" applyNumberFormat="1" applyFill="1" applyBorder="1">
      <alignment/>
      <protection/>
    </xf>
    <xf numFmtId="0" fontId="0" fillId="0" borderId="0" xfId="91" applyFont="1" applyFill="1" applyBorder="1">
      <alignment/>
      <protection/>
    </xf>
    <xf numFmtId="3" fontId="0" fillId="0" borderId="10" xfId="0" applyNumberFormat="1" applyFont="1" applyFill="1" applyBorder="1" applyAlignment="1">
      <alignment/>
    </xf>
    <xf numFmtId="3" fontId="1" fillId="0" borderId="10" xfId="0" applyNumberFormat="1" applyFont="1" applyFill="1" applyBorder="1" applyAlignment="1">
      <alignment/>
    </xf>
    <xf numFmtId="0" fontId="7" fillId="0" borderId="0" xfId="0" applyFont="1" applyFill="1" applyAlignment="1">
      <alignment horizontal="left"/>
    </xf>
    <xf numFmtId="9" fontId="8" fillId="0" borderId="0" xfId="95" applyFont="1" applyFill="1" applyAlignment="1">
      <alignment horizontal="left" vertical="top"/>
    </xf>
    <xf numFmtId="0" fontId="1" fillId="0" borderId="0" xfId="89" applyFont="1" applyFill="1">
      <alignment/>
      <protection/>
    </xf>
    <xf numFmtId="0" fontId="0" fillId="0" borderId="0" xfId="89" applyFill="1">
      <alignment/>
      <protection/>
    </xf>
    <xf numFmtId="0" fontId="0" fillId="0" borderId="0" xfId="89" applyFill="1" applyAlignment="1">
      <alignment horizontal="right"/>
      <protection/>
    </xf>
    <xf numFmtId="0" fontId="0" fillId="0" borderId="0" xfId="89" applyFont="1" applyFill="1" applyAlignment="1">
      <alignment vertical="top"/>
      <protection/>
    </xf>
    <xf numFmtId="0" fontId="0" fillId="0" borderId="0" xfId="89" applyFont="1" applyFill="1" applyAlignment="1">
      <alignment vertical="top" wrapText="1"/>
      <protection/>
    </xf>
    <xf numFmtId="0" fontId="1" fillId="0" borderId="0" xfId="89" applyFont="1" applyFill="1" applyAlignment="1">
      <alignment horizontal="right"/>
      <protection/>
    </xf>
    <xf numFmtId="0" fontId="1" fillId="0" borderId="11" xfId="79" applyFont="1" applyFill="1" applyBorder="1" applyAlignment="1">
      <alignment horizontal="right" vertical="center" wrapText="1"/>
      <protection/>
    </xf>
    <xf numFmtId="0" fontId="1" fillId="0" borderId="11" xfId="89" applyFont="1" applyFill="1" applyBorder="1" applyAlignment="1">
      <alignment horizontal="center" vertical="center"/>
      <protection/>
    </xf>
    <xf numFmtId="0" fontId="0" fillId="0" borderId="10" xfId="89" applyFont="1" applyFill="1" applyBorder="1" applyAlignment="1">
      <alignment horizontal="right" vertical="center" wrapText="1"/>
      <protection/>
    </xf>
    <xf numFmtId="0" fontId="1" fillId="0" borderId="0" xfId="79" applyFont="1" applyFill="1" applyBorder="1" applyAlignment="1">
      <alignment horizontal="right" vertical="center" wrapText="1"/>
      <protection/>
    </xf>
    <xf numFmtId="0" fontId="0" fillId="0" borderId="0" xfId="89" applyFont="1" applyFill="1" applyBorder="1" applyAlignment="1">
      <alignment horizontal="right" vertical="center" wrapText="1"/>
      <protection/>
    </xf>
    <xf numFmtId="49" fontId="0" fillId="0" borderId="0" xfId="89" applyNumberFormat="1" applyFont="1" applyFill="1" applyAlignment="1">
      <alignment horizontal="left"/>
      <protection/>
    </xf>
    <xf numFmtId="3" fontId="1" fillId="0" borderId="0" xfId="89" applyNumberFormat="1" applyFont="1" applyFill="1" applyAlignment="1">
      <alignment horizontal="right"/>
      <protection/>
    </xf>
    <xf numFmtId="3" fontId="1" fillId="0" borderId="0" xfId="89" applyNumberFormat="1" applyFont="1" applyFill="1" applyBorder="1" applyAlignment="1">
      <alignment horizontal="right"/>
      <protection/>
    </xf>
    <xf numFmtId="3" fontId="0" fillId="0" borderId="0" xfId="89" applyNumberFormat="1" applyFill="1" applyAlignment="1">
      <alignment horizontal="right"/>
      <protection/>
    </xf>
    <xf numFmtId="3" fontId="0" fillId="0" borderId="0" xfId="89" applyNumberFormat="1" applyFill="1" applyBorder="1" applyAlignment="1">
      <alignment horizontal="right"/>
      <protection/>
    </xf>
    <xf numFmtId="0" fontId="0" fillId="0" borderId="0" xfId="89" applyFont="1" applyFill="1" applyAlignment="1">
      <alignment horizontal="left"/>
      <protection/>
    </xf>
    <xf numFmtId="0" fontId="0" fillId="0" borderId="0" xfId="89" applyFill="1" applyAlignment="1">
      <alignment horizontal="left"/>
      <protection/>
    </xf>
    <xf numFmtId="3" fontId="0" fillId="0" borderId="0" xfId="89" applyNumberFormat="1" applyFill="1">
      <alignment/>
      <protection/>
    </xf>
    <xf numFmtId="0" fontId="0" fillId="0" borderId="0" xfId="89" applyFont="1" applyFill="1" applyBorder="1" applyAlignment="1">
      <alignment horizontal="left"/>
      <protection/>
    </xf>
    <xf numFmtId="3" fontId="1" fillId="0" borderId="0" xfId="89" applyNumberFormat="1" applyFont="1" applyFill="1" applyBorder="1">
      <alignment/>
      <protection/>
    </xf>
    <xf numFmtId="3" fontId="0" fillId="0" borderId="0" xfId="89" applyNumberFormat="1" applyFill="1" applyBorder="1">
      <alignment/>
      <protection/>
    </xf>
    <xf numFmtId="0" fontId="0" fillId="0" borderId="0" xfId="89" applyFill="1" applyBorder="1">
      <alignment/>
      <protection/>
    </xf>
    <xf numFmtId="3" fontId="0" fillId="0" borderId="0" xfId="89" applyNumberFormat="1" applyFont="1" applyFill="1" applyAlignment="1">
      <alignment horizontal="right"/>
      <protection/>
    </xf>
    <xf numFmtId="3" fontId="0" fillId="0" borderId="0" xfId="89" applyNumberFormat="1" applyFont="1" applyFill="1" applyBorder="1" applyAlignment="1" applyProtection="1">
      <alignment horizontal="right"/>
      <protection/>
    </xf>
    <xf numFmtId="3" fontId="0" fillId="0" borderId="0" xfId="89" applyNumberFormat="1" applyFont="1" applyFill="1" applyBorder="1" applyAlignment="1">
      <alignment horizontal="right"/>
      <protection/>
    </xf>
    <xf numFmtId="0" fontId="0" fillId="0" borderId="10" xfId="89" applyFont="1" applyFill="1" applyBorder="1" applyAlignment="1">
      <alignment horizontal="left"/>
      <protection/>
    </xf>
    <xf numFmtId="3" fontId="1" fillId="0" borderId="10" xfId="89" applyNumberFormat="1" applyFont="1" applyFill="1" applyBorder="1" applyAlignment="1">
      <alignment horizontal="right"/>
      <protection/>
    </xf>
    <xf numFmtId="3" fontId="0" fillId="0" borderId="10" xfId="89" applyNumberFormat="1" applyFont="1" applyFill="1" applyBorder="1" applyAlignment="1" applyProtection="1">
      <alignment horizontal="right"/>
      <protection/>
    </xf>
    <xf numFmtId="3" fontId="0" fillId="0" borderId="10" xfId="89" applyNumberFormat="1" applyFont="1" applyFill="1" applyBorder="1" applyAlignment="1">
      <alignment horizontal="right"/>
      <protection/>
    </xf>
    <xf numFmtId="0" fontId="0" fillId="0" borderId="0" xfId="0" applyFont="1" applyAlignment="1">
      <alignment/>
    </xf>
    <xf numFmtId="9" fontId="8" fillId="0" borderId="0" xfId="0" applyNumberFormat="1" applyFont="1" applyAlignment="1">
      <alignment/>
    </xf>
    <xf numFmtId="0" fontId="8" fillId="0" borderId="0" xfId="0" applyFont="1" applyAlignment="1">
      <alignment/>
    </xf>
    <xf numFmtId="0" fontId="8" fillId="0" borderId="0" xfId="0" applyFont="1" applyAlignment="1">
      <alignment wrapText="1"/>
    </xf>
    <xf numFmtId="0" fontId="48" fillId="0" borderId="0" xfId="0" applyFont="1" applyAlignment="1">
      <alignment/>
    </xf>
    <xf numFmtId="9" fontId="8" fillId="0" borderId="0" xfId="0" applyNumberFormat="1" applyFont="1" applyAlignment="1">
      <alignment/>
    </xf>
    <xf numFmtId="0" fontId="4" fillId="0" borderId="0" xfId="0" applyFont="1" applyAlignment="1">
      <alignment/>
    </xf>
    <xf numFmtId="0" fontId="0" fillId="0" borderId="0" xfId="0" applyFont="1" applyFill="1" applyAlignment="1">
      <alignment horizontal="right" vertical="top"/>
    </xf>
    <xf numFmtId="0" fontId="4"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right" vertical="top"/>
    </xf>
    <xf numFmtId="0" fontId="3" fillId="0" borderId="0" xfId="0" applyFont="1" applyFill="1" applyAlignment="1">
      <alignment/>
    </xf>
    <xf numFmtId="0" fontId="0" fillId="0" borderId="11" xfId="0" applyFont="1" applyFill="1" applyBorder="1" applyAlignment="1">
      <alignment vertical="center" wrapText="1"/>
    </xf>
    <xf numFmtId="0" fontId="0" fillId="0" borderId="10" xfId="79" applyFont="1" applyFill="1" applyBorder="1" applyAlignment="1">
      <alignment horizontal="right" vertical="center" wrapText="1"/>
      <protection/>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wrapText="1"/>
    </xf>
    <xf numFmtId="0" fontId="0" fillId="0" borderId="0" xfId="0" applyFont="1" applyFill="1" applyBorder="1" applyAlignment="1">
      <alignment wrapText="1"/>
    </xf>
    <xf numFmtId="9" fontId="0" fillId="0" borderId="0" xfId="95" applyFont="1" applyFill="1" applyBorder="1" applyAlignment="1">
      <alignment horizontal="right" wrapText="1"/>
    </xf>
    <xf numFmtId="0" fontId="0" fillId="0" borderId="0" xfId="0" applyFont="1" applyFill="1" applyBorder="1" applyAlignment="1">
      <alignment/>
    </xf>
    <xf numFmtId="0" fontId="0" fillId="0" borderId="0" xfId="0" applyFont="1" applyFill="1" applyAlignment="1">
      <alignment horizontal="left"/>
    </xf>
    <xf numFmtId="3" fontId="1" fillId="0" borderId="0" xfId="95" applyNumberFormat="1" applyFont="1" applyFill="1" applyBorder="1" applyAlignment="1">
      <alignment/>
    </xf>
    <xf numFmtId="3" fontId="0" fillId="0" borderId="0" xfId="0" applyNumberFormat="1" applyAlignment="1">
      <alignment/>
    </xf>
    <xf numFmtId="3" fontId="0" fillId="0" borderId="0" xfId="0" applyNumberFormat="1" applyAlignment="1">
      <alignment horizontal="right"/>
    </xf>
    <xf numFmtId="3" fontId="1" fillId="0" borderId="10" xfId="95" applyNumberFormat="1" applyFont="1" applyFill="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9" fontId="0" fillId="0" borderId="10" xfId="95" applyFont="1" applyFill="1" applyBorder="1" applyAlignment="1">
      <alignment horizontal="right" wrapText="1"/>
    </xf>
    <xf numFmtId="0" fontId="0" fillId="0" borderId="10" xfId="0" applyFill="1" applyBorder="1" applyAlignment="1">
      <alignment/>
    </xf>
    <xf numFmtId="0" fontId="8" fillId="0" borderId="0" xfId="0" applyFont="1" applyAlignment="1">
      <alignment horizontal="left" wrapText="1"/>
    </xf>
    <xf numFmtId="0" fontId="8" fillId="0" borderId="0" xfId="0" applyFont="1" applyAlignment="1">
      <alignment horizontal="right"/>
    </xf>
    <xf numFmtId="3" fontId="1" fillId="0" borderId="0" xfId="95" applyNumberFormat="1" applyFont="1" applyFill="1" applyBorder="1" applyAlignment="1" applyProtection="1">
      <alignment/>
      <protection/>
    </xf>
    <xf numFmtId="3" fontId="0" fillId="0" borderId="0" xfId="79" applyNumberFormat="1" applyFill="1">
      <alignment/>
      <protection/>
    </xf>
    <xf numFmtId="3" fontId="0" fillId="0" borderId="0" xfId="79" applyNumberFormat="1" applyFont="1" applyFill="1" applyProtection="1">
      <alignment/>
      <protection/>
    </xf>
    <xf numFmtId="9" fontId="0" fillId="0" borderId="0" xfId="79" applyNumberFormat="1" applyFont="1" applyFill="1" applyProtection="1">
      <alignment/>
      <protection/>
    </xf>
    <xf numFmtId="164" fontId="0" fillId="0" borderId="0" xfId="79" applyNumberFormat="1" applyFill="1">
      <alignment/>
      <protection/>
    </xf>
    <xf numFmtId="3" fontId="0" fillId="0" borderId="0" xfId="79" applyNumberFormat="1" applyFont="1" applyFill="1" applyAlignment="1" applyProtection="1">
      <alignment horizontal="right"/>
      <protection/>
    </xf>
    <xf numFmtId="0" fontId="0" fillId="0" borderId="0" xfId="0" applyFont="1" applyFill="1" applyAlignment="1">
      <alignment vertical="top"/>
    </xf>
    <xf numFmtId="0" fontId="0" fillId="0" borderId="0" xfId="0" applyFont="1" applyFill="1" applyBorder="1" applyAlignment="1">
      <alignment vertical="top"/>
    </xf>
    <xf numFmtId="0" fontId="3" fillId="0" borderId="10" xfId="0" applyFont="1" applyFill="1" applyBorder="1" applyAlignment="1">
      <alignment horizontal="right" vertical="center" wrapText="1"/>
    </xf>
    <xf numFmtId="0" fontId="1" fillId="0" borderId="12" xfId="0" applyFont="1" applyBorder="1" applyAlignment="1">
      <alignment horizontal="left" vertical="center" wrapText="1"/>
    </xf>
    <xf numFmtId="0" fontId="1" fillId="0" borderId="0" xfId="0" applyFont="1" applyFill="1" applyBorder="1" applyAlignment="1">
      <alignment horizontal="left" wrapText="1"/>
    </xf>
    <xf numFmtId="3" fontId="0" fillId="0" borderId="0" xfId="0" applyNumberFormat="1" applyFont="1" applyFill="1" applyBorder="1" applyAlignment="1">
      <alignment wrapText="1"/>
    </xf>
    <xf numFmtId="9" fontId="0" fillId="0" borderId="0" xfId="0" applyNumberFormat="1" applyAlignment="1">
      <alignment/>
    </xf>
    <xf numFmtId="3" fontId="0" fillId="0" borderId="0" xfId="0" applyNumberFormat="1" applyFont="1" applyFill="1" applyBorder="1" applyAlignment="1">
      <alignment vertical="center" wrapText="1"/>
    </xf>
    <xf numFmtId="3" fontId="0" fillId="0" borderId="0" xfId="0" applyNumberFormat="1" applyFont="1" applyFill="1" applyBorder="1" applyAlignment="1">
      <alignment horizontal="right" vertical="center" wrapText="1"/>
    </xf>
    <xf numFmtId="0" fontId="0" fillId="0" borderId="0" xfId="0" applyFont="1" applyAlignment="1">
      <alignment horizontal="left"/>
    </xf>
    <xf numFmtId="0" fontId="0" fillId="0" borderId="0" xfId="0" applyFont="1" applyBorder="1" applyAlignment="1">
      <alignment horizontal="left"/>
    </xf>
    <xf numFmtId="3" fontId="1" fillId="0" borderId="0" xfId="95" applyNumberFormat="1" applyFont="1" applyFill="1" applyBorder="1" applyAlignment="1">
      <alignment/>
    </xf>
    <xf numFmtId="3" fontId="1" fillId="0" borderId="10" xfId="95" applyNumberFormat="1" applyFont="1" applyFill="1" applyBorder="1" applyAlignment="1">
      <alignment/>
    </xf>
    <xf numFmtId="0" fontId="1" fillId="0" borderId="0" xfId="79" applyFont="1" applyFill="1">
      <alignment/>
      <protection/>
    </xf>
    <xf numFmtId="0" fontId="0" fillId="0" borderId="0" xfId="79" applyFill="1">
      <alignment/>
      <protection/>
    </xf>
    <xf numFmtId="0" fontId="0" fillId="0" borderId="0" xfId="79" applyFill="1" applyAlignment="1">
      <alignment horizontal="right"/>
      <protection/>
    </xf>
    <xf numFmtId="0" fontId="1" fillId="0" borderId="12" xfId="79" applyFont="1" applyFill="1" applyBorder="1" applyAlignment="1">
      <alignment horizontal="center" vertical="center" wrapText="1"/>
      <protection/>
    </xf>
    <xf numFmtId="0" fontId="1" fillId="0" borderId="11" xfId="79" applyFont="1" applyFill="1" applyBorder="1" applyAlignment="1">
      <alignment horizontal="center" vertical="center" wrapText="1"/>
      <protection/>
    </xf>
    <xf numFmtId="0" fontId="0" fillId="0" borderId="0" xfId="79" applyFont="1" applyFill="1" applyBorder="1" applyAlignment="1">
      <alignment horizontal="right" vertical="center" wrapText="1"/>
      <protection/>
    </xf>
    <xf numFmtId="0" fontId="0" fillId="0" borderId="12" xfId="79" applyFont="1" applyFill="1" applyBorder="1" applyAlignment="1">
      <alignment horizontal="right" vertical="center" wrapText="1"/>
      <protection/>
    </xf>
    <xf numFmtId="0" fontId="0" fillId="0" borderId="0" xfId="88" applyFont="1" applyFill="1" applyAlignment="1">
      <alignment horizontal="left"/>
      <protection/>
    </xf>
    <xf numFmtId="0" fontId="0" fillId="0" borderId="0" xfId="79" applyFont="1" applyFill="1" applyAlignment="1">
      <alignment horizontal="left"/>
      <protection/>
    </xf>
    <xf numFmtId="3" fontId="1" fillId="0" borderId="0" xfId="79" applyNumberFormat="1" applyFont="1" applyFill="1">
      <alignment/>
      <protection/>
    </xf>
    <xf numFmtId="3" fontId="0" fillId="0" borderId="0" xfId="79" applyNumberFormat="1" applyFont="1" applyFill="1" applyBorder="1">
      <alignment/>
      <protection/>
    </xf>
    <xf numFmtId="3" fontId="0" fillId="0" borderId="0" xfId="79" applyNumberFormat="1" applyFont="1" applyFill="1">
      <alignment/>
      <protection/>
    </xf>
    <xf numFmtId="9" fontId="0" fillId="0" borderId="0" xfId="79" applyNumberFormat="1" applyFont="1" applyFill="1">
      <alignment/>
      <protection/>
    </xf>
    <xf numFmtId="164" fontId="15" fillId="0" borderId="0" xfId="79" applyNumberFormat="1" applyFont="1" applyFill="1" applyBorder="1">
      <alignment/>
      <protection/>
    </xf>
    <xf numFmtId="164" fontId="15" fillId="0" borderId="0" xfId="79" applyNumberFormat="1" applyFont="1" applyFill="1">
      <alignment/>
      <protection/>
    </xf>
    <xf numFmtId="0" fontId="0" fillId="0" borderId="0" xfId="88" applyFont="1" applyAlignment="1">
      <alignment horizontal="left"/>
      <protection/>
    </xf>
    <xf numFmtId="0" fontId="0" fillId="0" borderId="0" xfId="88" applyFont="1" applyBorder="1" applyAlignment="1">
      <alignment horizontal="left"/>
      <protection/>
    </xf>
    <xf numFmtId="3" fontId="0" fillId="0" borderId="0" xfId="79" applyNumberFormat="1" applyFill="1" applyBorder="1">
      <alignment/>
      <protection/>
    </xf>
    <xf numFmtId="0" fontId="0" fillId="0" borderId="0" xfId="88" applyFont="1" applyFill="1" applyBorder="1" applyAlignment="1">
      <alignment horizontal="left"/>
      <protection/>
    </xf>
    <xf numFmtId="3" fontId="0" fillId="0" borderId="0" xfId="79" applyNumberFormat="1" applyFont="1" applyFill="1" applyBorder="1" applyProtection="1">
      <alignment/>
      <protection/>
    </xf>
    <xf numFmtId="9" fontId="0" fillId="0" borderId="0" xfId="79" applyNumberFormat="1" applyFont="1" applyFill="1" applyBorder="1">
      <alignment/>
      <protection/>
    </xf>
    <xf numFmtId="164" fontId="0" fillId="0" borderId="0" xfId="79" applyNumberFormat="1" applyFill="1" applyBorder="1">
      <alignment/>
      <protection/>
    </xf>
    <xf numFmtId="9" fontId="0" fillId="0" borderId="0" xfId="0" applyNumberFormat="1" applyBorder="1" applyAlignment="1">
      <alignment/>
    </xf>
    <xf numFmtId="0" fontId="0" fillId="0" borderId="10" xfId="88" applyFont="1" applyFill="1" applyBorder="1" applyAlignment="1">
      <alignment horizontal="left"/>
      <protection/>
    </xf>
    <xf numFmtId="3" fontId="1" fillId="0" borderId="10" xfId="95" applyNumberFormat="1" applyFont="1" applyFill="1" applyBorder="1" applyAlignment="1" applyProtection="1">
      <alignment/>
      <protection/>
    </xf>
    <xf numFmtId="3" fontId="0" fillId="0" borderId="10" xfId="79" applyNumberFormat="1" applyFill="1" applyBorder="1">
      <alignment/>
      <protection/>
    </xf>
    <xf numFmtId="3" fontId="0" fillId="0" borderId="10" xfId="79" applyNumberFormat="1" applyFont="1" applyFill="1" applyBorder="1" applyProtection="1">
      <alignment/>
      <protection/>
    </xf>
    <xf numFmtId="9" fontId="0" fillId="0" borderId="10" xfId="0" applyNumberFormat="1" applyBorder="1" applyAlignment="1">
      <alignment/>
    </xf>
    <xf numFmtId="164" fontId="0" fillId="0" borderId="10" xfId="79" applyNumberFormat="1" applyFill="1" applyBorder="1">
      <alignment/>
      <protection/>
    </xf>
    <xf numFmtId="9" fontId="0" fillId="0" borderId="10" xfId="79" applyNumberFormat="1" applyFont="1" applyFill="1" applyBorder="1">
      <alignment/>
      <protection/>
    </xf>
    <xf numFmtId="3" fontId="0" fillId="0" borderId="10" xfId="79" applyNumberFormat="1" applyFont="1" applyFill="1" applyBorder="1">
      <alignment/>
      <protection/>
    </xf>
    <xf numFmtId="164"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164" fontId="3" fillId="0" borderId="0" xfId="0" applyNumberFormat="1" applyFont="1" applyAlignment="1">
      <alignment/>
    </xf>
    <xf numFmtId="0" fontId="1" fillId="0" borderId="22" xfId="0" applyFont="1" applyBorder="1" applyAlignment="1">
      <alignment horizontal="left" vertical="center" wrapText="1"/>
    </xf>
    <xf numFmtId="0" fontId="0" fillId="0" borderId="0" xfId="0" applyFont="1" applyAlignment="1">
      <alignment horizontal="left"/>
    </xf>
    <xf numFmtId="0" fontId="0" fillId="0" borderId="0" xfId="0" applyFont="1" applyFill="1" applyBorder="1" applyAlignment="1">
      <alignment horizontal="right" wrapText="1"/>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3" fontId="0" fillId="0" borderId="0" xfId="79" applyNumberFormat="1" applyFont="1" applyFill="1">
      <alignment/>
      <protection/>
    </xf>
    <xf numFmtId="3" fontId="0" fillId="0" borderId="0" xfId="0" applyNumberFormat="1"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left"/>
    </xf>
    <xf numFmtId="3" fontId="1" fillId="0" borderId="0" xfId="95" applyNumberFormat="1" applyFont="1" applyFill="1" applyBorder="1" applyAlignment="1">
      <alignment/>
    </xf>
    <xf numFmtId="3" fontId="0" fillId="0" borderId="0" xfId="95" applyNumberFormat="1" applyFont="1" applyFill="1" applyBorder="1" applyAlignment="1">
      <alignment/>
    </xf>
    <xf numFmtId="0" fontId="0" fillId="0" borderId="0" xfId="91" applyFont="1" applyFill="1" applyBorder="1" applyAlignment="1">
      <alignment horizontal="left"/>
      <protection/>
    </xf>
    <xf numFmtId="3" fontId="0" fillId="0" borderId="0" xfId="95" applyNumberFormat="1" applyFont="1" applyFill="1" applyBorder="1" applyAlignment="1" applyProtection="1">
      <alignment/>
      <protection/>
    </xf>
    <xf numFmtId="3" fontId="1" fillId="0" borderId="0" xfId="95" applyNumberFormat="1" applyFont="1" applyFill="1" applyBorder="1" applyAlignment="1" applyProtection="1">
      <alignment/>
      <protection/>
    </xf>
    <xf numFmtId="3" fontId="0" fillId="0" borderId="0" xfId="79" applyNumberFormat="1" applyFont="1" applyFill="1" applyProtection="1">
      <alignment/>
      <protection/>
    </xf>
    <xf numFmtId="3" fontId="0" fillId="0" borderId="0" xfId="79" applyNumberFormat="1" applyFont="1" applyFill="1" applyBorder="1" applyProtection="1">
      <alignment/>
      <protection/>
    </xf>
    <xf numFmtId="0" fontId="0" fillId="0" borderId="10" xfId="0" applyFont="1" applyFill="1" applyBorder="1" applyAlignment="1">
      <alignment horizontal="left"/>
    </xf>
    <xf numFmtId="3" fontId="1" fillId="0" borderId="10" xfId="95" applyNumberFormat="1" applyFont="1" applyFill="1" applyBorder="1" applyAlignment="1" applyProtection="1">
      <alignment/>
      <protection/>
    </xf>
    <xf numFmtId="3" fontId="0" fillId="0" borderId="10" xfId="95" applyNumberFormat="1" applyFont="1" applyFill="1" applyBorder="1" applyAlignment="1" applyProtection="1">
      <alignment/>
      <protection/>
    </xf>
    <xf numFmtId="0" fontId="0" fillId="0" borderId="10" xfId="0" applyFont="1" applyFill="1" applyBorder="1" applyAlignment="1">
      <alignment/>
    </xf>
    <xf numFmtId="3" fontId="0" fillId="0" borderId="10" xfId="79" applyNumberFormat="1" applyFont="1" applyFill="1" applyBorder="1" applyProtection="1">
      <alignment/>
      <protection/>
    </xf>
    <xf numFmtId="0" fontId="1" fillId="0" borderId="0" xfId="89" applyFont="1" applyFill="1" applyAlignment="1">
      <alignment/>
      <protection/>
    </xf>
    <xf numFmtId="0" fontId="0" fillId="0" borderId="10" xfId="89" applyFill="1" applyBorder="1">
      <alignment/>
      <protection/>
    </xf>
    <xf numFmtId="0" fontId="1" fillId="0" borderId="11" xfId="89" applyFont="1" applyFill="1" applyBorder="1" applyAlignment="1">
      <alignment horizontal="right" vertical="center" wrapText="1"/>
      <protection/>
    </xf>
    <xf numFmtId="0" fontId="1" fillId="0" borderId="11" xfId="89" applyFont="1" applyFill="1" applyBorder="1" applyAlignment="1">
      <alignment vertical="center" wrapText="1"/>
      <protection/>
    </xf>
    <xf numFmtId="0" fontId="1" fillId="0" borderId="11" xfId="89" applyFont="1" applyFill="1" applyBorder="1" applyAlignment="1">
      <alignment horizontal="center" vertical="center" wrapText="1"/>
      <protection/>
    </xf>
    <xf numFmtId="0" fontId="1" fillId="0" borderId="0" xfId="89" applyFont="1" applyFill="1" applyBorder="1" applyAlignment="1">
      <alignment vertical="center" wrapText="1"/>
      <protection/>
    </xf>
    <xf numFmtId="0" fontId="1" fillId="0" borderId="0" xfId="89" applyFont="1" applyFill="1" applyBorder="1" applyAlignment="1">
      <alignment horizontal="center" vertical="center" wrapText="1"/>
      <protection/>
    </xf>
    <xf numFmtId="3" fontId="1" fillId="0" borderId="0" xfId="89" applyNumberFormat="1" applyFont="1" applyFill="1">
      <alignment/>
      <protection/>
    </xf>
    <xf numFmtId="9" fontId="15" fillId="0" borderId="0" xfId="96" applyFont="1" applyFill="1" applyBorder="1" applyAlignment="1">
      <alignment/>
    </xf>
    <xf numFmtId="3" fontId="0" fillId="0" borderId="0" xfId="89" applyNumberFormat="1" applyFont="1" applyFill="1">
      <alignment/>
      <protection/>
    </xf>
    <xf numFmtId="9" fontId="0" fillId="0" borderId="0" xfId="96" applyFont="1" applyFill="1" applyAlignment="1">
      <alignment/>
    </xf>
    <xf numFmtId="164" fontId="0" fillId="0" borderId="0" xfId="96" applyNumberFormat="1" applyFont="1" applyFill="1" applyAlignment="1">
      <alignment/>
    </xf>
    <xf numFmtId="9" fontId="0" fillId="0" borderId="0" xfId="96" applyFont="1" applyFill="1" applyBorder="1" applyAlignment="1">
      <alignment/>
    </xf>
    <xf numFmtId="9" fontId="15" fillId="0" borderId="0" xfId="96" applyFont="1" applyFill="1" applyAlignment="1">
      <alignment/>
    </xf>
    <xf numFmtId="0" fontId="0" fillId="0" borderId="0" xfId="89" applyFont="1" applyAlignment="1">
      <alignment horizontal="left"/>
      <protection/>
    </xf>
    <xf numFmtId="0" fontId="0" fillId="0" borderId="0" xfId="89" applyFont="1" applyBorder="1" applyAlignment="1">
      <alignment horizontal="left"/>
      <protection/>
    </xf>
    <xf numFmtId="3" fontId="0" fillId="0" borderId="0" xfId="89" applyNumberFormat="1" applyFont="1" applyFill="1" applyBorder="1">
      <alignment/>
      <protection/>
    </xf>
    <xf numFmtId="164" fontId="0" fillId="0" borderId="0" xfId="96" applyNumberFormat="1" applyFont="1" applyFill="1" applyBorder="1" applyAlignment="1">
      <alignment/>
    </xf>
    <xf numFmtId="164" fontId="0" fillId="0" borderId="0" xfId="0" applyNumberFormat="1" applyFill="1" applyBorder="1" applyAlignment="1">
      <alignment/>
    </xf>
    <xf numFmtId="3" fontId="1" fillId="0" borderId="10" xfId="89" applyNumberFormat="1" applyFont="1" applyFill="1" applyBorder="1">
      <alignment/>
      <protection/>
    </xf>
    <xf numFmtId="3" fontId="0" fillId="0" borderId="10" xfId="89" applyNumberFormat="1" applyFont="1" applyFill="1" applyBorder="1">
      <alignment/>
      <protection/>
    </xf>
    <xf numFmtId="9" fontId="0" fillId="0" borderId="10" xfId="96" applyFont="1" applyFill="1" applyBorder="1" applyAlignment="1">
      <alignment/>
    </xf>
    <xf numFmtId="164" fontId="0" fillId="0" borderId="10" xfId="96" applyNumberFormat="1" applyFont="1" applyFill="1" applyBorder="1" applyAlignment="1">
      <alignment/>
    </xf>
    <xf numFmtId="9" fontId="0" fillId="0" borderId="10" xfId="0" applyNumberFormat="1" applyFill="1" applyBorder="1" applyAlignment="1">
      <alignment/>
    </xf>
    <xf numFmtId="0" fontId="1" fillId="0" borderId="11" xfId="0" applyFont="1" applyFill="1" applyBorder="1" applyAlignment="1">
      <alignment horizontal="centerContinuous" vertical="center" wrapText="1"/>
    </xf>
    <xf numFmtId="0" fontId="0" fillId="0" borderId="0" xfId="82" applyFill="1" applyBorder="1" applyAlignment="1">
      <alignment horizontal="left"/>
      <protection/>
    </xf>
    <xf numFmtId="1" fontId="1" fillId="0" borderId="0" xfId="82" applyNumberFormat="1" applyFont="1" applyFill="1" applyBorder="1">
      <alignment/>
      <protection/>
    </xf>
    <xf numFmtId="166" fontId="1" fillId="0" borderId="0" xfId="82" applyNumberFormat="1" applyFont="1" applyFill="1" applyBorder="1">
      <alignment/>
      <protection/>
    </xf>
    <xf numFmtId="9" fontId="1" fillId="0" borderId="0" xfId="95" applyFont="1" applyFill="1" applyBorder="1" applyAlignment="1">
      <alignment/>
    </xf>
    <xf numFmtId="1" fontId="0" fillId="0" borderId="0" xfId="82" applyNumberFormat="1" applyFont="1" applyFill="1" applyBorder="1" applyAlignment="1">
      <alignment vertical="top" wrapText="1"/>
      <protection/>
    </xf>
    <xf numFmtId="1" fontId="0" fillId="0" borderId="0" xfId="82" applyNumberFormat="1" applyFont="1" applyFill="1" applyBorder="1" applyAlignment="1">
      <alignment horizontal="right" vertical="top" wrapText="1"/>
      <protection/>
    </xf>
    <xf numFmtId="49" fontId="0" fillId="0" borderId="0" xfId="0" applyNumberFormat="1" applyFont="1" applyFill="1" applyAlignment="1">
      <alignment horizontal="left"/>
    </xf>
    <xf numFmtId="9" fontId="1" fillId="0" borderId="0" xfId="95" applyFont="1" applyAlignment="1">
      <alignment/>
    </xf>
    <xf numFmtId="166" fontId="1" fillId="0" borderId="0" xfId="0" applyNumberFormat="1" applyFont="1" applyFill="1" applyBorder="1" applyAlignment="1">
      <alignment/>
    </xf>
    <xf numFmtId="166" fontId="1" fillId="0" borderId="0" xfId="0" applyNumberFormat="1" applyFont="1" applyBorder="1" applyAlignment="1">
      <alignment/>
    </xf>
    <xf numFmtId="3" fontId="0" fillId="0" borderId="0" xfId="0" applyNumberFormat="1" applyFont="1" applyBorder="1" applyAlignment="1">
      <alignment/>
    </xf>
    <xf numFmtId="9" fontId="1" fillId="0" borderId="0" xfId="95" applyFont="1" applyBorder="1" applyAlignment="1">
      <alignment/>
    </xf>
    <xf numFmtId="0" fontId="1" fillId="0" borderId="10" xfId="0" applyFont="1" applyBorder="1" applyAlignment="1">
      <alignment/>
    </xf>
    <xf numFmtId="166" fontId="1" fillId="0" borderId="10" xfId="0" applyNumberFormat="1" applyFont="1" applyFill="1" applyBorder="1" applyAlignment="1">
      <alignment/>
    </xf>
    <xf numFmtId="9" fontId="1" fillId="0" borderId="10" xfId="95" applyFont="1" applyFill="1" applyBorder="1" applyAlignment="1">
      <alignment/>
    </xf>
    <xf numFmtId="0" fontId="0" fillId="0" borderId="0" xfId="82" applyFont="1" applyFill="1" applyBorder="1" applyAlignment="1">
      <alignment horizontal="left"/>
      <protection/>
    </xf>
    <xf numFmtId="3" fontId="0" fillId="0" borderId="0" xfId="82" applyNumberFormat="1" applyFill="1" applyBorder="1" applyAlignment="1">
      <alignment horizontal="left"/>
      <protection/>
    </xf>
    <xf numFmtId="3" fontId="0" fillId="0" borderId="11" xfId="0" applyNumberFormat="1" applyBorder="1" applyAlignment="1">
      <alignment/>
    </xf>
    <xf numFmtId="1" fontId="0" fillId="0" borderId="11" xfId="0" applyNumberFormat="1" applyBorder="1" applyAlignment="1">
      <alignment/>
    </xf>
    <xf numFmtId="0" fontId="8" fillId="0" borderId="0" xfId="82" applyFont="1" applyFill="1" applyBorder="1" applyAlignment="1">
      <alignment horizontal="left"/>
      <protection/>
    </xf>
    <xf numFmtId="3" fontId="8" fillId="0" borderId="0" xfId="82" applyNumberFormat="1" applyFont="1" applyFill="1" applyBorder="1" applyAlignment="1">
      <alignment horizontal="left"/>
      <protection/>
    </xf>
    <xf numFmtId="3" fontId="8" fillId="0" borderId="0" xfId="0" applyNumberFormat="1" applyFont="1" applyFill="1" applyAlignment="1">
      <alignment/>
    </xf>
    <xf numFmtId="9" fontId="8" fillId="0" borderId="0" xfId="95" applyFont="1" applyAlignment="1">
      <alignment/>
    </xf>
    <xf numFmtId="166" fontId="0" fillId="0" borderId="0" xfId="0" applyNumberFormat="1" applyFill="1" applyAlignment="1">
      <alignment/>
    </xf>
    <xf numFmtId="1" fontId="0" fillId="0" borderId="0" xfId="0" applyNumberFormat="1" applyAlignment="1">
      <alignment/>
    </xf>
    <xf numFmtId="0" fontId="0" fillId="0" borderId="0" xfId="0" applyBorder="1" applyAlignment="1">
      <alignment horizontal="center" vertical="center" wrapText="1"/>
    </xf>
    <xf numFmtId="49" fontId="0" fillId="0" borderId="0" xfId="0" applyNumberFormat="1" applyFont="1" applyFill="1" applyBorder="1" applyAlignment="1">
      <alignment horizontal="left"/>
    </xf>
    <xf numFmtId="3" fontId="0" fillId="0" borderId="10" xfId="95" applyNumberFormat="1" applyFill="1" applyBorder="1" applyAlignment="1">
      <alignment/>
    </xf>
    <xf numFmtId="3" fontId="0" fillId="0" borderId="0" xfId="95" applyNumberFormat="1" applyFill="1" applyBorder="1" applyAlignment="1">
      <alignment/>
    </xf>
    <xf numFmtId="0" fontId="7" fillId="0" borderId="0" xfId="0" applyFont="1" applyBorder="1" applyAlignment="1">
      <alignment horizontal="left"/>
    </xf>
    <xf numFmtId="3" fontId="8" fillId="0" borderId="0" xfId="0" applyNumberFormat="1" applyFont="1" applyAlignment="1">
      <alignment/>
    </xf>
    <xf numFmtId="0" fontId="0" fillId="0" borderId="0" xfId="0" applyBorder="1" applyAlignment="1">
      <alignment horizontal="right"/>
    </xf>
    <xf numFmtId="1" fontId="8" fillId="0" borderId="0" xfId="0" applyNumberFormat="1" applyFont="1" applyAlignment="1">
      <alignment/>
    </xf>
    <xf numFmtId="0" fontId="1" fillId="0" borderId="0" xfId="89" applyFont="1" applyFill="1" applyAlignment="1">
      <alignment horizontal="left"/>
      <protection/>
    </xf>
    <xf numFmtId="0" fontId="0" fillId="0" borderId="12" xfId="89" applyFont="1" applyFill="1" applyBorder="1" applyAlignment="1">
      <alignment horizontal="right" vertical="center" wrapText="1"/>
      <protection/>
    </xf>
    <xf numFmtId="49" fontId="0" fillId="0" borderId="0" xfId="0" applyNumberFormat="1" applyAlignment="1">
      <alignment horizontal="left"/>
    </xf>
    <xf numFmtId="166" fontId="0" fillId="0" borderId="0" xfId="89" applyNumberFormat="1" applyFill="1">
      <alignment/>
      <protection/>
    </xf>
    <xf numFmtId="3" fontId="0" fillId="0" borderId="0" xfId="89" applyNumberFormat="1" applyFont="1">
      <alignment/>
      <protection/>
    </xf>
    <xf numFmtId="166" fontId="0" fillId="0" borderId="0" xfId="89" applyNumberFormat="1">
      <alignment/>
      <protection/>
    </xf>
    <xf numFmtId="166" fontId="0" fillId="0" borderId="0" xfId="89" applyNumberFormat="1" applyFill="1" applyBorder="1">
      <alignment/>
      <protection/>
    </xf>
    <xf numFmtId="0" fontId="0" fillId="0" borderId="0" xfId="0" applyFont="1" applyBorder="1" applyAlignment="1">
      <alignment/>
    </xf>
    <xf numFmtId="3" fontId="0" fillId="0" borderId="0" xfId="0" applyNumberFormat="1" applyFont="1" applyBorder="1" applyAlignment="1">
      <alignment/>
    </xf>
    <xf numFmtId="166" fontId="0" fillId="0" borderId="0" xfId="0" applyNumberFormat="1" applyFont="1" applyFill="1" applyBorder="1" applyAlignment="1">
      <alignment/>
    </xf>
    <xf numFmtId="166" fontId="0" fillId="0" borderId="0" xfId="0" applyNumberFormat="1" applyFont="1" applyBorder="1" applyAlignment="1">
      <alignment/>
    </xf>
    <xf numFmtId="0" fontId="0" fillId="0" borderId="10" xfId="89" applyFont="1" applyBorder="1" applyAlignment="1">
      <alignment horizontal="left"/>
      <protection/>
    </xf>
    <xf numFmtId="3" fontId="0" fillId="0" borderId="10" xfId="89" applyNumberFormat="1" applyFill="1" applyBorder="1" applyAlignment="1">
      <alignment horizontal="right"/>
      <protection/>
    </xf>
    <xf numFmtId="166" fontId="0" fillId="0" borderId="10" xfId="89" applyNumberFormat="1" applyFill="1" applyBorder="1">
      <alignment/>
      <protection/>
    </xf>
    <xf numFmtId="166" fontId="0" fillId="0" borderId="0" xfId="0" applyNumberFormat="1" applyAlignment="1">
      <alignment/>
    </xf>
    <xf numFmtId="0" fontId="1" fillId="0" borderId="0" xfId="89" applyFont="1" applyAlignment="1">
      <alignment horizontal="left"/>
      <protection/>
    </xf>
    <xf numFmtId="0" fontId="0" fillId="0" borderId="0" xfId="89">
      <alignment/>
      <protection/>
    </xf>
    <xf numFmtId="0" fontId="0" fillId="0" borderId="0" xfId="89" applyFont="1" applyAlignment="1">
      <alignment vertical="top" wrapText="1"/>
      <protection/>
    </xf>
    <xf numFmtId="0" fontId="0" fillId="0" borderId="0" xfId="89" applyFont="1" applyAlignment="1">
      <alignment vertical="top"/>
      <protection/>
    </xf>
    <xf numFmtId="0" fontId="0" fillId="0" borderId="10" xfId="89" applyBorder="1">
      <alignment/>
      <protection/>
    </xf>
    <xf numFmtId="0" fontId="0" fillId="0" borderId="0" xfId="89" applyFill="1" applyBorder="1" applyAlignment="1">
      <alignment horizontal="right" vertical="center" wrapText="1"/>
      <protection/>
    </xf>
    <xf numFmtId="0" fontId="0" fillId="0" borderId="12" xfId="88" applyFont="1" applyBorder="1" applyAlignment="1">
      <alignment horizontal="right" vertical="center" wrapText="1"/>
      <protection/>
    </xf>
    <xf numFmtId="167" fontId="0" fillId="0" borderId="0" xfId="89" applyNumberFormat="1" applyFont="1">
      <alignment/>
      <protection/>
    </xf>
    <xf numFmtId="166" fontId="0" fillId="0" borderId="0" xfId="83" applyNumberFormat="1">
      <alignment/>
      <protection/>
    </xf>
    <xf numFmtId="167" fontId="0" fillId="0" borderId="0" xfId="89" applyNumberFormat="1" applyFill="1">
      <alignment/>
      <protection/>
    </xf>
    <xf numFmtId="166" fontId="0" fillId="0" borderId="0" xfId="83" applyNumberFormat="1" applyFill="1" applyBorder="1">
      <alignment/>
      <protection/>
    </xf>
    <xf numFmtId="166" fontId="0" fillId="0" borderId="10" xfId="83" applyNumberFormat="1" applyFill="1" applyBorder="1">
      <alignment/>
      <protection/>
    </xf>
    <xf numFmtId="0" fontId="1" fillId="0" borderId="0" xfId="80" applyFont="1" applyFill="1" applyAlignment="1">
      <alignment wrapText="1"/>
      <protection/>
    </xf>
    <xf numFmtId="0" fontId="49" fillId="0" borderId="0" xfId="0" applyFont="1" applyAlignment="1">
      <alignment/>
    </xf>
    <xf numFmtId="0" fontId="0" fillId="0" borderId="0" xfId="80" applyFont="1" applyFill="1" applyBorder="1">
      <alignment/>
      <protection/>
    </xf>
    <xf numFmtId="0" fontId="49" fillId="0" borderId="0" xfId="0" applyFont="1" applyFill="1" applyBorder="1" applyAlignment="1">
      <alignment horizontal="right" vertical="center" wrapText="1"/>
    </xf>
    <xf numFmtId="0" fontId="50" fillId="0" borderId="0" xfId="0" applyFont="1" applyFill="1" applyBorder="1" applyAlignment="1">
      <alignment horizontal="right" vertical="center" wrapText="1"/>
    </xf>
    <xf numFmtId="0" fontId="0" fillId="0" borderId="0" xfId="80" applyFont="1" applyFill="1" applyAlignment="1">
      <alignment horizontal="left" indent="1"/>
      <protection/>
    </xf>
    <xf numFmtId="1" fontId="1" fillId="0" borderId="0" xfId="0" applyNumberFormat="1" applyFont="1" applyFill="1" applyBorder="1" applyAlignment="1">
      <alignment wrapText="1"/>
    </xf>
    <xf numFmtId="3" fontId="0" fillId="0" borderId="0" xfId="82" applyNumberFormat="1" applyFill="1" applyBorder="1" applyAlignment="1">
      <alignment/>
      <protection/>
    </xf>
    <xf numFmtId="0" fontId="0" fillId="0" borderId="0" xfId="80" applyFont="1" applyFill="1" applyAlignment="1">
      <alignment/>
      <protection/>
    </xf>
    <xf numFmtId="0" fontId="0" fillId="0" borderId="0" xfId="80" applyFont="1" applyFill="1">
      <alignment/>
      <protection/>
    </xf>
    <xf numFmtId="0" fontId="1" fillId="0" borderId="10" xfId="80" applyFont="1" applyFill="1" applyBorder="1">
      <alignment/>
      <protection/>
    </xf>
    <xf numFmtId="0" fontId="0" fillId="0" borderId="0" xfId="90" applyFont="1" applyFill="1" applyAlignment="1">
      <alignment horizontal="left" vertical="justify" wrapText="1"/>
      <protection/>
    </xf>
    <xf numFmtId="0" fontId="0" fillId="0" borderId="0" xfId="90" applyFont="1" applyAlignment="1">
      <alignment horizontal="left" vertical="justify" wrapText="1"/>
      <protection/>
    </xf>
    <xf numFmtId="0" fontId="0" fillId="0" borderId="0" xfId="0" applyFill="1" applyAlignment="1">
      <alignment vertical="justify" wrapText="1"/>
    </xf>
    <xf numFmtId="0" fontId="0" fillId="0" borderId="0" xfId="0" applyAlignment="1">
      <alignment vertical="justify" wrapText="1"/>
    </xf>
    <xf numFmtId="2" fontId="12" fillId="0" borderId="0" xfId="54" applyNumberFormat="1" applyFill="1" applyAlignment="1" applyProtection="1">
      <alignment horizontal="left"/>
      <protection/>
    </xf>
    <xf numFmtId="0" fontId="38" fillId="0" borderId="0" xfId="57" applyFill="1" applyAlignment="1" applyProtection="1">
      <alignment horizontal="right"/>
      <protection/>
    </xf>
    <xf numFmtId="3" fontId="0" fillId="0" borderId="10" xfId="0" applyNumberFormat="1" applyFont="1" applyBorder="1" applyAlignment="1">
      <alignment horizontal="right"/>
    </xf>
    <xf numFmtId="0" fontId="0" fillId="0" borderId="10" xfId="0" applyFont="1" applyFill="1" applyBorder="1" applyAlignment="1">
      <alignment horizontal="right"/>
    </xf>
    <xf numFmtId="3" fontId="1" fillId="0" borderId="0" xfId="90" applyNumberFormat="1" applyFont="1" applyAlignment="1">
      <alignment horizontal="right"/>
      <protection/>
    </xf>
    <xf numFmtId="3" fontId="0" fillId="0" borderId="0" xfId="90" applyNumberFormat="1" applyFont="1" applyAlignment="1">
      <alignment horizontal="right"/>
      <protection/>
    </xf>
    <xf numFmtId="166" fontId="0" fillId="0" borderId="0" xfId="95" applyNumberFormat="1" applyFont="1" applyFill="1" applyBorder="1" applyAlignment="1">
      <alignment horizontal="right"/>
    </xf>
    <xf numFmtId="166" fontId="0" fillId="0" borderId="0" xfId="95" applyNumberFormat="1" applyFont="1" applyFill="1" applyAlignment="1">
      <alignment horizontal="right"/>
    </xf>
    <xf numFmtId="9" fontId="0" fillId="0" borderId="0" xfId="95" applyFont="1" applyFill="1" applyAlignment="1">
      <alignment horizontal="right"/>
    </xf>
    <xf numFmtId="166" fontId="0" fillId="0" borderId="0" xfId="95" applyNumberFormat="1" applyFont="1" applyAlignment="1">
      <alignment horizontal="right"/>
    </xf>
    <xf numFmtId="9" fontId="0" fillId="0" borderId="0" xfId="95" applyFont="1" applyAlignment="1">
      <alignment horizontal="right"/>
    </xf>
    <xf numFmtId="167" fontId="0" fillId="0" borderId="0" xfId="90" applyNumberFormat="1" applyFont="1" applyAlignment="1">
      <alignment horizontal="right"/>
      <protection/>
    </xf>
    <xf numFmtId="166" fontId="0" fillId="0" borderId="0" xfId="90" applyNumberFormat="1" applyFont="1" applyBorder="1">
      <alignment/>
      <protection/>
    </xf>
    <xf numFmtId="0" fontId="0" fillId="0" borderId="0" xfId="90" applyFont="1" applyBorder="1" applyAlignment="1">
      <alignment horizontal="right"/>
      <protection/>
    </xf>
    <xf numFmtId="3" fontId="1" fillId="0" borderId="0" xfId="90" applyNumberFormat="1" applyFont="1">
      <alignment/>
      <protection/>
    </xf>
    <xf numFmtId="0" fontId="0" fillId="0" borderId="0" xfId="95" applyNumberFormat="1" applyFont="1" applyFill="1" applyBorder="1" applyAlignment="1">
      <alignment horizontal="right"/>
    </xf>
    <xf numFmtId="9" fontId="0" fillId="0" borderId="0" xfId="95" applyFont="1" applyFill="1" applyBorder="1" applyAlignment="1">
      <alignment horizontal="right"/>
    </xf>
    <xf numFmtId="0" fontId="0" fillId="0" borderId="0" xfId="90" applyFont="1" applyBorder="1">
      <alignment/>
      <protection/>
    </xf>
    <xf numFmtId="166" fontId="0" fillId="0" borderId="0" xfId="95" applyNumberFormat="1" applyFont="1" applyBorder="1" applyAlignment="1">
      <alignment horizontal="right"/>
    </xf>
    <xf numFmtId="9" fontId="0" fillId="0" borderId="0" xfId="95" applyFont="1" applyBorder="1" applyAlignment="1">
      <alignment horizontal="right"/>
    </xf>
    <xf numFmtId="3" fontId="0" fillId="0" borderId="0" xfId="95" applyNumberFormat="1" applyFont="1" applyBorder="1" applyAlignment="1">
      <alignment horizontal="right"/>
    </xf>
    <xf numFmtId="0" fontId="0" fillId="0" borderId="10" xfId="0" applyFont="1" applyBorder="1" applyAlignment="1">
      <alignment horizontal="left"/>
    </xf>
    <xf numFmtId="0" fontId="0" fillId="0" borderId="10" xfId="0" applyFont="1" applyBorder="1" applyAlignment="1">
      <alignment/>
    </xf>
    <xf numFmtId="3" fontId="1" fillId="0" borderId="10" xfId="90" applyNumberFormat="1" applyFont="1" applyBorder="1">
      <alignment/>
      <protection/>
    </xf>
    <xf numFmtId="3" fontId="0" fillId="0" borderId="10" xfId="90" applyNumberFormat="1" applyFont="1" applyFill="1" applyBorder="1">
      <alignment/>
      <protection/>
    </xf>
    <xf numFmtId="166" fontId="0" fillId="0" borderId="10" xfId="95" applyNumberFormat="1" applyFont="1" applyFill="1" applyBorder="1" applyAlignment="1">
      <alignment horizontal="right"/>
    </xf>
    <xf numFmtId="0" fontId="0" fillId="0" borderId="10" xfId="95" applyNumberFormat="1" applyFont="1" applyFill="1" applyBorder="1" applyAlignment="1">
      <alignment horizontal="right"/>
    </xf>
    <xf numFmtId="9" fontId="0" fillId="0" borderId="10" xfId="95" applyFont="1" applyFill="1" applyBorder="1" applyAlignment="1">
      <alignment horizontal="right"/>
    </xf>
    <xf numFmtId="3" fontId="0" fillId="0" borderId="10" xfId="90" applyNumberFormat="1" applyFont="1" applyBorder="1">
      <alignment/>
      <protection/>
    </xf>
    <xf numFmtId="166" fontId="0" fillId="0" borderId="10" xfId="95" applyNumberFormat="1" applyFont="1" applyBorder="1" applyAlignment="1">
      <alignment horizontal="right"/>
    </xf>
    <xf numFmtId="9" fontId="0" fillId="0" borderId="10" xfId="95" applyFont="1" applyBorder="1" applyAlignment="1">
      <alignment horizontal="right"/>
    </xf>
    <xf numFmtId="3" fontId="0" fillId="0" borderId="10" xfId="95" applyNumberFormat="1" applyFont="1" applyBorder="1" applyAlignment="1">
      <alignment horizontal="right"/>
    </xf>
    <xf numFmtId="166" fontId="0" fillId="0" borderId="10" xfId="90" applyNumberFormat="1" applyFont="1" applyBorder="1">
      <alignment/>
      <protection/>
    </xf>
    <xf numFmtId="0" fontId="0" fillId="0" borderId="10" xfId="90" applyFont="1" applyBorder="1" applyAlignment="1">
      <alignment horizontal="right"/>
      <protection/>
    </xf>
    <xf numFmtId="0" fontId="0" fillId="0" borderId="0" xfId="86" applyFont="1" applyBorder="1" applyAlignment="1">
      <alignment/>
      <protection/>
    </xf>
    <xf numFmtId="3" fontId="1" fillId="0" borderId="0" xfId="86" applyNumberFormat="1" applyFont="1">
      <alignment/>
      <protection/>
    </xf>
    <xf numFmtId="164" fontId="1" fillId="0" borderId="0" xfId="86" applyNumberFormat="1" applyFont="1">
      <alignment/>
      <protection/>
    </xf>
    <xf numFmtId="167" fontId="0" fillId="0" borderId="0" xfId="90" applyNumberFormat="1" applyFont="1">
      <alignment/>
      <protection/>
    </xf>
    <xf numFmtId="164" fontId="0" fillId="0" borderId="0" xfId="86" applyNumberFormat="1" applyFont="1">
      <alignment/>
      <protection/>
    </xf>
    <xf numFmtId="164" fontId="0" fillId="0" borderId="0" xfId="86" applyNumberFormat="1" applyFont="1" applyBorder="1">
      <alignment/>
      <protection/>
    </xf>
    <xf numFmtId="3" fontId="1" fillId="0" borderId="10" xfId="86" applyNumberFormat="1" applyFont="1" applyBorder="1" applyAlignment="1">
      <alignment horizontal="right"/>
      <protection/>
    </xf>
    <xf numFmtId="167" fontId="0" fillId="0" borderId="10" xfId="86" applyNumberFormat="1" applyFont="1" applyBorder="1" applyAlignment="1">
      <alignment horizontal="right"/>
      <protection/>
    </xf>
    <xf numFmtId="3" fontId="1" fillId="0" borderId="0" xfId="86" applyNumberFormat="1" applyFont="1" applyBorder="1" applyAlignment="1">
      <alignment horizontal="right"/>
      <protection/>
    </xf>
    <xf numFmtId="167" fontId="0" fillId="0" borderId="0" xfId="86" applyNumberFormat="1" applyFont="1" applyBorder="1" applyAlignment="1">
      <alignment horizontal="right"/>
      <protection/>
    </xf>
    <xf numFmtId="0" fontId="8" fillId="0" borderId="0" xfId="0"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vertical="top" wrapText="1"/>
    </xf>
    <xf numFmtId="0" fontId="1" fillId="0" borderId="10" xfId="0" applyFont="1" applyFill="1" applyBorder="1" applyAlignment="1">
      <alignment horizontal="center" vertical="center"/>
    </xf>
    <xf numFmtId="0" fontId="8" fillId="0" borderId="0" xfId="0" applyFont="1" applyFill="1" applyAlignment="1">
      <alignment wrapText="1"/>
    </xf>
    <xf numFmtId="0" fontId="1" fillId="0" borderId="12" xfId="0" applyFont="1" applyFill="1" applyBorder="1" applyAlignment="1">
      <alignment horizontal="center" vertical="center"/>
    </xf>
    <xf numFmtId="0" fontId="0" fillId="0" borderId="0" xfId="0" applyFill="1" applyAlignment="1">
      <alignment horizontal="left" wrapText="1"/>
    </xf>
    <xf numFmtId="0" fontId="0" fillId="0" borderId="0" xfId="0" applyFill="1" applyAlignment="1">
      <alignment wrapText="1"/>
    </xf>
    <xf numFmtId="0" fontId="8" fillId="0" borderId="0" xfId="0" applyFont="1" applyFill="1" applyAlignment="1">
      <alignment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0" fillId="0" borderId="10" xfId="0" applyFill="1" applyBorder="1" applyAlignment="1">
      <alignment horizontal="left" vertical="center"/>
    </xf>
    <xf numFmtId="0" fontId="0" fillId="0" borderId="11"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0" fontId="8" fillId="0" borderId="0" xfId="0" applyFont="1" applyFill="1" applyAlignment="1">
      <alignment vertical="center" wrapText="1"/>
    </xf>
    <xf numFmtId="0" fontId="0" fillId="0" borderId="0" xfId="0" applyFont="1" applyFill="1" applyAlignment="1">
      <alignment horizontal="left"/>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xf>
    <xf numFmtId="0" fontId="0" fillId="0" borderId="11" xfId="0" applyFont="1" applyFill="1" applyBorder="1" applyAlignment="1">
      <alignment horizontal="center" vertical="center"/>
    </xf>
    <xf numFmtId="1" fontId="1" fillId="0" borderId="11"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1" fillId="0" borderId="0" xfId="0" applyFont="1" applyFill="1" applyBorder="1" applyAlignment="1">
      <alignment horizontal="center" vertical="center"/>
    </xf>
    <xf numFmtId="0" fontId="1" fillId="0" borderId="11" xfId="90" applyFont="1" applyBorder="1" applyAlignment="1">
      <alignment horizontal="left" vertical="center" wrapText="1"/>
      <protection/>
    </xf>
    <xf numFmtId="0" fontId="1" fillId="0" borderId="10" xfId="90" applyFont="1" applyBorder="1" applyAlignment="1">
      <alignment horizontal="left" vertical="center" wrapText="1"/>
      <protection/>
    </xf>
    <xf numFmtId="0" fontId="8" fillId="0" borderId="0" xfId="90" applyFont="1" applyAlignment="1">
      <alignment wrapText="1"/>
      <protection/>
    </xf>
    <xf numFmtId="0" fontId="0" fillId="0" borderId="0" xfId="0" applyFont="1" applyAlignment="1">
      <alignment wrapText="1"/>
    </xf>
    <xf numFmtId="0" fontId="1" fillId="0" borderId="12" xfId="0" applyFont="1" applyBorder="1" applyAlignment="1">
      <alignment horizontal="center" vertical="center"/>
    </xf>
    <xf numFmtId="0" fontId="1" fillId="0" borderId="12" xfId="90" applyFont="1" applyBorder="1" applyAlignment="1">
      <alignment horizontal="center" vertical="center"/>
      <protection/>
    </xf>
    <xf numFmtId="0" fontId="1" fillId="0" borderId="12" xfId="90" applyFont="1" applyFill="1" applyBorder="1" applyAlignment="1">
      <alignment horizontal="center" vertical="center"/>
      <protection/>
    </xf>
    <xf numFmtId="0" fontId="0" fillId="0" borderId="0" xfId="90" applyFont="1" applyAlignment="1">
      <alignment horizontal="left" vertical="top" wrapText="1"/>
      <protection/>
    </xf>
    <xf numFmtId="0" fontId="0" fillId="0" borderId="0" xfId="0" applyAlignment="1">
      <alignment wrapText="1"/>
    </xf>
    <xf numFmtId="0" fontId="8" fillId="0" borderId="0" xfId="0" applyFont="1" applyAlignment="1">
      <alignment vertical="top" wrapText="1"/>
    </xf>
    <xf numFmtId="0" fontId="8" fillId="0" borderId="0" xfId="90" applyFont="1" applyFill="1" applyAlignment="1">
      <alignment horizontal="left" vertical="center" wrapText="1"/>
      <protection/>
    </xf>
    <xf numFmtId="0" fontId="0" fillId="0" borderId="0" xfId="0" applyAlignment="1">
      <alignment/>
    </xf>
    <xf numFmtId="0" fontId="1" fillId="0" borderId="11" xfId="90" applyFont="1" applyBorder="1" applyAlignment="1">
      <alignment vertical="center" wrapText="1"/>
      <protection/>
    </xf>
    <xf numFmtId="0" fontId="1" fillId="0" borderId="10" xfId="90" applyFont="1" applyBorder="1" applyAlignment="1">
      <alignment vertical="center" wrapText="1"/>
      <protection/>
    </xf>
    <xf numFmtId="0" fontId="1" fillId="0" borderId="12" xfId="90" applyFont="1" applyFill="1" applyBorder="1" applyAlignment="1">
      <alignment horizontal="center" vertical="center"/>
      <protection/>
    </xf>
    <xf numFmtId="0" fontId="8" fillId="0" borderId="0" xfId="86" applyFont="1" applyAlignment="1">
      <alignment horizontal="left" wrapText="1"/>
      <protection/>
    </xf>
    <xf numFmtId="0" fontId="0" fillId="0" borderId="0" xfId="86" applyAlignment="1">
      <alignment wrapText="1"/>
      <protection/>
    </xf>
    <xf numFmtId="0" fontId="8" fillId="0" borderId="0" xfId="86" applyFont="1" applyFill="1" applyAlignment="1">
      <alignment horizontal="left" vertical="top" wrapText="1"/>
      <protection/>
    </xf>
    <xf numFmtId="0" fontId="0" fillId="0" borderId="0" xfId="0" applyAlignment="1">
      <alignment vertical="top" wrapText="1"/>
    </xf>
    <xf numFmtId="0" fontId="8" fillId="0" borderId="0" xfId="87" applyFont="1" applyFill="1" applyAlignment="1">
      <alignment vertical="top" wrapText="1"/>
      <protection/>
    </xf>
    <xf numFmtId="0" fontId="0" fillId="0" borderId="0" xfId="87" applyFont="1" applyFill="1" applyAlignment="1">
      <alignment wrapText="1"/>
      <protection/>
    </xf>
    <xf numFmtId="14" fontId="1" fillId="0" borderId="11" xfId="0" applyNumberFormat="1"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0" xfId="0" applyBorder="1" applyAlignment="1">
      <alignment/>
    </xf>
    <xf numFmtId="0" fontId="8" fillId="0" borderId="0" xfId="87" applyFont="1" applyFill="1" applyAlignment="1">
      <alignment vertical="center" wrapText="1"/>
      <protection/>
    </xf>
    <xf numFmtId="0" fontId="0" fillId="0" borderId="0" xfId="0" applyAlignment="1">
      <alignment vertical="center" wrapText="1"/>
    </xf>
    <xf numFmtId="0" fontId="1" fillId="0" borderId="12" xfId="90" applyFont="1" applyBorder="1" applyAlignment="1">
      <alignment horizontal="center" vertical="center" wrapText="1"/>
      <protection/>
    </xf>
    <xf numFmtId="0" fontId="0" fillId="0" borderId="12" xfId="0" applyBorder="1" applyAlignment="1">
      <alignment horizontal="center" vertical="center" wrapText="1"/>
    </xf>
    <xf numFmtId="0" fontId="1" fillId="0" borderId="10" xfId="90" applyFont="1" applyBorder="1" applyAlignment="1">
      <alignment horizontal="center" vertical="center" wrapText="1"/>
      <protection/>
    </xf>
    <xf numFmtId="0" fontId="0" fillId="0" borderId="0" xfId="90" applyFont="1" applyAlignment="1">
      <alignment horizontal="left" vertical="top"/>
      <protection/>
    </xf>
    <xf numFmtId="0" fontId="0" fillId="0" borderId="0" xfId="90" applyAlignment="1">
      <alignment horizontal="left" vertical="top"/>
      <protection/>
    </xf>
    <xf numFmtId="0" fontId="8" fillId="0" borderId="0" xfId="90" applyFont="1" applyAlignment="1">
      <alignment horizontal="left" vertical="top" wrapText="1"/>
      <protection/>
    </xf>
    <xf numFmtId="0" fontId="1" fillId="0" borderId="11" xfId="90" applyFont="1" applyBorder="1" applyAlignment="1">
      <alignment horizontal="center" vertical="center" wrapText="1"/>
      <protection/>
    </xf>
    <xf numFmtId="0" fontId="1" fillId="0" borderId="0" xfId="90" applyFont="1" applyBorder="1" applyAlignment="1">
      <alignment horizontal="center" vertical="center" wrapText="1"/>
      <protection/>
    </xf>
    <xf numFmtId="0" fontId="8" fillId="0" borderId="0" xfId="0" applyFont="1" applyFill="1" applyAlignment="1">
      <alignment vertical="top" wrapText="1"/>
    </xf>
    <xf numFmtId="0" fontId="0" fillId="0" borderId="0" xfId="90" applyFont="1" applyAlignment="1">
      <alignment horizontal="left" vertical="top" wrapText="1"/>
      <protection/>
    </xf>
    <xf numFmtId="0" fontId="0" fillId="0" borderId="0" xfId="90" applyAlignment="1">
      <alignment horizontal="left" vertical="top" wrapText="1"/>
      <protection/>
    </xf>
    <xf numFmtId="0" fontId="1" fillId="0" borderId="12" xfId="0" applyFont="1" applyBorder="1" applyAlignment="1">
      <alignment horizontal="center" vertical="center" wrapText="1"/>
    </xf>
    <xf numFmtId="0" fontId="0" fillId="0" borderId="12" xfId="0" applyBorder="1" applyAlignment="1">
      <alignment vertical="center" wrapText="1"/>
    </xf>
    <xf numFmtId="0" fontId="0" fillId="0" borderId="0" xfId="0" applyAlignment="1">
      <alignment horizontal="left" vertical="top" wrapText="1"/>
    </xf>
    <xf numFmtId="0" fontId="0" fillId="0" borderId="0" xfId="90" applyFont="1" applyFill="1" applyAlignment="1">
      <alignment horizontal="left" vertical="top" wrapText="1"/>
      <protection/>
    </xf>
    <xf numFmtId="0" fontId="1" fillId="0" borderId="11" xfId="90" applyFont="1" applyFill="1" applyBorder="1" applyAlignment="1">
      <alignment horizontal="left" vertical="center" wrapText="1"/>
      <protection/>
    </xf>
    <xf numFmtId="0" fontId="0" fillId="0" borderId="10" xfId="0" applyFill="1" applyBorder="1" applyAlignment="1">
      <alignment wrapText="1"/>
    </xf>
    <xf numFmtId="0" fontId="1" fillId="0" borderId="11" xfId="0" applyFont="1" applyFill="1" applyBorder="1" applyAlignment="1">
      <alignment vertical="center" wrapText="1"/>
    </xf>
    <xf numFmtId="0" fontId="1" fillId="0" borderId="12" xfId="0" applyFont="1" applyFill="1" applyBorder="1" applyAlignment="1">
      <alignment horizontal="center" vertical="center" wrapText="1"/>
    </xf>
    <xf numFmtId="0" fontId="0" fillId="0" borderId="11" xfId="90" applyFont="1" applyFill="1" applyBorder="1" applyAlignment="1">
      <alignment horizontal="right" vertical="center" wrapText="1"/>
      <protection/>
    </xf>
    <xf numFmtId="0" fontId="0" fillId="0" borderId="10" xfId="0" applyFont="1" applyFill="1" applyBorder="1" applyAlignment="1">
      <alignment horizontal="right" wrapText="1"/>
    </xf>
    <xf numFmtId="0" fontId="1" fillId="0" borderId="12" xfId="90" applyFont="1" applyFill="1" applyBorder="1" applyAlignment="1">
      <alignment horizontal="center" vertical="center" wrapText="1"/>
      <protection/>
    </xf>
    <xf numFmtId="0" fontId="1" fillId="0" borderId="11"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0" fillId="0" borderId="0" xfId="0" applyFill="1" applyAlignment="1">
      <alignment vertical="center" wrapText="1"/>
    </xf>
    <xf numFmtId="0" fontId="1" fillId="0" borderId="11" xfId="90" applyFont="1" applyBorder="1" applyAlignment="1">
      <alignment horizontal="right" vertical="center" wrapText="1"/>
      <protection/>
    </xf>
    <xf numFmtId="0" fontId="1" fillId="0" borderId="0" xfId="0" applyFont="1" applyAlignment="1">
      <alignment horizontal="right" vertical="center" wrapText="1"/>
    </xf>
    <xf numFmtId="0" fontId="1" fillId="0" borderId="10" xfId="0" applyFont="1" applyBorder="1" applyAlignment="1">
      <alignment horizontal="right" vertical="center" wrapText="1"/>
    </xf>
    <xf numFmtId="0" fontId="0" fillId="0" borderId="0" xfId="90" applyFont="1" applyAlignment="1">
      <alignment wrapText="1"/>
      <protection/>
    </xf>
    <xf numFmtId="0" fontId="1" fillId="0" borderId="11" xfId="0" applyFont="1" applyBorder="1" applyAlignment="1">
      <alignment vertical="center" wrapText="1"/>
    </xf>
    <xf numFmtId="0" fontId="0" fillId="0" borderId="0" xfId="0" applyBorder="1" applyAlignment="1">
      <alignment wrapText="1"/>
    </xf>
    <xf numFmtId="0" fontId="0" fillId="0" borderId="10" xfId="0" applyBorder="1" applyAlignment="1">
      <alignment wrapText="1"/>
    </xf>
    <xf numFmtId="0" fontId="1" fillId="0" borderId="11" xfId="0" applyFont="1" applyBorder="1" applyAlignment="1">
      <alignment horizontal="right" vertical="center" wrapText="1"/>
    </xf>
    <xf numFmtId="0" fontId="0" fillId="0" borderId="10" xfId="0" applyBorder="1" applyAlignment="1">
      <alignment vertical="center"/>
    </xf>
    <xf numFmtId="0" fontId="0" fillId="0" borderId="11" xfId="0" applyBorder="1" applyAlignment="1">
      <alignment horizontal="right" vertical="center" wrapText="1"/>
    </xf>
    <xf numFmtId="0" fontId="0" fillId="0" borderId="10" xfId="0" applyBorder="1" applyAlignment="1">
      <alignment horizontal="right" vertical="center" wrapText="1"/>
    </xf>
    <xf numFmtId="0" fontId="8" fillId="0" borderId="0" xfId="0" applyFont="1" applyAlignment="1">
      <alignment horizontal="left" vertical="top" wrapText="1"/>
    </xf>
    <xf numFmtId="0" fontId="0" fillId="0" borderId="11" xfId="90" applyFont="1" applyBorder="1" applyAlignment="1">
      <alignment horizontal="right" vertical="center" wrapText="1"/>
      <protection/>
    </xf>
    <xf numFmtId="0" fontId="0" fillId="0" borderId="0" xfId="0" applyFont="1" applyAlignment="1">
      <alignment vertical="center" wrapText="1"/>
    </xf>
    <xf numFmtId="0" fontId="0" fillId="0" borderId="10" xfId="0" applyFont="1" applyBorder="1" applyAlignment="1">
      <alignment vertical="center" wrapText="1"/>
    </xf>
    <xf numFmtId="0" fontId="1" fillId="0" borderId="12" xfId="0" applyFont="1" applyBorder="1" applyAlignment="1">
      <alignment horizontal="center"/>
    </xf>
    <xf numFmtId="0" fontId="0" fillId="0" borderId="0" xfId="0" applyFont="1" applyAlignment="1">
      <alignment horizontal="left" wrapText="1"/>
    </xf>
    <xf numFmtId="0" fontId="8" fillId="0" borderId="0" xfId="0" applyFont="1" applyFill="1" applyAlignment="1">
      <alignment horizontal="left" vertical="top" wrapText="1"/>
    </xf>
    <xf numFmtId="0" fontId="0" fillId="0" borderId="12" xfId="0" applyBorder="1" applyAlignment="1">
      <alignment horizontal="center"/>
    </xf>
    <xf numFmtId="0" fontId="8" fillId="0" borderId="0" xfId="0" applyFont="1" applyFill="1" applyAlignment="1">
      <alignment horizontal="left" wrapText="1"/>
    </xf>
    <xf numFmtId="0" fontId="1" fillId="0" borderId="23" xfId="91" applyFont="1" applyFill="1" applyBorder="1" applyAlignment="1">
      <alignment horizontal="left" vertical="center" wrapText="1"/>
      <protection/>
    </xf>
    <xf numFmtId="0" fontId="1" fillId="0" borderId="10" xfId="91" applyFont="1" applyFill="1" applyBorder="1" applyAlignment="1">
      <alignment horizontal="left" vertical="center" wrapText="1"/>
      <protection/>
    </xf>
    <xf numFmtId="0" fontId="1" fillId="0" borderId="10" xfId="91" applyFont="1" applyFill="1" applyBorder="1" applyAlignment="1">
      <alignment horizontal="center" vertical="center"/>
      <protection/>
    </xf>
    <xf numFmtId="0" fontId="1" fillId="0" borderId="12" xfId="91" applyFont="1" applyFill="1" applyBorder="1" applyAlignment="1">
      <alignment horizontal="center" vertical="center"/>
      <protection/>
    </xf>
    <xf numFmtId="0" fontId="1" fillId="0" borderId="11" xfId="91" applyFont="1" applyFill="1" applyBorder="1" applyAlignment="1">
      <alignment horizontal="right" vertical="center" wrapText="1"/>
      <protection/>
    </xf>
    <xf numFmtId="0" fontId="1" fillId="0" borderId="10" xfId="91" applyFont="1" applyFill="1" applyBorder="1" applyAlignment="1">
      <alignment horizontal="right" vertical="center" wrapText="1"/>
      <protection/>
    </xf>
    <xf numFmtId="0" fontId="8" fillId="0" borderId="0" xfId="0" applyFont="1" applyAlignment="1">
      <alignment wrapText="1"/>
    </xf>
    <xf numFmtId="0" fontId="1" fillId="0" borderId="12" xfId="89" applyFont="1" applyFill="1" applyBorder="1" applyAlignment="1">
      <alignment horizontal="center" vertical="center"/>
      <protection/>
    </xf>
    <xf numFmtId="0" fontId="1" fillId="0" borderId="11" xfId="89" applyFont="1" applyFill="1" applyBorder="1" applyAlignment="1">
      <alignment horizontal="left" vertical="center"/>
      <protection/>
    </xf>
    <xf numFmtId="0" fontId="1" fillId="0" borderId="10" xfId="89" applyFont="1" applyFill="1" applyBorder="1" applyAlignment="1">
      <alignment horizontal="left" vertical="center"/>
      <protection/>
    </xf>
    <xf numFmtId="0" fontId="1" fillId="0" borderId="2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0" borderId="0" xfId="0" applyFont="1" applyAlignment="1">
      <alignment horizontal="left" wrapText="1"/>
    </xf>
    <xf numFmtId="0" fontId="7" fillId="0" borderId="0" xfId="0" applyFont="1" applyAlignment="1">
      <alignment horizontal="left" wrapText="1"/>
    </xf>
    <xf numFmtId="0" fontId="1" fillId="0" borderId="12" xfId="79" applyFont="1" applyFill="1" applyBorder="1" applyAlignment="1">
      <alignment horizontal="center" vertical="center" wrapText="1"/>
      <protection/>
    </xf>
    <xf numFmtId="0" fontId="1" fillId="0" borderId="23" xfId="79" applyFont="1" applyFill="1" applyBorder="1" applyAlignment="1">
      <alignment horizontal="left" vertical="center" wrapText="1"/>
      <protection/>
    </xf>
    <xf numFmtId="0" fontId="1" fillId="0" borderId="10" xfId="79" applyFont="1" applyFill="1" applyBorder="1" applyAlignment="1">
      <alignment horizontal="left" vertical="center" wrapText="1"/>
      <protection/>
    </xf>
    <xf numFmtId="0" fontId="8" fillId="0" borderId="0" xfId="0" applyFont="1" applyFill="1" applyAlignment="1">
      <alignment horizontal="left"/>
    </xf>
    <xf numFmtId="0" fontId="1" fillId="0" borderId="11" xfId="89" applyFont="1" applyFill="1" applyBorder="1" applyAlignment="1">
      <alignment horizontal="left" vertical="center" wrapText="1"/>
      <protection/>
    </xf>
    <xf numFmtId="0" fontId="1" fillId="0" borderId="0" xfId="89" applyFont="1" applyFill="1" applyBorder="1" applyAlignment="1">
      <alignment horizontal="left" vertical="center" wrapText="1"/>
      <protection/>
    </xf>
    <xf numFmtId="0" fontId="1" fillId="0" borderId="10" xfId="89" applyFont="1" applyFill="1" applyBorder="1" applyAlignment="1">
      <alignment horizontal="left" vertical="center" wrapText="1"/>
      <protection/>
    </xf>
    <xf numFmtId="0" fontId="1" fillId="0" borderId="11" xfId="89" applyFont="1" applyFill="1" applyBorder="1" applyAlignment="1">
      <alignment horizontal="right" vertical="center" wrapText="1"/>
      <protection/>
    </xf>
    <xf numFmtId="0" fontId="0" fillId="0" borderId="10" xfId="0" applyFill="1" applyBorder="1" applyAlignment="1">
      <alignment horizontal="right" vertical="center" wrapText="1"/>
    </xf>
    <xf numFmtId="0" fontId="1" fillId="0" borderId="12" xfId="89" applyFont="1" applyFill="1" applyBorder="1" applyAlignment="1">
      <alignment horizontal="center" vertical="center" wrapText="1"/>
      <protection/>
    </xf>
    <xf numFmtId="0" fontId="0" fillId="0" borderId="0" xfId="0" applyBorder="1" applyAlignment="1">
      <alignment horizontal="righ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0" fillId="0" borderId="12"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Border="1" applyAlignment="1">
      <alignment vertical="center" wrapText="1"/>
    </xf>
    <xf numFmtId="0" fontId="0" fillId="0" borderId="0" xfId="89" applyFont="1" applyFill="1" applyAlignment="1">
      <alignment horizontal="left" vertical="top"/>
      <protection/>
    </xf>
    <xf numFmtId="0" fontId="0" fillId="0" borderId="10" xfId="89" applyFill="1" applyBorder="1" applyAlignment="1">
      <alignment horizontal="right" vertical="center" wrapText="1"/>
      <protection/>
    </xf>
    <xf numFmtId="0" fontId="8" fillId="0" borderId="0" xfId="0" applyFont="1" applyAlignment="1">
      <alignment wrapText="1"/>
    </xf>
    <xf numFmtId="0" fontId="0" fillId="0" borderId="0" xfId="89" applyFont="1" applyAlignment="1">
      <alignment vertical="top" wrapText="1"/>
      <protection/>
    </xf>
    <xf numFmtId="0" fontId="1" fillId="0" borderId="0" xfId="89" applyFont="1" applyBorder="1" applyAlignment="1">
      <alignment horizontal="left" vertical="center" wrapText="1"/>
      <protection/>
    </xf>
    <xf numFmtId="0" fontId="1" fillId="0" borderId="10" xfId="89" applyFont="1" applyBorder="1" applyAlignment="1">
      <alignment horizontal="left" vertical="center" wrapText="1"/>
      <protection/>
    </xf>
    <xf numFmtId="0" fontId="1" fillId="0" borderId="23" xfId="89" applyFont="1" applyBorder="1" applyAlignment="1">
      <alignment horizontal="left" vertical="center" wrapText="1"/>
      <protection/>
    </xf>
    <xf numFmtId="0" fontId="1" fillId="0" borderId="12" xfId="89" applyFont="1" applyBorder="1" applyAlignment="1">
      <alignment horizontal="center" vertical="center" wrapText="1"/>
      <protection/>
    </xf>
    <xf numFmtId="0" fontId="0" fillId="0" borderId="12" xfId="82" applyFont="1" applyFill="1" applyBorder="1" applyAlignment="1">
      <alignment horizontal="right" vertical="center" wrapText="1"/>
      <protection/>
    </xf>
    <xf numFmtId="0" fontId="1" fillId="0" borderId="11" xfId="80" applyFont="1" applyFill="1" applyBorder="1" applyAlignment="1">
      <alignment horizontal="left" vertical="center"/>
      <protection/>
    </xf>
    <xf numFmtId="0" fontId="1" fillId="0" borderId="0" xfId="80" applyFont="1" applyFill="1" applyBorder="1" applyAlignment="1">
      <alignment horizontal="left" vertical="center"/>
      <protection/>
    </xf>
    <xf numFmtId="0" fontId="1" fillId="0" borderId="10" xfId="80" applyFont="1" applyFill="1" applyBorder="1" applyAlignment="1">
      <alignment horizontal="left" vertical="center"/>
      <protection/>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shrinkToFit="1"/>
    </xf>
    <xf numFmtId="0" fontId="0" fillId="0" borderId="0" xfId="0" applyFont="1" applyBorder="1" applyAlignment="1">
      <alignment vertical="center" wrapText="1"/>
    </xf>
    <xf numFmtId="0" fontId="0" fillId="0" borderId="0" xfId="0" applyFont="1" applyBorder="1" applyAlignment="1">
      <alignment wrapText="1"/>
    </xf>
    <xf numFmtId="0" fontId="1" fillId="0" borderId="0" xfId="0" applyFont="1" applyBorder="1" applyAlignment="1">
      <alignment vertical="center" wrapText="1"/>
    </xf>
    <xf numFmtId="0" fontId="0" fillId="0" borderId="12" xfId="0" applyBorder="1" applyAlignment="1">
      <alignment horizontal="center" vertical="center" wrapText="1" shrinkToFit="1"/>
    </xf>
    <xf numFmtId="0" fontId="0" fillId="0" borderId="11" xfId="0" applyFont="1" applyBorder="1" applyAlignment="1">
      <alignment vertical="center" wrapText="1"/>
    </xf>
    <xf numFmtId="0" fontId="0" fillId="0" borderId="0" xfId="0" applyFont="1" applyFill="1" applyBorder="1" applyAlignment="1">
      <alignmen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12" xfId="95" applyFont="1" applyBorder="1" applyAlignment="1">
      <alignment horizontal="center" vertical="center" wrapText="1"/>
    </xf>
    <xf numFmtId="2" fontId="1" fillId="0" borderId="11" xfId="0" applyNumberFormat="1" applyFont="1" applyBorder="1" applyAlignment="1">
      <alignment vertical="center" wrapText="1"/>
    </xf>
    <xf numFmtId="2" fontId="1" fillId="0" borderId="0" xfId="0" applyNumberFormat="1" applyFont="1" applyBorder="1" applyAlignment="1">
      <alignment vertical="center" wrapText="1"/>
    </xf>
    <xf numFmtId="0" fontId="1" fillId="0" borderId="0" xfId="0" applyFont="1" applyFill="1" applyAlignment="1">
      <alignment horizontal="left"/>
    </xf>
    <xf numFmtId="0" fontId="0" fillId="0" borderId="0" xfId="0" applyFont="1" applyFill="1" applyBorder="1" applyAlignment="1">
      <alignment horizontal="right" wrapText="1"/>
    </xf>
    <xf numFmtId="0" fontId="0" fillId="0" borderId="12" xfId="0" applyFont="1" applyFill="1" applyBorder="1" applyAlignment="1">
      <alignment horizontal="center" wrapText="1"/>
    </xf>
    <xf numFmtId="0" fontId="1" fillId="0" borderId="11"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wrapText="1"/>
    </xf>
    <xf numFmtId="3" fontId="0" fillId="0" borderId="11" xfId="0" applyNumberFormat="1" applyFont="1" applyFill="1" applyBorder="1" applyAlignment="1">
      <alignment/>
    </xf>
    <xf numFmtId="177" fontId="0" fillId="0" borderId="11" xfId="42" applyNumberFormat="1" applyFont="1" applyFill="1" applyBorder="1" applyAlignment="1">
      <alignment/>
    </xf>
    <xf numFmtId="164" fontId="0" fillId="0" borderId="11" xfId="0" applyNumberFormat="1" applyFont="1" applyFill="1" applyBorder="1" applyAlignment="1">
      <alignment/>
    </xf>
    <xf numFmtId="166" fontId="0" fillId="0" borderId="11" xfId="0" applyNumberFormat="1" applyFill="1" applyBorder="1" applyAlignment="1">
      <alignment/>
    </xf>
    <xf numFmtId="9" fontId="0" fillId="0" borderId="0" xfId="86" applyNumberFormat="1" applyFont="1" applyAlignment="1">
      <alignment horizontal="right"/>
      <protection/>
    </xf>
    <xf numFmtId="9" fontId="0" fillId="0" borderId="0" xfId="86" applyNumberFormat="1" applyFont="1" applyBorder="1" applyAlignment="1">
      <alignment horizontal="right"/>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2. CSQ Q2 2014 - Criminal Tables FINAL" xfId="55"/>
    <cellStyle name="Hyperlink_court-statistics-main-tables-Apr-Jun-2014 civil non family" xfId="56"/>
    <cellStyle name="Hyperlink_CSQ_Q2_2014 Family Tables v1" xfId="57"/>
    <cellStyle name="IABackgroundMembers" xfId="58"/>
    <cellStyle name="IAColorCodingBad" xfId="59"/>
    <cellStyle name="IAColorCodingGood" xfId="60"/>
    <cellStyle name="IAColorCodingOK" xfId="61"/>
    <cellStyle name="IAColumnHeader" xfId="62"/>
    <cellStyle name="IAContentsList" xfId="63"/>
    <cellStyle name="IAContentsTitle" xfId="64"/>
    <cellStyle name="IADataCells" xfId="65"/>
    <cellStyle name="IADimensionNames" xfId="66"/>
    <cellStyle name="IAParentColumnHeader" xfId="67"/>
    <cellStyle name="IAParentRowHeader" xfId="68"/>
    <cellStyle name="IAQueryInfo" xfId="69"/>
    <cellStyle name="IAReportTitle" xfId="70"/>
    <cellStyle name="IARowHeader" xfId="71"/>
    <cellStyle name="IASubTotalsCol" xfId="72"/>
    <cellStyle name="IASubTotalsRow" xfId="73"/>
    <cellStyle name="Input" xfId="74"/>
    <cellStyle name="Linked Cell" xfId="75"/>
    <cellStyle name="Neutral" xfId="76"/>
    <cellStyle name="Normal 2" xfId="77"/>
    <cellStyle name="Normal_2.1" xfId="78"/>
    <cellStyle name="Normal_2010.03.11 Tables - Crown (Q4 09)" xfId="79"/>
    <cellStyle name="Normal_2011.06.14 Tables for Mags' courts JCS 2010 Chp3 DRAFT for CC" xfId="80"/>
    <cellStyle name="Normal_2012 Access Data Extracts" xfId="81"/>
    <cellStyle name="Normal_2012.03.07 Timeliness tables for Chapter 5 CSQ4 2011" xfId="82"/>
    <cellStyle name="Normal_CSQ Q4 Tables - Crown Court, checked, values only, Final" xfId="83"/>
    <cellStyle name="Normal_qaurterly" xfId="84"/>
    <cellStyle name="Normal_Sheet1" xfId="85"/>
    <cellStyle name="Normal_Table 2.4 - Care Proceedings Timeliness - NEW SPEC TABLE" xfId="86"/>
    <cellStyle name="Normal_Table 2.7 - Legal representation" xfId="87"/>
    <cellStyle name="Normal_Tables - Crown (Q1 10) final" xfId="88"/>
    <cellStyle name="Normal_Tables - Crown (Q1 10) for updating NAP" xfId="89"/>
    <cellStyle name="Normal_Tables - Family for updating" xfId="90"/>
    <cellStyle name="Normal_Tables CSQ Q2 2011 Magistrates' courts Final" xfId="91"/>
    <cellStyle name="Normal_Tables for Family chapter (Q2 12) with CSV sheet v2" xfId="92"/>
    <cellStyle name="Note" xfId="93"/>
    <cellStyle name="Output" xfId="94"/>
    <cellStyle name="Percent" xfId="95"/>
    <cellStyle name="Percent_Tables - Crown (Q1 10) for updating NAP" xfId="96"/>
    <cellStyle name="Percent_Tables CSQ Q2 2011 Magistrates' courts Final" xfId="97"/>
    <cellStyle name="Refdb standard" xfId="98"/>
    <cellStyle name="Title" xfId="99"/>
    <cellStyle name="Total" xfId="100"/>
    <cellStyle name="Warning Text" xfId="101"/>
  </cellStyles>
  <dxfs count="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externalLink" Target="externalLinks/externalLink9.xml" /><Relationship Id="rId51" Type="http://schemas.openxmlformats.org/officeDocument/2006/relationships/externalLink" Target="externalLinks/externalLink10.xml" /><Relationship Id="rId52" Type="http://schemas.openxmlformats.org/officeDocument/2006/relationships/externalLink" Target="externalLinks/externalLink11.xml" /><Relationship Id="rId53" Type="http://schemas.openxmlformats.org/officeDocument/2006/relationships/externalLink" Target="externalLinks/externalLink12.xml" /><Relationship Id="rId54" Type="http://schemas.openxmlformats.org/officeDocument/2006/relationships/externalLink" Target="externalLinks/externalLink13.xml" /><Relationship Id="rId55" Type="http://schemas.openxmlformats.org/officeDocument/2006/relationships/externalLink" Target="externalLinks/externalLink14.xml" /><Relationship Id="rId56" Type="http://schemas.openxmlformats.org/officeDocument/2006/relationships/externalLink" Target="externalLinks/externalLink15.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0</xdr:rowOff>
    </xdr:from>
    <xdr:ext cx="85725" cy="209550"/>
    <xdr:sp fLocksText="0">
      <xdr:nvSpPr>
        <xdr:cNvPr id="1" name="Text Box 1"/>
        <xdr:cNvSpPr txBox="1">
          <a:spLocks noChangeArrowheads="1"/>
        </xdr:cNvSpPr>
      </xdr:nvSpPr>
      <xdr:spPr>
        <a:xfrm>
          <a:off x="885825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0</xdr:rowOff>
    </xdr:from>
    <xdr:ext cx="85725" cy="209550"/>
    <xdr:sp fLocksText="0">
      <xdr:nvSpPr>
        <xdr:cNvPr id="2" name="Text Box 2"/>
        <xdr:cNvSpPr txBox="1">
          <a:spLocks noChangeArrowheads="1"/>
        </xdr:cNvSpPr>
      </xdr:nvSpPr>
      <xdr:spPr>
        <a:xfrm>
          <a:off x="8858250"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104775</xdr:rowOff>
    </xdr:from>
    <xdr:ext cx="85725" cy="209550"/>
    <xdr:sp fLocksText="0">
      <xdr:nvSpPr>
        <xdr:cNvPr id="3" name="Text Box 3"/>
        <xdr:cNvSpPr txBox="1">
          <a:spLocks noChangeArrowheads="1"/>
        </xdr:cNvSpPr>
      </xdr:nvSpPr>
      <xdr:spPr>
        <a:xfrm>
          <a:off x="885825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xdr:row>
      <xdr:rowOff>104775</xdr:rowOff>
    </xdr:from>
    <xdr:ext cx="85725" cy="200025"/>
    <xdr:sp fLocksText="0">
      <xdr:nvSpPr>
        <xdr:cNvPr id="4" name="Text Box 4"/>
        <xdr:cNvSpPr txBox="1">
          <a:spLocks noChangeArrowheads="1"/>
        </xdr:cNvSpPr>
      </xdr:nvSpPr>
      <xdr:spPr>
        <a:xfrm>
          <a:off x="8858250"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104775</xdr:rowOff>
    </xdr:from>
    <xdr:ext cx="85725" cy="209550"/>
    <xdr:sp fLocksText="0">
      <xdr:nvSpPr>
        <xdr:cNvPr id="5" name="Text Box 5"/>
        <xdr:cNvSpPr txBox="1">
          <a:spLocks noChangeArrowheads="1"/>
        </xdr:cNvSpPr>
      </xdr:nvSpPr>
      <xdr:spPr>
        <a:xfrm>
          <a:off x="885825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09550"/>
    <xdr:sp fLocksText="0">
      <xdr:nvSpPr>
        <xdr:cNvPr id="6" name="Text Box 6"/>
        <xdr:cNvSpPr txBox="1">
          <a:spLocks noChangeArrowheads="1"/>
        </xdr:cNvSpPr>
      </xdr:nvSpPr>
      <xdr:spPr>
        <a:xfrm>
          <a:off x="1070610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10</xdr:row>
      <xdr:rowOff>0</xdr:rowOff>
    </xdr:from>
    <xdr:ext cx="85725" cy="209550"/>
    <xdr:sp fLocksText="0">
      <xdr:nvSpPr>
        <xdr:cNvPr id="7" name="Text Box 7"/>
        <xdr:cNvSpPr txBox="1">
          <a:spLocks noChangeArrowheads="1"/>
        </xdr:cNvSpPr>
      </xdr:nvSpPr>
      <xdr:spPr>
        <a:xfrm>
          <a:off x="10706100"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10</xdr:row>
      <xdr:rowOff>104775</xdr:rowOff>
    </xdr:from>
    <xdr:ext cx="85725" cy="209550"/>
    <xdr:sp fLocksText="0">
      <xdr:nvSpPr>
        <xdr:cNvPr id="8" name="Text Box 8"/>
        <xdr:cNvSpPr txBox="1">
          <a:spLocks noChangeArrowheads="1"/>
        </xdr:cNvSpPr>
      </xdr:nvSpPr>
      <xdr:spPr>
        <a:xfrm>
          <a:off x="107061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104775</xdr:rowOff>
    </xdr:from>
    <xdr:ext cx="85725" cy="200025"/>
    <xdr:sp fLocksText="0">
      <xdr:nvSpPr>
        <xdr:cNvPr id="9" name="Text Box 9"/>
        <xdr:cNvSpPr txBox="1">
          <a:spLocks noChangeArrowheads="1"/>
        </xdr:cNvSpPr>
      </xdr:nvSpPr>
      <xdr:spPr>
        <a:xfrm>
          <a:off x="10706100"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104775</xdr:rowOff>
    </xdr:from>
    <xdr:ext cx="85725" cy="209550"/>
    <xdr:sp fLocksText="0">
      <xdr:nvSpPr>
        <xdr:cNvPr id="10" name="Text Box 10"/>
        <xdr:cNvSpPr txBox="1">
          <a:spLocks noChangeArrowheads="1"/>
        </xdr:cNvSpPr>
      </xdr:nvSpPr>
      <xdr:spPr>
        <a:xfrm>
          <a:off x="1070610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104775</xdr:rowOff>
    </xdr:from>
    <xdr:ext cx="85725" cy="209550"/>
    <xdr:sp fLocksText="0">
      <xdr:nvSpPr>
        <xdr:cNvPr id="11" name="Text Box 11"/>
        <xdr:cNvSpPr txBox="1">
          <a:spLocks noChangeArrowheads="1"/>
        </xdr:cNvSpPr>
      </xdr:nvSpPr>
      <xdr:spPr>
        <a:xfrm>
          <a:off x="1070610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0</xdr:rowOff>
    </xdr:from>
    <xdr:ext cx="85725" cy="209550"/>
    <xdr:sp fLocksText="0">
      <xdr:nvSpPr>
        <xdr:cNvPr id="12" name="Text Box 12"/>
        <xdr:cNvSpPr txBox="1">
          <a:spLocks noChangeArrowheads="1"/>
        </xdr:cNvSpPr>
      </xdr:nvSpPr>
      <xdr:spPr>
        <a:xfrm>
          <a:off x="9782175"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09550"/>
    <xdr:sp fLocksText="0">
      <xdr:nvSpPr>
        <xdr:cNvPr id="13" name="Text Box 13"/>
        <xdr:cNvSpPr txBox="1">
          <a:spLocks noChangeArrowheads="1"/>
        </xdr:cNvSpPr>
      </xdr:nvSpPr>
      <xdr:spPr>
        <a:xfrm>
          <a:off x="1070610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85725" cy="209550"/>
    <xdr:sp fLocksText="0">
      <xdr:nvSpPr>
        <xdr:cNvPr id="14" name="Text Box 14"/>
        <xdr:cNvSpPr txBox="1">
          <a:spLocks noChangeArrowheads="1"/>
        </xdr:cNvSpPr>
      </xdr:nvSpPr>
      <xdr:spPr>
        <a:xfrm>
          <a:off x="11630025"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104775</xdr:rowOff>
    </xdr:from>
    <xdr:ext cx="85725" cy="209550"/>
    <xdr:sp fLocksText="0">
      <xdr:nvSpPr>
        <xdr:cNvPr id="15" name="Text Box 15"/>
        <xdr:cNvSpPr txBox="1">
          <a:spLocks noChangeArrowheads="1"/>
        </xdr:cNvSpPr>
      </xdr:nvSpPr>
      <xdr:spPr>
        <a:xfrm>
          <a:off x="1163002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104775</xdr:rowOff>
    </xdr:from>
    <xdr:ext cx="85725" cy="209550"/>
    <xdr:sp fLocksText="0">
      <xdr:nvSpPr>
        <xdr:cNvPr id="16" name="Text Box 16"/>
        <xdr:cNvSpPr txBox="1">
          <a:spLocks noChangeArrowheads="1"/>
        </xdr:cNvSpPr>
      </xdr:nvSpPr>
      <xdr:spPr>
        <a:xfrm>
          <a:off x="1163002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xdr:row>
      <xdr:rowOff>0</xdr:rowOff>
    </xdr:from>
    <xdr:ext cx="85725" cy="209550"/>
    <xdr:sp fLocksText="0">
      <xdr:nvSpPr>
        <xdr:cNvPr id="17" name="Text Box 17"/>
        <xdr:cNvSpPr txBox="1">
          <a:spLocks noChangeArrowheads="1"/>
        </xdr:cNvSpPr>
      </xdr:nvSpPr>
      <xdr:spPr>
        <a:xfrm>
          <a:off x="885825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0</xdr:rowOff>
    </xdr:from>
    <xdr:ext cx="85725" cy="209550"/>
    <xdr:sp fLocksText="0">
      <xdr:nvSpPr>
        <xdr:cNvPr id="18" name="Text Box 18"/>
        <xdr:cNvSpPr txBox="1">
          <a:spLocks noChangeArrowheads="1"/>
        </xdr:cNvSpPr>
      </xdr:nvSpPr>
      <xdr:spPr>
        <a:xfrm>
          <a:off x="8858250"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104775</xdr:rowOff>
    </xdr:from>
    <xdr:ext cx="85725" cy="209550"/>
    <xdr:sp fLocksText="0">
      <xdr:nvSpPr>
        <xdr:cNvPr id="19" name="Text Box 19"/>
        <xdr:cNvSpPr txBox="1">
          <a:spLocks noChangeArrowheads="1"/>
        </xdr:cNvSpPr>
      </xdr:nvSpPr>
      <xdr:spPr>
        <a:xfrm>
          <a:off x="885825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xdr:row>
      <xdr:rowOff>104775</xdr:rowOff>
    </xdr:from>
    <xdr:ext cx="85725" cy="200025"/>
    <xdr:sp fLocksText="0">
      <xdr:nvSpPr>
        <xdr:cNvPr id="20" name="Text Box 20"/>
        <xdr:cNvSpPr txBox="1">
          <a:spLocks noChangeArrowheads="1"/>
        </xdr:cNvSpPr>
      </xdr:nvSpPr>
      <xdr:spPr>
        <a:xfrm>
          <a:off x="8858250"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104775</xdr:rowOff>
    </xdr:from>
    <xdr:ext cx="85725" cy="209550"/>
    <xdr:sp fLocksText="0">
      <xdr:nvSpPr>
        <xdr:cNvPr id="21" name="Text Box 21"/>
        <xdr:cNvSpPr txBox="1">
          <a:spLocks noChangeArrowheads="1"/>
        </xdr:cNvSpPr>
      </xdr:nvSpPr>
      <xdr:spPr>
        <a:xfrm>
          <a:off x="885825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09550"/>
    <xdr:sp fLocksText="0">
      <xdr:nvSpPr>
        <xdr:cNvPr id="22" name="Text Box 22"/>
        <xdr:cNvSpPr txBox="1">
          <a:spLocks noChangeArrowheads="1"/>
        </xdr:cNvSpPr>
      </xdr:nvSpPr>
      <xdr:spPr>
        <a:xfrm>
          <a:off x="1070610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10</xdr:row>
      <xdr:rowOff>0</xdr:rowOff>
    </xdr:from>
    <xdr:ext cx="85725" cy="209550"/>
    <xdr:sp fLocksText="0">
      <xdr:nvSpPr>
        <xdr:cNvPr id="23" name="Text Box 23"/>
        <xdr:cNvSpPr txBox="1">
          <a:spLocks noChangeArrowheads="1"/>
        </xdr:cNvSpPr>
      </xdr:nvSpPr>
      <xdr:spPr>
        <a:xfrm>
          <a:off x="10706100"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10</xdr:row>
      <xdr:rowOff>104775</xdr:rowOff>
    </xdr:from>
    <xdr:ext cx="85725" cy="209550"/>
    <xdr:sp fLocksText="0">
      <xdr:nvSpPr>
        <xdr:cNvPr id="24" name="Text Box 24"/>
        <xdr:cNvSpPr txBox="1">
          <a:spLocks noChangeArrowheads="1"/>
        </xdr:cNvSpPr>
      </xdr:nvSpPr>
      <xdr:spPr>
        <a:xfrm>
          <a:off x="107061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11</xdr:row>
      <xdr:rowOff>104775</xdr:rowOff>
    </xdr:from>
    <xdr:ext cx="85725" cy="200025"/>
    <xdr:sp fLocksText="0">
      <xdr:nvSpPr>
        <xdr:cNvPr id="25" name="Text Box 25"/>
        <xdr:cNvSpPr txBox="1">
          <a:spLocks noChangeArrowheads="1"/>
        </xdr:cNvSpPr>
      </xdr:nvSpPr>
      <xdr:spPr>
        <a:xfrm>
          <a:off x="10706100"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104775</xdr:rowOff>
    </xdr:from>
    <xdr:ext cx="85725" cy="209550"/>
    <xdr:sp fLocksText="0">
      <xdr:nvSpPr>
        <xdr:cNvPr id="26" name="Text Box 26"/>
        <xdr:cNvSpPr txBox="1">
          <a:spLocks noChangeArrowheads="1"/>
        </xdr:cNvSpPr>
      </xdr:nvSpPr>
      <xdr:spPr>
        <a:xfrm>
          <a:off x="1070610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12</xdr:row>
      <xdr:rowOff>104775</xdr:rowOff>
    </xdr:from>
    <xdr:ext cx="85725" cy="209550"/>
    <xdr:sp fLocksText="0">
      <xdr:nvSpPr>
        <xdr:cNvPr id="27" name="Text Box 27"/>
        <xdr:cNvSpPr txBox="1">
          <a:spLocks noChangeArrowheads="1"/>
        </xdr:cNvSpPr>
      </xdr:nvSpPr>
      <xdr:spPr>
        <a:xfrm>
          <a:off x="10706100"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0</xdr:rowOff>
    </xdr:from>
    <xdr:ext cx="85725" cy="209550"/>
    <xdr:sp fLocksText="0">
      <xdr:nvSpPr>
        <xdr:cNvPr id="28" name="Text Box 28"/>
        <xdr:cNvSpPr txBox="1">
          <a:spLocks noChangeArrowheads="1"/>
        </xdr:cNvSpPr>
      </xdr:nvSpPr>
      <xdr:spPr>
        <a:xfrm>
          <a:off x="9782175"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09550"/>
    <xdr:sp fLocksText="0">
      <xdr:nvSpPr>
        <xdr:cNvPr id="29" name="Text Box 29"/>
        <xdr:cNvSpPr txBox="1">
          <a:spLocks noChangeArrowheads="1"/>
        </xdr:cNvSpPr>
      </xdr:nvSpPr>
      <xdr:spPr>
        <a:xfrm>
          <a:off x="10706100"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85725" cy="209550"/>
    <xdr:sp fLocksText="0">
      <xdr:nvSpPr>
        <xdr:cNvPr id="30" name="Text Box 30"/>
        <xdr:cNvSpPr txBox="1">
          <a:spLocks noChangeArrowheads="1"/>
        </xdr:cNvSpPr>
      </xdr:nvSpPr>
      <xdr:spPr>
        <a:xfrm>
          <a:off x="11630025" y="160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104775</xdr:rowOff>
    </xdr:from>
    <xdr:ext cx="85725" cy="209550"/>
    <xdr:sp fLocksText="0">
      <xdr:nvSpPr>
        <xdr:cNvPr id="31" name="Text Box 31"/>
        <xdr:cNvSpPr txBox="1">
          <a:spLocks noChangeArrowheads="1"/>
        </xdr:cNvSpPr>
      </xdr:nvSpPr>
      <xdr:spPr>
        <a:xfrm>
          <a:off x="1163002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104775</xdr:rowOff>
    </xdr:from>
    <xdr:ext cx="85725" cy="209550"/>
    <xdr:sp fLocksText="0">
      <xdr:nvSpPr>
        <xdr:cNvPr id="32" name="Text Box 32"/>
        <xdr:cNvSpPr txBox="1">
          <a:spLocks noChangeArrowheads="1"/>
        </xdr:cNvSpPr>
      </xdr:nvSpPr>
      <xdr:spPr>
        <a:xfrm>
          <a:off x="1163002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33" name="Text Box 33"/>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0</xdr:rowOff>
    </xdr:from>
    <xdr:ext cx="85725" cy="209550"/>
    <xdr:sp fLocksText="0">
      <xdr:nvSpPr>
        <xdr:cNvPr id="34" name="Text Box 34"/>
        <xdr:cNvSpPr txBox="1">
          <a:spLocks noChangeArrowheads="1"/>
        </xdr:cNvSpPr>
      </xdr:nvSpPr>
      <xdr:spPr>
        <a:xfrm>
          <a:off x="13477875"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104775</xdr:rowOff>
    </xdr:from>
    <xdr:ext cx="85725" cy="209550"/>
    <xdr:sp fLocksText="0">
      <xdr:nvSpPr>
        <xdr:cNvPr id="35" name="Text Box 35"/>
        <xdr:cNvSpPr txBox="1">
          <a:spLocks noChangeArrowheads="1"/>
        </xdr:cNvSpPr>
      </xdr:nvSpPr>
      <xdr:spPr>
        <a:xfrm>
          <a:off x="13477875"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104775</xdr:rowOff>
    </xdr:from>
    <xdr:ext cx="85725" cy="200025"/>
    <xdr:sp fLocksText="0">
      <xdr:nvSpPr>
        <xdr:cNvPr id="36" name="Text Box 36"/>
        <xdr:cNvSpPr txBox="1">
          <a:spLocks noChangeArrowheads="1"/>
        </xdr:cNvSpPr>
      </xdr:nvSpPr>
      <xdr:spPr>
        <a:xfrm>
          <a:off x="13477875"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37" name="Text Box 37"/>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38" name="Text Box 38"/>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0</xdr:rowOff>
    </xdr:from>
    <xdr:ext cx="85725" cy="209550"/>
    <xdr:sp fLocksText="0">
      <xdr:nvSpPr>
        <xdr:cNvPr id="39" name="Text Box 39"/>
        <xdr:cNvSpPr txBox="1">
          <a:spLocks noChangeArrowheads="1"/>
        </xdr:cNvSpPr>
      </xdr:nvSpPr>
      <xdr:spPr>
        <a:xfrm>
          <a:off x="13477875"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104775</xdr:rowOff>
    </xdr:from>
    <xdr:ext cx="85725" cy="209550"/>
    <xdr:sp fLocksText="0">
      <xdr:nvSpPr>
        <xdr:cNvPr id="40" name="Text Box 40"/>
        <xdr:cNvSpPr txBox="1">
          <a:spLocks noChangeArrowheads="1"/>
        </xdr:cNvSpPr>
      </xdr:nvSpPr>
      <xdr:spPr>
        <a:xfrm>
          <a:off x="13477875"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104775</xdr:rowOff>
    </xdr:from>
    <xdr:ext cx="85725" cy="200025"/>
    <xdr:sp fLocksText="0">
      <xdr:nvSpPr>
        <xdr:cNvPr id="41" name="Text Box 41"/>
        <xdr:cNvSpPr txBox="1">
          <a:spLocks noChangeArrowheads="1"/>
        </xdr:cNvSpPr>
      </xdr:nvSpPr>
      <xdr:spPr>
        <a:xfrm>
          <a:off x="13477875"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42" name="Text Box 42"/>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43" name="Text Box 43"/>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44" name="Text Box 44"/>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45" name="Text Box 45"/>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46" name="Text Box 46"/>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47" name="Text Box 47"/>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48" name="Text Box 48"/>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49" name="Text Box 49"/>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0</xdr:rowOff>
    </xdr:from>
    <xdr:ext cx="85725" cy="209550"/>
    <xdr:sp fLocksText="0">
      <xdr:nvSpPr>
        <xdr:cNvPr id="50" name="Text Box 50"/>
        <xdr:cNvSpPr txBox="1">
          <a:spLocks noChangeArrowheads="1"/>
        </xdr:cNvSpPr>
      </xdr:nvSpPr>
      <xdr:spPr>
        <a:xfrm>
          <a:off x="13477875"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104775</xdr:rowOff>
    </xdr:from>
    <xdr:ext cx="85725" cy="209550"/>
    <xdr:sp fLocksText="0">
      <xdr:nvSpPr>
        <xdr:cNvPr id="51" name="Text Box 51"/>
        <xdr:cNvSpPr txBox="1">
          <a:spLocks noChangeArrowheads="1"/>
        </xdr:cNvSpPr>
      </xdr:nvSpPr>
      <xdr:spPr>
        <a:xfrm>
          <a:off x="13477875"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104775</xdr:rowOff>
    </xdr:from>
    <xdr:ext cx="85725" cy="200025"/>
    <xdr:sp fLocksText="0">
      <xdr:nvSpPr>
        <xdr:cNvPr id="52" name="Text Box 52"/>
        <xdr:cNvSpPr txBox="1">
          <a:spLocks noChangeArrowheads="1"/>
        </xdr:cNvSpPr>
      </xdr:nvSpPr>
      <xdr:spPr>
        <a:xfrm>
          <a:off x="13477875"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53" name="Text Box 53"/>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54" name="Text Box 54"/>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0</xdr:rowOff>
    </xdr:from>
    <xdr:ext cx="85725" cy="209550"/>
    <xdr:sp fLocksText="0">
      <xdr:nvSpPr>
        <xdr:cNvPr id="55" name="Text Box 55"/>
        <xdr:cNvSpPr txBox="1">
          <a:spLocks noChangeArrowheads="1"/>
        </xdr:cNvSpPr>
      </xdr:nvSpPr>
      <xdr:spPr>
        <a:xfrm>
          <a:off x="13477875" y="225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104775</xdr:rowOff>
    </xdr:from>
    <xdr:ext cx="85725" cy="209550"/>
    <xdr:sp fLocksText="0">
      <xdr:nvSpPr>
        <xdr:cNvPr id="56" name="Text Box 56"/>
        <xdr:cNvSpPr txBox="1">
          <a:spLocks noChangeArrowheads="1"/>
        </xdr:cNvSpPr>
      </xdr:nvSpPr>
      <xdr:spPr>
        <a:xfrm>
          <a:off x="13477875"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11</xdr:row>
      <xdr:rowOff>104775</xdr:rowOff>
    </xdr:from>
    <xdr:ext cx="85725" cy="200025"/>
    <xdr:sp fLocksText="0">
      <xdr:nvSpPr>
        <xdr:cNvPr id="57" name="Text Box 57"/>
        <xdr:cNvSpPr txBox="1">
          <a:spLocks noChangeArrowheads="1"/>
        </xdr:cNvSpPr>
      </xdr:nvSpPr>
      <xdr:spPr>
        <a:xfrm>
          <a:off x="13477875" y="2524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58" name="Text Box 58"/>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59" name="Text Box 59"/>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60" name="Text Box 60"/>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61" name="Text Box 61"/>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8</xdr:row>
      <xdr:rowOff>0</xdr:rowOff>
    </xdr:from>
    <xdr:ext cx="85725" cy="209550"/>
    <xdr:sp fLocksText="0">
      <xdr:nvSpPr>
        <xdr:cNvPr id="62" name="Text Box 62"/>
        <xdr:cNvSpPr txBox="1">
          <a:spLocks noChangeArrowheads="1"/>
        </xdr:cNvSpPr>
      </xdr:nvSpPr>
      <xdr:spPr>
        <a:xfrm>
          <a:off x="13477875" y="177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63" name="Text Box 63"/>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xdr:row>
      <xdr:rowOff>104775</xdr:rowOff>
    </xdr:from>
    <xdr:ext cx="85725" cy="209550"/>
    <xdr:sp fLocksText="0">
      <xdr:nvSpPr>
        <xdr:cNvPr id="64" name="Text Box 64"/>
        <xdr:cNvSpPr txBox="1">
          <a:spLocks noChangeArrowheads="1"/>
        </xdr:cNvSpPr>
      </xdr:nvSpPr>
      <xdr:spPr>
        <a:xfrm>
          <a:off x="13477875" y="268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55</xdr:row>
      <xdr:rowOff>0</xdr:rowOff>
    </xdr:from>
    <xdr:ext cx="85725" cy="209550"/>
    <xdr:sp fLocksText="0">
      <xdr:nvSpPr>
        <xdr:cNvPr id="65" name="Text Box 65"/>
        <xdr:cNvSpPr txBox="1">
          <a:spLocks noChangeArrowheads="1"/>
        </xdr:cNvSpPr>
      </xdr:nvSpPr>
      <xdr:spPr>
        <a:xfrm>
          <a:off x="10706100"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55</xdr:row>
      <xdr:rowOff>0</xdr:rowOff>
    </xdr:from>
    <xdr:ext cx="85725" cy="209550"/>
    <xdr:sp fLocksText="0">
      <xdr:nvSpPr>
        <xdr:cNvPr id="66" name="Text Box 66"/>
        <xdr:cNvSpPr txBox="1">
          <a:spLocks noChangeArrowheads="1"/>
        </xdr:cNvSpPr>
      </xdr:nvSpPr>
      <xdr:spPr>
        <a:xfrm>
          <a:off x="9782175"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55</xdr:row>
      <xdr:rowOff>0</xdr:rowOff>
    </xdr:from>
    <xdr:ext cx="85725" cy="209550"/>
    <xdr:sp fLocksText="0">
      <xdr:nvSpPr>
        <xdr:cNvPr id="67" name="Text Box 67"/>
        <xdr:cNvSpPr txBox="1">
          <a:spLocks noChangeArrowheads="1"/>
        </xdr:cNvSpPr>
      </xdr:nvSpPr>
      <xdr:spPr>
        <a:xfrm>
          <a:off x="10706100"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55</xdr:row>
      <xdr:rowOff>0</xdr:rowOff>
    </xdr:from>
    <xdr:ext cx="85725" cy="209550"/>
    <xdr:sp fLocksText="0">
      <xdr:nvSpPr>
        <xdr:cNvPr id="68" name="Text Box 68"/>
        <xdr:cNvSpPr txBox="1">
          <a:spLocks noChangeArrowheads="1"/>
        </xdr:cNvSpPr>
      </xdr:nvSpPr>
      <xdr:spPr>
        <a:xfrm>
          <a:off x="11630025"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55</xdr:row>
      <xdr:rowOff>0</xdr:rowOff>
    </xdr:from>
    <xdr:ext cx="85725" cy="209550"/>
    <xdr:sp fLocksText="0">
      <xdr:nvSpPr>
        <xdr:cNvPr id="69" name="Text Box 69"/>
        <xdr:cNvSpPr txBox="1">
          <a:spLocks noChangeArrowheads="1"/>
        </xdr:cNvSpPr>
      </xdr:nvSpPr>
      <xdr:spPr>
        <a:xfrm>
          <a:off x="10706100"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55</xdr:row>
      <xdr:rowOff>0</xdr:rowOff>
    </xdr:from>
    <xdr:ext cx="85725" cy="209550"/>
    <xdr:sp fLocksText="0">
      <xdr:nvSpPr>
        <xdr:cNvPr id="70" name="Text Box 70"/>
        <xdr:cNvSpPr txBox="1">
          <a:spLocks noChangeArrowheads="1"/>
        </xdr:cNvSpPr>
      </xdr:nvSpPr>
      <xdr:spPr>
        <a:xfrm>
          <a:off x="9782175"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55</xdr:row>
      <xdr:rowOff>0</xdr:rowOff>
    </xdr:from>
    <xdr:ext cx="85725" cy="209550"/>
    <xdr:sp fLocksText="0">
      <xdr:nvSpPr>
        <xdr:cNvPr id="71" name="Text Box 71"/>
        <xdr:cNvSpPr txBox="1">
          <a:spLocks noChangeArrowheads="1"/>
        </xdr:cNvSpPr>
      </xdr:nvSpPr>
      <xdr:spPr>
        <a:xfrm>
          <a:off x="10706100"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55</xdr:row>
      <xdr:rowOff>0</xdr:rowOff>
    </xdr:from>
    <xdr:ext cx="85725" cy="209550"/>
    <xdr:sp fLocksText="0">
      <xdr:nvSpPr>
        <xdr:cNvPr id="72" name="Text Box 72"/>
        <xdr:cNvSpPr txBox="1">
          <a:spLocks noChangeArrowheads="1"/>
        </xdr:cNvSpPr>
      </xdr:nvSpPr>
      <xdr:spPr>
        <a:xfrm>
          <a:off x="11630025" y="1192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87</xdr:row>
      <xdr:rowOff>0</xdr:rowOff>
    </xdr:from>
    <xdr:ext cx="85725" cy="209550"/>
    <xdr:sp fLocksText="0">
      <xdr:nvSpPr>
        <xdr:cNvPr id="73" name="Text Box 73"/>
        <xdr:cNvSpPr txBox="1">
          <a:spLocks noChangeArrowheads="1"/>
        </xdr:cNvSpPr>
      </xdr:nvSpPr>
      <xdr:spPr>
        <a:xfrm>
          <a:off x="10706100"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87</xdr:row>
      <xdr:rowOff>0</xdr:rowOff>
    </xdr:from>
    <xdr:ext cx="85725" cy="209550"/>
    <xdr:sp fLocksText="0">
      <xdr:nvSpPr>
        <xdr:cNvPr id="74" name="Text Box 74"/>
        <xdr:cNvSpPr txBox="1">
          <a:spLocks noChangeArrowheads="1"/>
        </xdr:cNvSpPr>
      </xdr:nvSpPr>
      <xdr:spPr>
        <a:xfrm>
          <a:off x="9782175"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87</xdr:row>
      <xdr:rowOff>0</xdr:rowOff>
    </xdr:from>
    <xdr:ext cx="85725" cy="209550"/>
    <xdr:sp fLocksText="0">
      <xdr:nvSpPr>
        <xdr:cNvPr id="75" name="Text Box 75"/>
        <xdr:cNvSpPr txBox="1">
          <a:spLocks noChangeArrowheads="1"/>
        </xdr:cNvSpPr>
      </xdr:nvSpPr>
      <xdr:spPr>
        <a:xfrm>
          <a:off x="10706100"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87</xdr:row>
      <xdr:rowOff>0</xdr:rowOff>
    </xdr:from>
    <xdr:ext cx="85725" cy="209550"/>
    <xdr:sp fLocksText="0">
      <xdr:nvSpPr>
        <xdr:cNvPr id="76" name="Text Box 76"/>
        <xdr:cNvSpPr txBox="1">
          <a:spLocks noChangeArrowheads="1"/>
        </xdr:cNvSpPr>
      </xdr:nvSpPr>
      <xdr:spPr>
        <a:xfrm>
          <a:off x="11630025"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87</xdr:row>
      <xdr:rowOff>0</xdr:rowOff>
    </xdr:from>
    <xdr:ext cx="85725" cy="209550"/>
    <xdr:sp fLocksText="0">
      <xdr:nvSpPr>
        <xdr:cNvPr id="77" name="Text Box 77"/>
        <xdr:cNvSpPr txBox="1">
          <a:spLocks noChangeArrowheads="1"/>
        </xdr:cNvSpPr>
      </xdr:nvSpPr>
      <xdr:spPr>
        <a:xfrm>
          <a:off x="10706100"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87</xdr:row>
      <xdr:rowOff>0</xdr:rowOff>
    </xdr:from>
    <xdr:ext cx="85725" cy="209550"/>
    <xdr:sp fLocksText="0">
      <xdr:nvSpPr>
        <xdr:cNvPr id="78" name="Text Box 78"/>
        <xdr:cNvSpPr txBox="1">
          <a:spLocks noChangeArrowheads="1"/>
        </xdr:cNvSpPr>
      </xdr:nvSpPr>
      <xdr:spPr>
        <a:xfrm>
          <a:off x="9782175"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87</xdr:row>
      <xdr:rowOff>0</xdr:rowOff>
    </xdr:from>
    <xdr:ext cx="85725" cy="209550"/>
    <xdr:sp fLocksText="0">
      <xdr:nvSpPr>
        <xdr:cNvPr id="79" name="Text Box 79"/>
        <xdr:cNvSpPr txBox="1">
          <a:spLocks noChangeArrowheads="1"/>
        </xdr:cNvSpPr>
      </xdr:nvSpPr>
      <xdr:spPr>
        <a:xfrm>
          <a:off x="10706100"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87</xdr:row>
      <xdr:rowOff>0</xdr:rowOff>
    </xdr:from>
    <xdr:ext cx="85725" cy="209550"/>
    <xdr:sp fLocksText="0">
      <xdr:nvSpPr>
        <xdr:cNvPr id="80" name="Text Box 80"/>
        <xdr:cNvSpPr txBox="1">
          <a:spLocks noChangeArrowheads="1"/>
        </xdr:cNvSpPr>
      </xdr:nvSpPr>
      <xdr:spPr>
        <a:xfrm>
          <a:off x="11630025" y="1880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0</xdr:rowOff>
    </xdr:from>
    <xdr:ext cx="85725" cy="209550"/>
    <xdr:sp fLocksText="0">
      <xdr:nvSpPr>
        <xdr:cNvPr id="1" name="Text Box 1"/>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3" name="Text Box 3"/>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4" name="Text Box 4"/>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5" name="Text Box 5"/>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6" name="Text Box 6"/>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7" name="Text Box 7"/>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8" name="Text Box 8"/>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9" name="Text Box 9"/>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0" name="Text Box 10"/>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1" name="Text Box 11"/>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12" name="Text Box 12"/>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13" name="Text Box 13"/>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14" name="Text Box 14"/>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5" name="Text Box 15"/>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6" name="Text Box 16"/>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7" name="Text Box 17"/>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18" name="Text Box 18"/>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19" name="Text Box 19"/>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0" name="Text Box 20"/>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21" name="Text Box 21"/>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22" name="Text Box 22"/>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23" name="Text Box 23"/>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4" name="Text Box 24"/>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5" name="Text Box 25"/>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6" name="Text Box 26"/>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27" name="Text Box 27"/>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8" name="Text Box 28"/>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29" name="Text Box 29"/>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30" name="Text Box 30"/>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31" name="Text Box 31"/>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32" name="Text Box 32"/>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3" name="Text Box 33"/>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4" name="Text Box 34"/>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5" name="Text Box 35"/>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36" name="Text Box 36"/>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7" name="Text Box 37"/>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8" name="Text Box 38"/>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39" name="Text Box 39"/>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40" name="Text Box 40"/>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41" name="Text Box 41"/>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2" name="Text Box 42"/>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3" name="Text Box 43"/>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4" name="Text Box 44"/>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45" name="Text Box 45"/>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6" name="Text Box 46"/>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7" name="Text Box 47"/>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48" name="Text Box 48"/>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09550"/>
    <xdr:sp fLocksText="0">
      <xdr:nvSpPr>
        <xdr:cNvPr id="49" name="Text Box 49"/>
        <xdr:cNvSpPr txBox="1">
          <a:spLocks noChangeArrowheads="1"/>
        </xdr:cNvSpPr>
      </xdr:nvSpPr>
      <xdr:spPr>
        <a:xfrm>
          <a:off x="1295400" y="269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114300</xdr:rowOff>
    </xdr:from>
    <xdr:ext cx="85725" cy="209550"/>
    <xdr:sp fLocksText="0">
      <xdr:nvSpPr>
        <xdr:cNvPr id="50" name="Text Box 50"/>
        <xdr:cNvSpPr txBox="1">
          <a:spLocks noChangeArrowheads="1"/>
        </xdr:cNvSpPr>
      </xdr:nvSpPr>
      <xdr:spPr>
        <a:xfrm>
          <a:off x="1295400" y="285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1" name="Text Box 51"/>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2" name="Text Box 52"/>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3" name="Text Box 53"/>
        <xdr:cNvSpPr txBox="1">
          <a:spLocks noChangeArrowheads="1"/>
        </xdr:cNvSpPr>
      </xdr:nvSpPr>
      <xdr:spPr>
        <a:xfrm>
          <a:off x="1295400" y="2247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09550"/>
    <xdr:sp fLocksText="0">
      <xdr:nvSpPr>
        <xdr:cNvPr id="54" name="Text Box 54"/>
        <xdr:cNvSpPr txBox="1">
          <a:spLocks noChangeArrowheads="1"/>
        </xdr:cNvSpPr>
      </xdr:nvSpPr>
      <xdr:spPr>
        <a:xfrm>
          <a:off x="1295400" y="2362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HQ\102PF\Shared\CJG\JSAS\CJSS\Criminal%20Courts%20Team\Publications\Court%20Statistics%20Quarterly\2014%20Qtr2\Data\Timeliness\SAS%20Selected%20Output%20for%20CS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9"/>
      <sheetName val="3.10"/>
      <sheetName val="3.11"/>
      <sheetName val="3.12"/>
      <sheetName val="3.15"/>
      <sheetName val="SAS Out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50"/>
  <sheetViews>
    <sheetView showGridLines="0" zoomScale="85" zoomScaleNormal="85" zoomScalePageLayoutView="0" workbookViewId="0" topLeftCell="A1">
      <selection activeCell="B1" sqref="B1"/>
    </sheetView>
  </sheetViews>
  <sheetFormatPr defaultColWidth="9.140625" defaultRowHeight="12.75"/>
  <cols>
    <col min="1" max="1" width="6.28125" style="233" customWidth="1"/>
    <col min="2" max="2" width="125.28125" style="189" bestFit="1" customWidth="1"/>
    <col min="3" max="3" width="28.7109375" style="233" customWidth="1"/>
    <col min="4" max="4" width="119.140625" style="233" bestFit="1" customWidth="1"/>
    <col min="5" max="16384" width="9.140625" style="23" customWidth="1"/>
  </cols>
  <sheetData>
    <row r="1" spans="1:8" ht="12.75">
      <c r="A1" s="231" t="s">
        <v>342</v>
      </c>
      <c r="B1" s="231" t="s">
        <v>343</v>
      </c>
      <c r="C1" s="231" t="s">
        <v>1239</v>
      </c>
      <c r="D1" s="232" t="s">
        <v>1240</v>
      </c>
      <c r="E1" s="213"/>
      <c r="F1" s="213"/>
      <c r="G1" s="213"/>
      <c r="H1" s="213"/>
    </row>
    <row r="2" spans="1:4" ht="12.75" customHeight="1">
      <c r="A2" s="460" t="s">
        <v>1103</v>
      </c>
      <c r="B2" s="461"/>
      <c r="C2" s="462"/>
      <c r="D2" s="462"/>
    </row>
    <row r="3" spans="1:4" s="237" customFormat="1" ht="12.75" customHeight="1">
      <c r="A3" s="463">
        <v>1.1</v>
      </c>
      <c r="B3" s="464" t="s">
        <v>1123</v>
      </c>
      <c r="C3" s="142" t="s">
        <v>218</v>
      </c>
      <c r="D3" s="236" t="s">
        <v>1115</v>
      </c>
    </row>
    <row r="4" spans="1:4" s="237" customFormat="1" ht="12.75" customHeight="1">
      <c r="A4" s="463">
        <v>1.2</v>
      </c>
      <c r="B4" s="365" t="s">
        <v>438</v>
      </c>
      <c r="C4" s="142" t="s">
        <v>632</v>
      </c>
      <c r="D4" s="236" t="s">
        <v>1114</v>
      </c>
    </row>
    <row r="5" spans="1:4" s="237" customFormat="1" ht="12.75" customHeight="1">
      <c r="A5" s="463">
        <v>1.3</v>
      </c>
      <c r="B5" s="365" t="s">
        <v>439</v>
      </c>
      <c r="C5" s="142" t="s">
        <v>218</v>
      </c>
      <c r="D5" s="236" t="s">
        <v>1115</v>
      </c>
    </row>
    <row r="6" spans="1:4" s="188" customFormat="1" ht="12.75" customHeight="1">
      <c r="A6" s="465"/>
      <c r="B6" s="466"/>
      <c r="C6" s="467"/>
      <c r="D6" s="468"/>
    </row>
    <row r="7" spans="1:4" s="25" customFormat="1" ht="12.75" customHeight="1">
      <c r="A7" s="469" t="s">
        <v>1104</v>
      </c>
      <c r="B7" s="236"/>
      <c r="C7" s="142"/>
      <c r="D7" s="236"/>
    </row>
    <row r="8" spans="1:256" s="25" customFormat="1" ht="12.75" customHeight="1">
      <c r="A8" s="234">
        <v>2.1</v>
      </c>
      <c r="B8" s="864" t="s">
        <v>96</v>
      </c>
      <c r="C8" s="865" t="s">
        <v>97</v>
      </c>
      <c r="D8" s="865" t="s">
        <v>539</v>
      </c>
      <c r="E8" s="234">
        <v>2.1</v>
      </c>
      <c r="F8" s="864" t="s">
        <v>96</v>
      </c>
      <c r="G8" s="865" t="s">
        <v>97</v>
      </c>
      <c r="H8" s="865" t="s">
        <v>539</v>
      </c>
      <c r="I8" s="234">
        <v>2.1</v>
      </c>
      <c r="J8" s="864" t="s">
        <v>96</v>
      </c>
      <c r="K8" s="865" t="s">
        <v>97</v>
      </c>
      <c r="L8" s="865" t="s">
        <v>539</v>
      </c>
      <c r="M8" s="234">
        <v>2.1</v>
      </c>
      <c r="N8" s="864" t="s">
        <v>96</v>
      </c>
      <c r="O8" s="865" t="s">
        <v>97</v>
      </c>
      <c r="P8" s="865" t="s">
        <v>539</v>
      </c>
      <c r="Q8" s="234">
        <v>2.1</v>
      </c>
      <c r="R8" s="864" t="s">
        <v>96</v>
      </c>
      <c r="S8" s="865" t="s">
        <v>97</v>
      </c>
      <c r="T8" s="865" t="s">
        <v>539</v>
      </c>
      <c r="U8" s="234">
        <v>2.1</v>
      </c>
      <c r="V8" s="864" t="s">
        <v>96</v>
      </c>
      <c r="W8" s="865" t="s">
        <v>97</v>
      </c>
      <c r="X8" s="865" t="s">
        <v>539</v>
      </c>
      <c r="Y8" s="234">
        <v>2.1</v>
      </c>
      <c r="Z8" s="864" t="s">
        <v>96</v>
      </c>
      <c r="AA8" s="865" t="s">
        <v>97</v>
      </c>
      <c r="AB8" s="865" t="s">
        <v>539</v>
      </c>
      <c r="AC8" s="234">
        <v>2.1</v>
      </c>
      <c r="AD8" s="864" t="s">
        <v>96</v>
      </c>
      <c r="AE8" s="865" t="s">
        <v>97</v>
      </c>
      <c r="AF8" s="865" t="s">
        <v>539</v>
      </c>
      <c r="AG8" s="234">
        <v>2.1</v>
      </c>
      <c r="AH8" s="864" t="s">
        <v>96</v>
      </c>
      <c r="AI8" s="865" t="s">
        <v>97</v>
      </c>
      <c r="AJ8" s="865" t="s">
        <v>539</v>
      </c>
      <c r="AK8" s="234">
        <v>2.1</v>
      </c>
      <c r="AL8" s="864" t="s">
        <v>96</v>
      </c>
      <c r="AM8" s="865" t="s">
        <v>97</v>
      </c>
      <c r="AN8" s="865" t="s">
        <v>539</v>
      </c>
      <c r="AO8" s="234">
        <v>2.1</v>
      </c>
      <c r="AP8" s="864" t="s">
        <v>96</v>
      </c>
      <c r="AQ8" s="865" t="s">
        <v>97</v>
      </c>
      <c r="AR8" s="865" t="s">
        <v>539</v>
      </c>
      <c r="AS8" s="234">
        <v>2.1</v>
      </c>
      <c r="AT8" s="864" t="s">
        <v>96</v>
      </c>
      <c r="AU8" s="865" t="s">
        <v>97</v>
      </c>
      <c r="AV8" s="865" t="s">
        <v>539</v>
      </c>
      <c r="AW8" s="234">
        <v>2.1</v>
      </c>
      <c r="AX8" s="864" t="s">
        <v>96</v>
      </c>
      <c r="AY8" s="865" t="s">
        <v>97</v>
      </c>
      <c r="AZ8" s="865" t="s">
        <v>539</v>
      </c>
      <c r="BA8" s="234">
        <v>2.1</v>
      </c>
      <c r="BB8" s="864" t="s">
        <v>96</v>
      </c>
      <c r="BC8" s="865" t="s">
        <v>97</v>
      </c>
      <c r="BD8" s="865" t="s">
        <v>539</v>
      </c>
      <c r="BE8" s="234">
        <v>2.1</v>
      </c>
      <c r="BF8" s="864" t="s">
        <v>96</v>
      </c>
      <c r="BG8" s="865" t="s">
        <v>97</v>
      </c>
      <c r="BH8" s="865" t="s">
        <v>539</v>
      </c>
      <c r="BI8" s="234">
        <v>2.1</v>
      </c>
      <c r="BJ8" s="864" t="s">
        <v>96</v>
      </c>
      <c r="BK8" s="865" t="s">
        <v>97</v>
      </c>
      <c r="BL8" s="865" t="s">
        <v>539</v>
      </c>
      <c r="BM8" s="234">
        <v>2.1</v>
      </c>
      <c r="BN8" s="864" t="s">
        <v>96</v>
      </c>
      <c r="BO8" s="865" t="s">
        <v>97</v>
      </c>
      <c r="BP8" s="865" t="s">
        <v>539</v>
      </c>
      <c r="BQ8" s="234">
        <v>2.1</v>
      </c>
      <c r="BR8" s="864" t="s">
        <v>96</v>
      </c>
      <c r="BS8" s="865" t="s">
        <v>97</v>
      </c>
      <c r="BT8" s="865" t="s">
        <v>539</v>
      </c>
      <c r="BU8" s="234">
        <v>2.1</v>
      </c>
      <c r="BV8" s="864" t="s">
        <v>96</v>
      </c>
      <c r="BW8" s="865" t="s">
        <v>97</v>
      </c>
      <c r="BX8" s="865" t="s">
        <v>539</v>
      </c>
      <c r="BY8" s="234">
        <v>2.1</v>
      </c>
      <c r="BZ8" s="864" t="s">
        <v>96</v>
      </c>
      <c r="CA8" s="865" t="s">
        <v>97</v>
      </c>
      <c r="CB8" s="865" t="s">
        <v>539</v>
      </c>
      <c r="CC8" s="234">
        <v>2.1</v>
      </c>
      <c r="CD8" s="864" t="s">
        <v>96</v>
      </c>
      <c r="CE8" s="865" t="s">
        <v>97</v>
      </c>
      <c r="CF8" s="865" t="s">
        <v>539</v>
      </c>
      <c r="CG8" s="234">
        <v>2.1</v>
      </c>
      <c r="CH8" s="864" t="s">
        <v>96</v>
      </c>
      <c r="CI8" s="865" t="s">
        <v>97</v>
      </c>
      <c r="CJ8" s="865" t="s">
        <v>539</v>
      </c>
      <c r="CK8" s="234">
        <v>2.1</v>
      </c>
      <c r="CL8" s="864" t="s">
        <v>96</v>
      </c>
      <c r="CM8" s="865" t="s">
        <v>97</v>
      </c>
      <c r="CN8" s="865" t="s">
        <v>539</v>
      </c>
      <c r="CO8" s="234">
        <v>2.1</v>
      </c>
      <c r="CP8" s="864" t="s">
        <v>96</v>
      </c>
      <c r="CQ8" s="865" t="s">
        <v>97</v>
      </c>
      <c r="CR8" s="865" t="s">
        <v>539</v>
      </c>
      <c r="CS8" s="234">
        <v>2.1</v>
      </c>
      <c r="CT8" s="864" t="s">
        <v>96</v>
      </c>
      <c r="CU8" s="865" t="s">
        <v>97</v>
      </c>
      <c r="CV8" s="865" t="s">
        <v>539</v>
      </c>
      <c r="CW8" s="234">
        <v>2.1</v>
      </c>
      <c r="CX8" s="864" t="s">
        <v>96</v>
      </c>
      <c r="CY8" s="865" t="s">
        <v>97</v>
      </c>
      <c r="CZ8" s="865" t="s">
        <v>539</v>
      </c>
      <c r="DA8" s="234">
        <v>2.1</v>
      </c>
      <c r="DB8" s="864" t="s">
        <v>96</v>
      </c>
      <c r="DC8" s="865" t="s">
        <v>97</v>
      </c>
      <c r="DD8" s="865" t="s">
        <v>539</v>
      </c>
      <c r="DE8" s="234">
        <v>2.1</v>
      </c>
      <c r="DF8" s="864" t="s">
        <v>96</v>
      </c>
      <c r="DG8" s="865" t="s">
        <v>97</v>
      </c>
      <c r="DH8" s="865" t="s">
        <v>539</v>
      </c>
      <c r="DI8" s="234">
        <v>2.1</v>
      </c>
      <c r="DJ8" s="864" t="s">
        <v>96</v>
      </c>
      <c r="DK8" s="865" t="s">
        <v>97</v>
      </c>
      <c r="DL8" s="865" t="s">
        <v>539</v>
      </c>
      <c r="DM8" s="234">
        <v>2.1</v>
      </c>
      <c r="DN8" s="864" t="s">
        <v>96</v>
      </c>
      <c r="DO8" s="865" t="s">
        <v>97</v>
      </c>
      <c r="DP8" s="865" t="s">
        <v>539</v>
      </c>
      <c r="DQ8" s="234">
        <v>2.1</v>
      </c>
      <c r="DR8" s="864" t="s">
        <v>96</v>
      </c>
      <c r="DS8" s="865" t="s">
        <v>97</v>
      </c>
      <c r="DT8" s="865" t="s">
        <v>539</v>
      </c>
      <c r="DU8" s="234">
        <v>2.1</v>
      </c>
      <c r="DV8" s="864" t="s">
        <v>96</v>
      </c>
      <c r="DW8" s="865" t="s">
        <v>97</v>
      </c>
      <c r="DX8" s="865" t="s">
        <v>539</v>
      </c>
      <c r="DY8" s="234">
        <v>2.1</v>
      </c>
      <c r="DZ8" s="864" t="s">
        <v>96</v>
      </c>
      <c r="EA8" s="865" t="s">
        <v>97</v>
      </c>
      <c r="EB8" s="865" t="s">
        <v>539</v>
      </c>
      <c r="EC8" s="234">
        <v>2.1</v>
      </c>
      <c r="ED8" s="864" t="s">
        <v>96</v>
      </c>
      <c r="EE8" s="865" t="s">
        <v>97</v>
      </c>
      <c r="EF8" s="865" t="s">
        <v>539</v>
      </c>
      <c r="EG8" s="234">
        <v>2.1</v>
      </c>
      <c r="EH8" s="864" t="s">
        <v>96</v>
      </c>
      <c r="EI8" s="865" t="s">
        <v>97</v>
      </c>
      <c r="EJ8" s="865" t="s">
        <v>539</v>
      </c>
      <c r="EK8" s="234">
        <v>2.1</v>
      </c>
      <c r="EL8" s="864" t="s">
        <v>96</v>
      </c>
      <c r="EM8" s="865" t="s">
        <v>97</v>
      </c>
      <c r="EN8" s="865" t="s">
        <v>539</v>
      </c>
      <c r="EO8" s="234">
        <v>2.1</v>
      </c>
      <c r="EP8" s="864" t="s">
        <v>96</v>
      </c>
      <c r="EQ8" s="865" t="s">
        <v>97</v>
      </c>
      <c r="ER8" s="865" t="s">
        <v>539</v>
      </c>
      <c r="ES8" s="234">
        <v>2.1</v>
      </c>
      <c r="ET8" s="864" t="s">
        <v>96</v>
      </c>
      <c r="EU8" s="865" t="s">
        <v>97</v>
      </c>
      <c r="EV8" s="865" t="s">
        <v>539</v>
      </c>
      <c r="EW8" s="234">
        <v>2.1</v>
      </c>
      <c r="EX8" s="864" t="s">
        <v>96</v>
      </c>
      <c r="EY8" s="865" t="s">
        <v>97</v>
      </c>
      <c r="EZ8" s="865" t="s">
        <v>539</v>
      </c>
      <c r="FA8" s="234">
        <v>2.1</v>
      </c>
      <c r="FB8" s="864" t="s">
        <v>96</v>
      </c>
      <c r="FC8" s="865" t="s">
        <v>97</v>
      </c>
      <c r="FD8" s="865" t="s">
        <v>539</v>
      </c>
      <c r="FE8" s="234">
        <v>2.1</v>
      </c>
      <c r="FF8" s="864" t="s">
        <v>96</v>
      </c>
      <c r="FG8" s="865" t="s">
        <v>97</v>
      </c>
      <c r="FH8" s="865" t="s">
        <v>539</v>
      </c>
      <c r="FI8" s="234">
        <v>2.1</v>
      </c>
      <c r="FJ8" s="864" t="s">
        <v>96</v>
      </c>
      <c r="FK8" s="865" t="s">
        <v>97</v>
      </c>
      <c r="FL8" s="865" t="s">
        <v>539</v>
      </c>
      <c r="FM8" s="234">
        <v>2.1</v>
      </c>
      <c r="FN8" s="864" t="s">
        <v>96</v>
      </c>
      <c r="FO8" s="865" t="s">
        <v>97</v>
      </c>
      <c r="FP8" s="865" t="s">
        <v>539</v>
      </c>
      <c r="FQ8" s="234">
        <v>2.1</v>
      </c>
      <c r="FR8" s="864" t="s">
        <v>96</v>
      </c>
      <c r="FS8" s="865" t="s">
        <v>97</v>
      </c>
      <c r="FT8" s="865" t="s">
        <v>539</v>
      </c>
      <c r="FU8" s="234">
        <v>2.1</v>
      </c>
      <c r="FV8" s="864" t="s">
        <v>96</v>
      </c>
      <c r="FW8" s="865" t="s">
        <v>97</v>
      </c>
      <c r="FX8" s="865" t="s">
        <v>539</v>
      </c>
      <c r="FY8" s="234">
        <v>2.1</v>
      </c>
      <c r="FZ8" s="864" t="s">
        <v>96</v>
      </c>
      <c r="GA8" s="865" t="s">
        <v>97</v>
      </c>
      <c r="GB8" s="865" t="s">
        <v>539</v>
      </c>
      <c r="GC8" s="234">
        <v>2.1</v>
      </c>
      <c r="GD8" s="864" t="s">
        <v>96</v>
      </c>
      <c r="GE8" s="865" t="s">
        <v>97</v>
      </c>
      <c r="GF8" s="865" t="s">
        <v>539</v>
      </c>
      <c r="GG8" s="234">
        <v>2.1</v>
      </c>
      <c r="GH8" s="864" t="s">
        <v>96</v>
      </c>
      <c r="GI8" s="865" t="s">
        <v>97</v>
      </c>
      <c r="GJ8" s="865" t="s">
        <v>539</v>
      </c>
      <c r="GK8" s="234">
        <v>2.1</v>
      </c>
      <c r="GL8" s="864" t="s">
        <v>96</v>
      </c>
      <c r="GM8" s="865" t="s">
        <v>97</v>
      </c>
      <c r="GN8" s="865" t="s">
        <v>539</v>
      </c>
      <c r="GO8" s="234">
        <v>2.1</v>
      </c>
      <c r="GP8" s="864" t="s">
        <v>96</v>
      </c>
      <c r="GQ8" s="865" t="s">
        <v>97</v>
      </c>
      <c r="GR8" s="865" t="s">
        <v>539</v>
      </c>
      <c r="GS8" s="234">
        <v>2.1</v>
      </c>
      <c r="GT8" s="864" t="s">
        <v>96</v>
      </c>
      <c r="GU8" s="865" t="s">
        <v>97</v>
      </c>
      <c r="GV8" s="865" t="s">
        <v>539</v>
      </c>
      <c r="GW8" s="234">
        <v>2.1</v>
      </c>
      <c r="GX8" s="864" t="s">
        <v>96</v>
      </c>
      <c r="GY8" s="865" t="s">
        <v>97</v>
      </c>
      <c r="GZ8" s="865" t="s">
        <v>539</v>
      </c>
      <c r="HA8" s="234">
        <v>2.1</v>
      </c>
      <c r="HB8" s="864" t="s">
        <v>96</v>
      </c>
      <c r="HC8" s="865" t="s">
        <v>97</v>
      </c>
      <c r="HD8" s="865" t="s">
        <v>539</v>
      </c>
      <c r="HE8" s="234">
        <v>2.1</v>
      </c>
      <c r="HF8" s="864" t="s">
        <v>96</v>
      </c>
      <c r="HG8" s="865" t="s">
        <v>97</v>
      </c>
      <c r="HH8" s="865" t="s">
        <v>539</v>
      </c>
      <c r="HI8" s="234">
        <v>2.1</v>
      </c>
      <c r="HJ8" s="864" t="s">
        <v>96</v>
      </c>
      <c r="HK8" s="865" t="s">
        <v>97</v>
      </c>
      <c r="HL8" s="865" t="s">
        <v>539</v>
      </c>
      <c r="HM8" s="234">
        <v>2.1</v>
      </c>
      <c r="HN8" s="864" t="s">
        <v>96</v>
      </c>
      <c r="HO8" s="865" t="s">
        <v>97</v>
      </c>
      <c r="HP8" s="865" t="s">
        <v>539</v>
      </c>
      <c r="HQ8" s="234">
        <v>2.1</v>
      </c>
      <c r="HR8" s="864" t="s">
        <v>96</v>
      </c>
      <c r="HS8" s="865" t="s">
        <v>97</v>
      </c>
      <c r="HT8" s="865" t="s">
        <v>539</v>
      </c>
      <c r="HU8" s="234">
        <v>2.1</v>
      </c>
      <c r="HV8" s="864" t="s">
        <v>96</v>
      </c>
      <c r="HW8" s="865" t="s">
        <v>97</v>
      </c>
      <c r="HX8" s="865" t="s">
        <v>539</v>
      </c>
      <c r="HY8" s="234">
        <v>2.1</v>
      </c>
      <c r="HZ8" s="864" t="s">
        <v>96</v>
      </c>
      <c r="IA8" s="865" t="s">
        <v>97</v>
      </c>
      <c r="IB8" s="865" t="s">
        <v>539</v>
      </c>
      <c r="IC8" s="234">
        <v>2.1</v>
      </c>
      <c r="ID8" s="864" t="s">
        <v>96</v>
      </c>
      <c r="IE8" s="865" t="s">
        <v>97</v>
      </c>
      <c r="IF8" s="865" t="s">
        <v>539</v>
      </c>
      <c r="IG8" s="234">
        <v>2.1</v>
      </c>
      <c r="IH8" s="864" t="s">
        <v>96</v>
      </c>
      <c r="II8" s="865" t="s">
        <v>97</v>
      </c>
      <c r="IJ8" s="865" t="s">
        <v>539</v>
      </c>
      <c r="IK8" s="234">
        <v>2.1</v>
      </c>
      <c r="IL8" s="864" t="s">
        <v>96</v>
      </c>
      <c r="IM8" s="865" t="s">
        <v>97</v>
      </c>
      <c r="IN8" s="865" t="s">
        <v>539</v>
      </c>
      <c r="IO8" s="234">
        <v>2.1</v>
      </c>
      <c r="IP8" s="864" t="s">
        <v>96</v>
      </c>
      <c r="IQ8" s="865" t="s">
        <v>97</v>
      </c>
      <c r="IR8" s="865" t="s">
        <v>539</v>
      </c>
      <c r="IS8" s="234">
        <v>2.1</v>
      </c>
      <c r="IT8" s="864" t="s">
        <v>96</v>
      </c>
      <c r="IU8" s="865" t="s">
        <v>97</v>
      </c>
      <c r="IV8" s="865" t="s">
        <v>539</v>
      </c>
    </row>
    <row r="9" spans="1:256" s="25" customFormat="1" ht="12.75" customHeight="1">
      <c r="A9" s="234">
        <v>2.2</v>
      </c>
      <c r="B9" s="866" t="s">
        <v>98</v>
      </c>
      <c r="C9" s="865" t="s">
        <v>97</v>
      </c>
      <c r="D9" s="865" t="s">
        <v>539</v>
      </c>
      <c r="E9" s="234">
        <v>2.2</v>
      </c>
      <c r="F9" s="866" t="s">
        <v>98</v>
      </c>
      <c r="G9" s="865" t="s">
        <v>97</v>
      </c>
      <c r="H9" s="865" t="s">
        <v>539</v>
      </c>
      <c r="I9" s="234">
        <v>2.2</v>
      </c>
      <c r="J9" s="866" t="s">
        <v>98</v>
      </c>
      <c r="K9" s="865" t="s">
        <v>97</v>
      </c>
      <c r="L9" s="865" t="s">
        <v>539</v>
      </c>
      <c r="M9" s="234">
        <v>2.2</v>
      </c>
      <c r="N9" s="866" t="s">
        <v>98</v>
      </c>
      <c r="O9" s="865" t="s">
        <v>97</v>
      </c>
      <c r="P9" s="865" t="s">
        <v>539</v>
      </c>
      <c r="Q9" s="234">
        <v>2.2</v>
      </c>
      <c r="R9" s="866" t="s">
        <v>98</v>
      </c>
      <c r="S9" s="865" t="s">
        <v>97</v>
      </c>
      <c r="T9" s="865" t="s">
        <v>539</v>
      </c>
      <c r="U9" s="234">
        <v>2.2</v>
      </c>
      <c r="V9" s="866" t="s">
        <v>98</v>
      </c>
      <c r="W9" s="865" t="s">
        <v>97</v>
      </c>
      <c r="X9" s="865" t="s">
        <v>539</v>
      </c>
      <c r="Y9" s="234">
        <v>2.2</v>
      </c>
      <c r="Z9" s="866" t="s">
        <v>98</v>
      </c>
      <c r="AA9" s="865" t="s">
        <v>97</v>
      </c>
      <c r="AB9" s="865" t="s">
        <v>539</v>
      </c>
      <c r="AC9" s="234">
        <v>2.2</v>
      </c>
      <c r="AD9" s="866" t="s">
        <v>98</v>
      </c>
      <c r="AE9" s="865" t="s">
        <v>97</v>
      </c>
      <c r="AF9" s="865" t="s">
        <v>539</v>
      </c>
      <c r="AG9" s="234">
        <v>2.2</v>
      </c>
      <c r="AH9" s="866" t="s">
        <v>98</v>
      </c>
      <c r="AI9" s="865" t="s">
        <v>97</v>
      </c>
      <c r="AJ9" s="865" t="s">
        <v>539</v>
      </c>
      <c r="AK9" s="234">
        <v>2.2</v>
      </c>
      <c r="AL9" s="866" t="s">
        <v>98</v>
      </c>
      <c r="AM9" s="865" t="s">
        <v>97</v>
      </c>
      <c r="AN9" s="865" t="s">
        <v>539</v>
      </c>
      <c r="AO9" s="234">
        <v>2.2</v>
      </c>
      <c r="AP9" s="866" t="s">
        <v>98</v>
      </c>
      <c r="AQ9" s="865" t="s">
        <v>97</v>
      </c>
      <c r="AR9" s="865" t="s">
        <v>539</v>
      </c>
      <c r="AS9" s="234">
        <v>2.2</v>
      </c>
      <c r="AT9" s="866" t="s">
        <v>98</v>
      </c>
      <c r="AU9" s="865" t="s">
        <v>97</v>
      </c>
      <c r="AV9" s="865" t="s">
        <v>539</v>
      </c>
      <c r="AW9" s="234">
        <v>2.2</v>
      </c>
      <c r="AX9" s="866" t="s">
        <v>98</v>
      </c>
      <c r="AY9" s="865" t="s">
        <v>97</v>
      </c>
      <c r="AZ9" s="865" t="s">
        <v>539</v>
      </c>
      <c r="BA9" s="234">
        <v>2.2</v>
      </c>
      <c r="BB9" s="866" t="s">
        <v>98</v>
      </c>
      <c r="BC9" s="865" t="s">
        <v>97</v>
      </c>
      <c r="BD9" s="865" t="s">
        <v>539</v>
      </c>
      <c r="BE9" s="234">
        <v>2.2</v>
      </c>
      <c r="BF9" s="866" t="s">
        <v>98</v>
      </c>
      <c r="BG9" s="865" t="s">
        <v>97</v>
      </c>
      <c r="BH9" s="865" t="s">
        <v>539</v>
      </c>
      <c r="BI9" s="234">
        <v>2.2</v>
      </c>
      <c r="BJ9" s="866" t="s">
        <v>98</v>
      </c>
      <c r="BK9" s="865" t="s">
        <v>97</v>
      </c>
      <c r="BL9" s="865" t="s">
        <v>539</v>
      </c>
      <c r="BM9" s="234">
        <v>2.2</v>
      </c>
      <c r="BN9" s="866" t="s">
        <v>98</v>
      </c>
      <c r="BO9" s="865" t="s">
        <v>97</v>
      </c>
      <c r="BP9" s="865" t="s">
        <v>539</v>
      </c>
      <c r="BQ9" s="234">
        <v>2.2</v>
      </c>
      <c r="BR9" s="866" t="s">
        <v>98</v>
      </c>
      <c r="BS9" s="865" t="s">
        <v>97</v>
      </c>
      <c r="BT9" s="865" t="s">
        <v>539</v>
      </c>
      <c r="BU9" s="234">
        <v>2.2</v>
      </c>
      <c r="BV9" s="866" t="s">
        <v>98</v>
      </c>
      <c r="BW9" s="865" t="s">
        <v>97</v>
      </c>
      <c r="BX9" s="865" t="s">
        <v>539</v>
      </c>
      <c r="BY9" s="234">
        <v>2.2</v>
      </c>
      <c r="BZ9" s="866" t="s">
        <v>98</v>
      </c>
      <c r="CA9" s="865" t="s">
        <v>97</v>
      </c>
      <c r="CB9" s="865" t="s">
        <v>539</v>
      </c>
      <c r="CC9" s="234">
        <v>2.2</v>
      </c>
      <c r="CD9" s="866" t="s">
        <v>98</v>
      </c>
      <c r="CE9" s="865" t="s">
        <v>97</v>
      </c>
      <c r="CF9" s="865" t="s">
        <v>539</v>
      </c>
      <c r="CG9" s="234">
        <v>2.2</v>
      </c>
      <c r="CH9" s="866" t="s">
        <v>98</v>
      </c>
      <c r="CI9" s="865" t="s">
        <v>97</v>
      </c>
      <c r="CJ9" s="865" t="s">
        <v>539</v>
      </c>
      <c r="CK9" s="234">
        <v>2.2</v>
      </c>
      <c r="CL9" s="866" t="s">
        <v>98</v>
      </c>
      <c r="CM9" s="865" t="s">
        <v>97</v>
      </c>
      <c r="CN9" s="865" t="s">
        <v>539</v>
      </c>
      <c r="CO9" s="234">
        <v>2.2</v>
      </c>
      <c r="CP9" s="866" t="s">
        <v>98</v>
      </c>
      <c r="CQ9" s="865" t="s">
        <v>97</v>
      </c>
      <c r="CR9" s="865" t="s">
        <v>539</v>
      </c>
      <c r="CS9" s="234">
        <v>2.2</v>
      </c>
      <c r="CT9" s="866" t="s">
        <v>98</v>
      </c>
      <c r="CU9" s="865" t="s">
        <v>97</v>
      </c>
      <c r="CV9" s="865" t="s">
        <v>539</v>
      </c>
      <c r="CW9" s="234">
        <v>2.2</v>
      </c>
      <c r="CX9" s="866" t="s">
        <v>98</v>
      </c>
      <c r="CY9" s="865" t="s">
        <v>97</v>
      </c>
      <c r="CZ9" s="865" t="s">
        <v>539</v>
      </c>
      <c r="DA9" s="234">
        <v>2.2</v>
      </c>
      <c r="DB9" s="866" t="s">
        <v>98</v>
      </c>
      <c r="DC9" s="865" t="s">
        <v>97</v>
      </c>
      <c r="DD9" s="865" t="s">
        <v>539</v>
      </c>
      <c r="DE9" s="234">
        <v>2.2</v>
      </c>
      <c r="DF9" s="866" t="s">
        <v>98</v>
      </c>
      <c r="DG9" s="865" t="s">
        <v>97</v>
      </c>
      <c r="DH9" s="865" t="s">
        <v>539</v>
      </c>
      <c r="DI9" s="234">
        <v>2.2</v>
      </c>
      <c r="DJ9" s="866" t="s">
        <v>98</v>
      </c>
      <c r="DK9" s="865" t="s">
        <v>97</v>
      </c>
      <c r="DL9" s="865" t="s">
        <v>539</v>
      </c>
      <c r="DM9" s="234">
        <v>2.2</v>
      </c>
      <c r="DN9" s="866" t="s">
        <v>98</v>
      </c>
      <c r="DO9" s="865" t="s">
        <v>97</v>
      </c>
      <c r="DP9" s="865" t="s">
        <v>539</v>
      </c>
      <c r="DQ9" s="234">
        <v>2.2</v>
      </c>
      <c r="DR9" s="866" t="s">
        <v>98</v>
      </c>
      <c r="DS9" s="865" t="s">
        <v>97</v>
      </c>
      <c r="DT9" s="865" t="s">
        <v>539</v>
      </c>
      <c r="DU9" s="234">
        <v>2.2</v>
      </c>
      <c r="DV9" s="866" t="s">
        <v>98</v>
      </c>
      <c r="DW9" s="865" t="s">
        <v>97</v>
      </c>
      <c r="DX9" s="865" t="s">
        <v>539</v>
      </c>
      <c r="DY9" s="234">
        <v>2.2</v>
      </c>
      <c r="DZ9" s="866" t="s">
        <v>98</v>
      </c>
      <c r="EA9" s="865" t="s">
        <v>97</v>
      </c>
      <c r="EB9" s="865" t="s">
        <v>539</v>
      </c>
      <c r="EC9" s="234">
        <v>2.2</v>
      </c>
      <c r="ED9" s="866" t="s">
        <v>98</v>
      </c>
      <c r="EE9" s="865" t="s">
        <v>97</v>
      </c>
      <c r="EF9" s="865" t="s">
        <v>539</v>
      </c>
      <c r="EG9" s="234">
        <v>2.2</v>
      </c>
      <c r="EH9" s="866" t="s">
        <v>98</v>
      </c>
      <c r="EI9" s="865" t="s">
        <v>97</v>
      </c>
      <c r="EJ9" s="865" t="s">
        <v>539</v>
      </c>
      <c r="EK9" s="234">
        <v>2.2</v>
      </c>
      <c r="EL9" s="866" t="s">
        <v>98</v>
      </c>
      <c r="EM9" s="865" t="s">
        <v>97</v>
      </c>
      <c r="EN9" s="865" t="s">
        <v>539</v>
      </c>
      <c r="EO9" s="234">
        <v>2.2</v>
      </c>
      <c r="EP9" s="866" t="s">
        <v>98</v>
      </c>
      <c r="EQ9" s="865" t="s">
        <v>97</v>
      </c>
      <c r="ER9" s="865" t="s">
        <v>539</v>
      </c>
      <c r="ES9" s="234">
        <v>2.2</v>
      </c>
      <c r="ET9" s="866" t="s">
        <v>98</v>
      </c>
      <c r="EU9" s="865" t="s">
        <v>97</v>
      </c>
      <c r="EV9" s="865" t="s">
        <v>539</v>
      </c>
      <c r="EW9" s="234">
        <v>2.2</v>
      </c>
      <c r="EX9" s="866" t="s">
        <v>98</v>
      </c>
      <c r="EY9" s="865" t="s">
        <v>97</v>
      </c>
      <c r="EZ9" s="865" t="s">
        <v>539</v>
      </c>
      <c r="FA9" s="234">
        <v>2.2</v>
      </c>
      <c r="FB9" s="866" t="s">
        <v>98</v>
      </c>
      <c r="FC9" s="865" t="s">
        <v>97</v>
      </c>
      <c r="FD9" s="865" t="s">
        <v>539</v>
      </c>
      <c r="FE9" s="234">
        <v>2.2</v>
      </c>
      <c r="FF9" s="866" t="s">
        <v>98</v>
      </c>
      <c r="FG9" s="865" t="s">
        <v>97</v>
      </c>
      <c r="FH9" s="865" t="s">
        <v>539</v>
      </c>
      <c r="FI9" s="234">
        <v>2.2</v>
      </c>
      <c r="FJ9" s="866" t="s">
        <v>98</v>
      </c>
      <c r="FK9" s="865" t="s">
        <v>97</v>
      </c>
      <c r="FL9" s="865" t="s">
        <v>539</v>
      </c>
      <c r="FM9" s="234">
        <v>2.2</v>
      </c>
      <c r="FN9" s="866" t="s">
        <v>98</v>
      </c>
      <c r="FO9" s="865" t="s">
        <v>97</v>
      </c>
      <c r="FP9" s="865" t="s">
        <v>539</v>
      </c>
      <c r="FQ9" s="234">
        <v>2.2</v>
      </c>
      <c r="FR9" s="866" t="s">
        <v>98</v>
      </c>
      <c r="FS9" s="865" t="s">
        <v>97</v>
      </c>
      <c r="FT9" s="865" t="s">
        <v>539</v>
      </c>
      <c r="FU9" s="234">
        <v>2.2</v>
      </c>
      <c r="FV9" s="866" t="s">
        <v>98</v>
      </c>
      <c r="FW9" s="865" t="s">
        <v>97</v>
      </c>
      <c r="FX9" s="865" t="s">
        <v>539</v>
      </c>
      <c r="FY9" s="234">
        <v>2.2</v>
      </c>
      <c r="FZ9" s="866" t="s">
        <v>98</v>
      </c>
      <c r="GA9" s="865" t="s">
        <v>97</v>
      </c>
      <c r="GB9" s="865" t="s">
        <v>539</v>
      </c>
      <c r="GC9" s="234">
        <v>2.2</v>
      </c>
      <c r="GD9" s="866" t="s">
        <v>98</v>
      </c>
      <c r="GE9" s="865" t="s">
        <v>97</v>
      </c>
      <c r="GF9" s="865" t="s">
        <v>539</v>
      </c>
      <c r="GG9" s="234">
        <v>2.2</v>
      </c>
      <c r="GH9" s="866" t="s">
        <v>98</v>
      </c>
      <c r="GI9" s="865" t="s">
        <v>97</v>
      </c>
      <c r="GJ9" s="865" t="s">
        <v>539</v>
      </c>
      <c r="GK9" s="234">
        <v>2.2</v>
      </c>
      <c r="GL9" s="866" t="s">
        <v>98</v>
      </c>
      <c r="GM9" s="865" t="s">
        <v>97</v>
      </c>
      <c r="GN9" s="865" t="s">
        <v>539</v>
      </c>
      <c r="GO9" s="234">
        <v>2.2</v>
      </c>
      <c r="GP9" s="866" t="s">
        <v>98</v>
      </c>
      <c r="GQ9" s="865" t="s">
        <v>97</v>
      </c>
      <c r="GR9" s="865" t="s">
        <v>539</v>
      </c>
      <c r="GS9" s="234">
        <v>2.2</v>
      </c>
      <c r="GT9" s="866" t="s">
        <v>98</v>
      </c>
      <c r="GU9" s="865" t="s">
        <v>97</v>
      </c>
      <c r="GV9" s="865" t="s">
        <v>539</v>
      </c>
      <c r="GW9" s="234">
        <v>2.2</v>
      </c>
      <c r="GX9" s="866" t="s">
        <v>98</v>
      </c>
      <c r="GY9" s="865" t="s">
        <v>97</v>
      </c>
      <c r="GZ9" s="865" t="s">
        <v>539</v>
      </c>
      <c r="HA9" s="234">
        <v>2.2</v>
      </c>
      <c r="HB9" s="866" t="s">
        <v>98</v>
      </c>
      <c r="HC9" s="865" t="s">
        <v>97</v>
      </c>
      <c r="HD9" s="865" t="s">
        <v>539</v>
      </c>
      <c r="HE9" s="234">
        <v>2.2</v>
      </c>
      <c r="HF9" s="866" t="s">
        <v>98</v>
      </c>
      <c r="HG9" s="865" t="s">
        <v>97</v>
      </c>
      <c r="HH9" s="865" t="s">
        <v>539</v>
      </c>
      <c r="HI9" s="234">
        <v>2.2</v>
      </c>
      <c r="HJ9" s="866" t="s">
        <v>98</v>
      </c>
      <c r="HK9" s="865" t="s">
        <v>97</v>
      </c>
      <c r="HL9" s="865" t="s">
        <v>539</v>
      </c>
      <c r="HM9" s="234">
        <v>2.2</v>
      </c>
      <c r="HN9" s="866" t="s">
        <v>98</v>
      </c>
      <c r="HO9" s="865" t="s">
        <v>97</v>
      </c>
      <c r="HP9" s="865" t="s">
        <v>539</v>
      </c>
      <c r="HQ9" s="234">
        <v>2.2</v>
      </c>
      <c r="HR9" s="866" t="s">
        <v>98</v>
      </c>
      <c r="HS9" s="865" t="s">
        <v>97</v>
      </c>
      <c r="HT9" s="865" t="s">
        <v>539</v>
      </c>
      <c r="HU9" s="234">
        <v>2.2</v>
      </c>
      <c r="HV9" s="866" t="s">
        <v>98</v>
      </c>
      <c r="HW9" s="865" t="s">
        <v>97</v>
      </c>
      <c r="HX9" s="865" t="s">
        <v>539</v>
      </c>
      <c r="HY9" s="234">
        <v>2.2</v>
      </c>
      <c r="HZ9" s="866" t="s">
        <v>98</v>
      </c>
      <c r="IA9" s="865" t="s">
        <v>97</v>
      </c>
      <c r="IB9" s="865" t="s">
        <v>539</v>
      </c>
      <c r="IC9" s="234">
        <v>2.2</v>
      </c>
      <c r="ID9" s="866" t="s">
        <v>98</v>
      </c>
      <c r="IE9" s="865" t="s">
        <v>97</v>
      </c>
      <c r="IF9" s="865" t="s">
        <v>539</v>
      </c>
      <c r="IG9" s="234">
        <v>2.2</v>
      </c>
      <c r="IH9" s="866" t="s">
        <v>98</v>
      </c>
      <c r="II9" s="865" t="s">
        <v>97</v>
      </c>
      <c r="IJ9" s="865" t="s">
        <v>539</v>
      </c>
      <c r="IK9" s="234">
        <v>2.2</v>
      </c>
      <c r="IL9" s="866" t="s">
        <v>98</v>
      </c>
      <c r="IM9" s="865" t="s">
        <v>97</v>
      </c>
      <c r="IN9" s="865" t="s">
        <v>539</v>
      </c>
      <c r="IO9" s="234">
        <v>2.2</v>
      </c>
      <c r="IP9" s="866" t="s">
        <v>98</v>
      </c>
      <c r="IQ9" s="865" t="s">
        <v>97</v>
      </c>
      <c r="IR9" s="865" t="s">
        <v>539</v>
      </c>
      <c r="IS9" s="234">
        <v>2.2</v>
      </c>
      <c r="IT9" s="866" t="s">
        <v>98</v>
      </c>
      <c r="IU9" s="865" t="s">
        <v>97</v>
      </c>
      <c r="IV9" s="865" t="s">
        <v>539</v>
      </c>
    </row>
    <row r="10" spans="1:256" s="25" customFormat="1" ht="12.75" customHeight="1">
      <c r="A10" s="234">
        <v>2.3</v>
      </c>
      <c r="B10" s="866" t="s">
        <v>725</v>
      </c>
      <c r="C10" s="865" t="s">
        <v>726</v>
      </c>
      <c r="D10" s="865" t="s">
        <v>539</v>
      </c>
      <c r="E10" s="234">
        <v>2.3</v>
      </c>
      <c r="F10" s="866" t="s">
        <v>725</v>
      </c>
      <c r="G10" s="865" t="s">
        <v>726</v>
      </c>
      <c r="H10" s="865" t="s">
        <v>539</v>
      </c>
      <c r="I10" s="234">
        <v>2.3</v>
      </c>
      <c r="J10" s="866" t="s">
        <v>725</v>
      </c>
      <c r="K10" s="865" t="s">
        <v>726</v>
      </c>
      <c r="L10" s="865" t="s">
        <v>539</v>
      </c>
      <c r="M10" s="234">
        <v>2.3</v>
      </c>
      <c r="N10" s="866" t="s">
        <v>725</v>
      </c>
      <c r="O10" s="865" t="s">
        <v>726</v>
      </c>
      <c r="P10" s="865" t="s">
        <v>539</v>
      </c>
      <c r="Q10" s="234">
        <v>2.3</v>
      </c>
      <c r="R10" s="866" t="s">
        <v>725</v>
      </c>
      <c r="S10" s="865" t="s">
        <v>726</v>
      </c>
      <c r="T10" s="865" t="s">
        <v>539</v>
      </c>
      <c r="U10" s="234">
        <v>2.3</v>
      </c>
      <c r="V10" s="866" t="s">
        <v>725</v>
      </c>
      <c r="W10" s="865" t="s">
        <v>726</v>
      </c>
      <c r="X10" s="865" t="s">
        <v>539</v>
      </c>
      <c r="Y10" s="234">
        <v>2.3</v>
      </c>
      <c r="Z10" s="866" t="s">
        <v>725</v>
      </c>
      <c r="AA10" s="865" t="s">
        <v>726</v>
      </c>
      <c r="AB10" s="865" t="s">
        <v>539</v>
      </c>
      <c r="AC10" s="234">
        <v>2.3</v>
      </c>
      <c r="AD10" s="866" t="s">
        <v>725</v>
      </c>
      <c r="AE10" s="865" t="s">
        <v>726</v>
      </c>
      <c r="AF10" s="865" t="s">
        <v>539</v>
      </c>
      <c r="AG10" s="234">
        <v>2.3</v>
      </c>
      <c r="AH10" s="866" t="s">
        <v>725</v>
      </c>
      <c r="AI10" s="865" t="s">
        <v>726</v>
      </c>
      <c r="AJ10" s="865" t="s">
        <v>539</v>
      </c>
      <c r="AK10" s="234">
        <v>2.3</v>
      </c>
      <c r="AL10" s="866" t="s">
        <v>725</v>
      </c>
      <c r="AM10" s="865" t="s">
        <v>726</v>
      </c>
      <c r="AN10" s="865" t="s">
        <v>539</v>
      </c>
      <c r="AO10" s="234">
        <v>2.3</v>
      </c>
      <c r="AP10" s="866" t="s">
        <v>725</v>
      </c>
      <c r="AQ10" s="865" t="s">
        <v>726</v>
      </c>
      <c r="AR10" s="865" t="s">
        <v>539</v>
      </c>
      <c r="AS10" s="234">
        <v>2.3</v>
      </c>
      <c r="AT10" s="866" t="s">
        <v>725</v>
      </c>
      <c r="AU10" s="865" t="s">
        <v>726</v>
      </c>
      <c r="AV10" s="865" t="s">
        <v>539</v>
      </c>
      <c r="AW10" s="234">
        <v>2.3</v>
      </c>
      <c r="AX10" s="866" t="s">
        <v>725</v>
      </c>
      <c r="AY10" s="865" t="s">
        <v>726</v>
      </c>
      <c r="AZ10" s="865" t="s">
        <v>539</v>
      </c>
      <c r="BA10" s="234">
        <v>2.3</v>
      </c>
      <c r="BB10" s="866" t="s">
        <v>725</v>
      </c>
      <c r="BC10" s="865" t="s">
        <v>726</v>
      </c>
      <c r="BD10" s="865" t="s">
        <v>539</v>
      </c>
      <c r="BE10" s="234">
        <v>2.3</v>
      </c>
      <c r="BF10" s="866" t="s">
        <v>725</v>
      </c>
      <c r="BG10" s="865" t="s">
        <v>726</v>
      </c>
      <c r="BH10" s="865" t="s">
        <v>539</v>
      </c>
      <c r="BI10" s="234">
        <v>2.3</v>
      </c>
      <c r="BJ10" s="866" t="s">
        <v>725</v>
      </c>
      <c r="BK10" s="865" t="s">
        <v>726</v>
      </c>
      <c r="BL10" s="865" t="s">
        <v>539</v>
      </c>
      <c r="BM10" s="234">
        <v>2.3</v>
      </c>
      <c r="BN10" s="866" t="s">
        <v>725</v>
      </c>
      <c r="BO10" s="865" t="s">
        <v>726</v>
      </c>
      <c r="BP10" s="865" t="s">
        <v>539</v>
      </c>
      <c r="BQ10" s="234">
        <v>2.3</v>
      </c>
      <c r="BR10" s="866" t="s">
        <v>725</v>
      </c>
      <c r="BS10" s="865" t="s">
        <v>726</v>
      </c>
      <c r="BT10" s="865" t="s">
        <v>539</v>
      </c>
      <c r="BU10" s="234">
        <v>2.3</v>
      </c>
      <c r="BV10" s="866" t="s">
        <v>725</v>
      </c>
      <c r="BW10" s="865" t="s">
        <v>726</v>
      </c>
      <c r="BX10" s="865" t="s">
        <v>539</v>
      </c>
      <c r="BY10" s="234">
        <v>2.3</v>
      </c>
      <c r="BZ10" s="866" t="s">
        <v>725</v>
      </c>
      <c r="CA10" s="865" t="s">
        <v>726</v>
      </c>
      <c r="CB10" s="865" t="s">
        <v>539</v>
      </c>
      <c r="CC10" s="234">
        <v>2.3</v>
      </c>
      <c r="CD10" s="866" t="s">
        <v>725</v>
      </c>
      <c r="CE10" s="865" t="s">
        <v>726</v>
      </c>
      <c r="CF10" s="865" t="s">
        <v>539</v>
      </c>
      <c r="CG10" s="234">
        <v>2.3</v>
      </c>
      <c r="CH10" s="866" t="s">
        <v>725</v>
      </c>
      <c r="CI10" s="865" t="s">
        <v>726</v>
      </c>
      <c r="CJ10" s="865" t="s">
        <v>539</v>
      </c>
      <c r="CK10" s="234">
        <v>2.3</v>
      </c>
      <c r="CL10" s="866" t="s">
        <v>725</v>
      </c>
      <c r="CM10" s="865" t="s">
        <v>726</v>
      </c>
      <c r="CN10" s="865" t="s">
        <v>539</v>
      </c>
      <c r="CO10" s="234">
        <v>2.3</v>
      </c>
      <c r="CP10" s="866" t="s">
        <v>725</v>
      </c>
      <c r="CQ10" s="865" t="s">
        <v>726</v>
      </c>
      <c r="CR10" s="865" t="s">
        <v>539</v>
      </c>
      <c r="CS10" s="234">
        <v>2.3</v>
      </c>
      <c r="CT10" s="866" t="s">
        <v>725</v>
      </c>
      <c r="CU10" s="865" t="s">
        <v>726</v>
      </c>
      <c r="CV10" s="865" t="s">
        <v>539</v>
      </c>
      <c r="CW10" s="234">
        <v>2.3</v>
      </c>
      <c r="CX10" s="866" t="s">
        <v>725</v>
      </c>
      <c r="CY10" s="865" t="s">
        <v>726</v>
      </c>
      <c r="CZ10" s="865" t="s">
        <v>539</v>
      </c>
      <c r="DA10" s="234">
        <v>2.3</v>
      </c>
      <c r="DB10" s="866" t="s">
        <v>725</v>
      </c>
      <c r="DC10" s="865" t="s">
        <v>726</v>
      </c>
      <c r="DD10" s="865" t="s">
        <v>539</v>
      </c>
      <c r="DE10" s="234">
        <v>2.3</v>
      </c>
      <c r="DF10" s="866" t="s">
        <v>725</v>
      </c>
      <c r="DG10" s="865" t="s">
        <v>726</v>
      </c>
      <c r="DH10" s="865" t="s">
        <v>539</v>
      </c>
      <c r="DI10" s="234">
        <v>2.3</v>
      </c>
      <c r="DJ10" s="866" t="s">
        <v>725</v>
      </c>
      <c r="DK10" s="865" t="s">
        <v>726</v>
      </c>
      <c r="DL10" s="865" t="s">
        <v>539</v>
      </c>
      <c r="DM10" s="234">
        <v>2.3</v>
      </c>
      <c r="DN10" s="866" t="s">
        <v>725</v>
      </c>
      <c r="DO10" s="865" t="s">
        <v>726</v>
      </c>
      <c r="DP10" s="865" t="s">
        <v>539</v>
      </c>
      <c r="DQ10" s="234">
        <v>2.3</v>
      </c>
      <c r="DR10" s="866" t="s">
        <v>725</v>
      </c>
      <c r="DS10" s="865" t="s">
        <v>726</v>
      </c>
      <c r="DT10" s="865" t="s">
        <v>539</v>
      </c>
      <c r="DU10" s="234">
        <v>2.3</v>
      </c>
      <c r="DV10" s="866" t="s">
        <v>725</v>
      </c>
      <c r="DW10" s="865" t="s">
        <v>726</v>
      </c>
      <c r="DX10" s="865" t="s">
        <v>539</v>
      </c>
      <c r="DY10" s="234">
        <v>2.3</v>
      </c>
      <c r="DZ10" s="866" t="s">
        <v>725</v>
      </c>
      <c r="EA10" s="865" t="s">
        <v>726</v>
      </c>
      <c r="EB10" s="865" t="s">
        <v>539</v>
      </c>
      <c r="EC10" s="234">
        <v>2.3</v>
      </c>
      <c r="ED10" s="866" t="s">
        <v>725</v>
      </c>
      <c r="EE10" s="865" t="s">
        <v>726</v>
      </c>
      <c r="EF10" s="865" t="s">
        <v>539</v>
      </c>
      <c r="EG10" s="234">
        <v>2.3</v>
      </c>
      <c r="EH10" s="866" t="s">
        <v>725</v>
      </c>
      <c r="EI10" s="865" t="s">
        <v>726</v>
      </c>
      <c r="EJ10" s="865" t="s">
        <v>539</v>
      </c>
      <c r="EK10" s="234">
        <v>2.3</v>
      </c>
      <c r="EL10" s="866" t="s">
        <v>725</v>
      </c>
      <c r="EM10" s="865" t="s">
        <v>726</v>
      </c>
      <c r="EN10" s="865" t="s">
        <v>539</v>
      </c>
      <c r="EO10" s="234">
        <v>2.3</v>
      </c>
      <c r="EP10" s="866" t="s">
        <v>725</v>
      </c>
      <c r="EQ10" s="865" t="s">
        <v>726</v>
      </c>
      <c r="ER10" s="865" t="s">
        <v>539</v>
      </c>
      <c r="ES10" s="234">
        <v>2.3</v>
      </c>
      <c r="ET10" s="866" t="s">
        <v>725</v>
      </c>
      <c r="EU10" s="865" t="s">
        <v>726</v>
      </c>
      <c r="EV10" s="865" t="s">
        <v>539</v>
      </c>
      <c r="EW10" s="234">
        <v>2.3</v>
      </c>
      <c r="EX10" s="866" t="s">
        <v>725</v>
      </c>
      <c r="EY10" s="865" t="s">
        <v>726</v>
      </c>
      <c r="EZ10" s="865" t="s">
        <v>539</v>
      </c>
      <c r="FA10" s="234">
        <v>2.3</v>
      </c>
      <c r="FB10" s="866" t="s">
        <v>725</v>
      </c>
      <c r="FC10" s="865" t="s">
        <v>726</v>
      </c>
      <c r="FD10" s="865" t="s">
        <v>539</v>
      </c>
      <c r="FE10" s="234">
        <v>2.3</v>
      </c>
      <c r="FF10" s="866" t="s">
        <v>725</v>
      </c>
      <c r="FG10" s="865" t="s">
        <v>726</v>
      </c>
      <c r="FH10" s="865" t="s">
        <v>539</v>
      </c>
      <c r="FI10" s="234">
        <v>2.3</v>
      </c>
      <c r="FJ10" s="866" t="s">
        <v>725</v>
      </c>
      <c r="FK10" s="865" t="s">
        <v>726</v>
      </c>
      <c r="FL10" s="865" t="s">
        <v>539</v>
      </c>
      <c r="FM10" s="234">
        <v>2.3</v>
      </c>
      <c r="FN10" s="866" t="s">
        <v>725</v>
      </c>
      <c r="FO10" s="865" t="s">
        <v>726</v>
      </c>
      <c r="FP10" s="865" t="s">
        <v>539</v>
      </c>
      <c r="FQ10" s="234">
        <v>2.3</v>
      </c>
      <c r="FR10" s="866" t="s">
        <v>725</v>
      </c>
      <c r="FS10" s="865" t="s">
        <v>726</v>
      </c>
      <c r="FT10" s="865" t="s">
        <v>539</v>
      </c>
      <c r="FU10" s="234">
        <v>2.3</v>
      </c>
      <c r="FV10" s="866" t="s">
        <v>725</v>
      </c>
      <c r="FW10" s="865" t="s">
        <v>726</v>
      </c>
      <c r="FX10" s="865" t="s">
        <v>539</v>
      </c>
      <c r="FY10" s="234">
        <v>2.3</v>
      </c>
      <c r="FZ10" s="866" t="s">
        <v>725</v>
      </c>
      <c r="GA10" s="865" t="s">
        <v>726</v>
      </c>
      <c r="GB10" s="865" t="s">
        <v>539</v>
      </c>
      <c r="GC10" s="234">
        <v>2.3</v>
      </c>
      <c r="GD10" s="866" t="s">
        <v>725</v>
      </c>
      <c r="GE10" s="865" t="s">
        <v>726</v>
      </c>
      <c r="GF10" s="865" t="s">
        <v>539</v>
      </c>
      <c r="GG10" s="234">
        <v>2.3</v>
      </c>
      <c r="GH10" s="866" t="s">
        <v>725</v>
      </c>
      <c r="GI10" s="865" t="s">
        <v>726</v>
      </c>
      <c r="GJ10" s="865" t="s">
        <v>539</v>
      </c>
      <c r="GK10" s="234">
        <v>2.3</v>
      </c>
      <c r="GL10" s="866" t="s">
        <v>725</v>
      </c>
      <c r="GM10" s="865" t="s">
        <v>726</v>
      </c>
      <c r="GN10" s="865" t="s">
        <v>539</v>
      </c>
      <c r="GO10" s="234">
        <v>2.3</v>
      </c>
      <c r="GP10" s="866" t="s">
        <v>725</v>
      </c>
      <c r="GQ10" s="865" t="s">
        <v>726</v>
      </c>
      <c r="GR10" s="865" t="s">
        <v>539</v>
      </c>
      <c r="GS10" s="234">
        <v>2.3</v>
      </c>
      <c r="GT10" s="866" t="s">
        <v>725</v>
      </c>
      <c r="GU10" s="865" t="s">
        <v>726</v>
      </c>
      <c r="GV10" s="865" t="s">
        <v>539</v>
      </c>
      <c r="GW10" s="234">
        <v>2.3</v>
      </c>
      <c r="GX10" s="866" t="s">
        <v>725</v>
      </c>
      <c r="GY10" s="865" t="s">
        <v>726</v>
      </c>
      <c r="GZ10" s="865" t="s">
        <v>539</v>
      </c>
      <c r="HA10" s="234">
        <v>2.3</v>
      </c>
      <c r="HB10" s="866" t="s">
        <v>725</v>
      </c>
      <c r="HC10" s="865" t="s">
        <v>726</v>
      </c>
      <c r="HD10" s="865" t="s">
        <v>539</v>
      </c>
      <c r="HE10" s="234">
        <v>2.3</v>
      </c>
      <c r="HF10" s="866" t="s">
        <v>725</v>
      </c>
      <c r="HG10" s="865" t="s">
        <v>726</v>
      </c>
      <c r="HH10" s="865" t="s">
        <v>539</v>
      </c>
      <c r="HI10" s="234">
        <v>2.3</v>
      </c>
      <c r="HJ10" s="866" t="s">
        <v>725</v>
      </c>
      <c r="HK10" s="865" t="s">
        <v>726</v>
      </c>
      <c r="HL10" s="865" t="s">
        <v>539</v>
      </c>
      <c r="HM10" s="234">
        <v>2.3</v>
      </c>
      <c r="HN10" s="866" t="s">
        <v>725</v>
      </c>
      <c r="HO10" s="865" t="s">
        <v>726</v>
      </c>
      <c r="HP10" s="865" t="s">
        <v>539</v>
      </c>
      <c r="HQ10" s="234">
        <v>2.3</v>
      </c>
      <c r="HR10" s="866" t="s">
        <v>725</v>
      </c>
      <c r="HS10" s="865" t="s">
        <v>726</v>
      </c>
      <c r="HT10" s="865" t="s">
        <v>539</v>
      </c>
      <c r="HU10" s="234">
        <v>2.3</v>
      </c>
      <c r="HV10" s="866" t="s">
        <v>725</v>
      </c>
      <c r="HW10" s="865" t="s">
        <v>726</v>
      </c>
      <c r="HX10" s="865" t="s">
        <v>539</v>
      </c>
      <c r="HY10" s="234">
        <v>2.3</v>
      </c>
      <c r="HZ10" s="866" t="s">
        <v>725</v>
      </c>
      <c r="IA10" s="865" t="s">
        <v>726</v>
      </c>
      <c r="IB10" s="865" t="s">
        <v>539</v>
      </c>
      <c r="IC10" s="234">
        <v>2.3</v>
      </c>
      <c r="ID10" s="866" t="s">
        <v>725</v>
      </c>
      <c r="IE10" s="865" t="s">
        <v>726</v>
      </c>
      <c r="IF10" s="865" t="s">
        <v>539</v>
      </c>
      <c r="IG10" s="234">
        <v>2.3</v>
      </c>
      <c r="IH10" s="866" t="s">
        <v>725</v>
      </c>
      <c r="II10" s="865" t="s">
        <v>726</v>
      </c>
      <c r="IJ10" s="865" t="s">
        <v>539</v>
      </c>
      <c r="IK10" s="234">
        <v>2.3</v>
      </c>
      <c r="IL10" s="866" t="s">
        <v>725</v>
      </c>
      <c r="IM10" s="865" t="s">
        <v>726</v>
      </c>
      <c r="IN10" s="865" t="s">
        <v>539</v>
      </c>
      <c r="IO10" s="234">
        <v>2.3</v>
      </c>
      <c r="IP10" s="866" t="s">
        <v>725</v>
      </c>
      <c r="IQ10" s="865" t="s">
        <v>726</v>
      </c>
      <c r="IR10" s="865" t="s">
        <v>539</v>
      </c>
      <c r="IS10" s="234">
        <v>2.3</v>
      </c>
      <c r="IT10" s="866" t="s">
        <v>725</v>
      </c>
      <c r="IU10" s="865" t="s">
        <v>726</v>
      </c>
      <c r="IV10" s="865" t="s">
        <v>539</v>
      </c>
    </row>
    <row r="11" spans="1:256" s="25" customFormat="1" ht="12.75" customHeight="1">
      <c r="A11" s="234">
        <v>2.4</v>
      </c>
      <c r="B11" s="866" t="s">
        <v>727</v>
      </c>
      <c r="C11" s="865" t="s">
        <v>726</v>
      </c>
      <c r="D11" s="865" t="s">
        <v>539</v>
      </c>
      <c r="E11" s="234">
        <v>2.4</v>
      </c>
      <c r="F11" s="866" t="s">
        <v>727</v>
      </c>
      <c r="G11" s="865" t="s">
        <v>726</v>
      </c>
      <c r="H11" s="865" t="s">
        <v>539</v>
      </c>
      <c r="I11" s="234">
        <v>2.4</v>
      </c>
      <c r="J11" s="866" t="s">
        <v>727</v>
      </c>
      <c r="K11" s="865" t="s">
        <v>726</v>
      </c>
      <c r="L11" s="865" t="s">
        <v>539</v>
      </c>
      <c r="M11" s="234">
        <v>2.4</v>
      </c>
      <c r="N11" s="866" t="s">
        <v>727</v>
      </c>
      <c r="O11" s="865" t="s">
        <v>726</v>
      </c>
      <c r="P11" s="865" t="s">
        <v>539</v>
      </c>
      <c r="Q11" s="234">
        <v>2.4</v>
      </c>
      <c r="R11" s="866" t="s">
        <v>727</v>
      </c>
      <c r="S11" s="865" t="s">
        <v>726</v>
      </c>
      <c r="T11" s="865" t="s">
        <v>539</v>
      </c>
      <c r="U11" s="234">
        <v>2.4</v>
      </c>
      <c r="V11" s="866" t="s">
        <v>727</v>
      </c>
      <c r="W11" s="865" t="s">
        <v>726</v>
      </c>
      <c r="X11" s="865" t="s">
        <v>539</v>
      </c>
      <c r="Y11" s="234">
        <v>2.4</v>
      </c>
      <c r="Z11" s="866" t="s">
        <v>727</v>
      </c>
      <c r="AA11" s="865" t="s">
        <v>726</v>
      </c>
      <c r="AB11" s="865" t="s">
        <v>539</v>
      </c>
      <c r="AC11" s="234">
        <v>2.4</v>
      </c>
      <c r="AD11" s="866" t="s">
        <v>727</v>
      </c>
      <c r="AE11" s="865" t="s">
        <v>726</v>
      </c>
      <c r="AF11" s="865" t="s">
        <v>539</v>
      </c>
      <c r="AG11" s="234">
        <v>2.4</v>
      </c>
      <c r="AH11" s="866" t="s">
        <v>727</v>
      </c>
      <c r="AI11" s="865" t="s">
        <v>726</v>
      </c>
      <c r="AJ11" s="865" t="s">
        <v>539</v>
      </c>
      <c r="AK11" s="234">
        <v>2.4</v>
      </c>
      <c r="AL11" s="866" t="s">
        <v>727</v>
      </c>
      <c r="AM11" s="865" t="s">
        <v>726</v>
      </c>
      <c r="AN11" s="865" t="s">
        <v>539</v>
      </c>
      <c r="AO11" s="234">
        <v>2.4</v>
      </c>
      <c r="AP11" s="866" t="s">
        <v>727</v>
      </c>
      <c r="AQ11" s="865" t="s">
        <v>726</v>
      </c>
      <c r="AR11" s="865" t="s">
        <v>539</v>
      </c>
      <c r="AS11" s="234">
        <v>2.4</v>
      </c>
      <c r="AT11" s="866" t="s">
        <v>727</v>
      </c>
      <c r="AU11" s="865" t="s">
        <v>726</v>
      </c>
      <c r="AV11" s="865" t="s">
        <v>539</v>
      </c>
      <c r="AW11" s="234">
        <v>2.4</v>
      </c>
      <c r="AX11" s="866" t="s">
        <v>727</v>
      </c>
      <c r="AY11" s="865" t="s">
        <v>726</v>
      </c>
      <c r="AZ11" s="865" t="s">
        <v>539</v>
      </c>
      <c r="BA11" s="234">
        <v>2.4</v>
      </c>
      <c r="BB11" s="866" t="s">
        <v>727</v>
      </c>
      <c r="BC11" s="865" t="s">
        <v>726</v>
      </c>
      <c r="BD11" s="865" t="s">
        <v>539</v>
      </c>
      <c r="BE11" s="234">
        <v>2.4</v>
      </c>
      <c r="BF11" s="866" t="s">
        <v>727</v>
      </c>
      <c r="BG11" s="865" t="s">
        <v>726</v>
      </c>
      <c r="BH11" s="865" t="s">
        <v>539</v>
      </c>
      <c r="BI11" s="234">
        <v>2.4</v>
      </c>
      <c r="BJ11" s="866" t="s">
        <v>727</v>
      </c>
      <c r="BK11" s="865" t="s">
        <v>726</v>
      </c>
      <c r="BL11" s="865" t="s">
        <v>539</v>
      </c>
      <c r="BM11" s="234">
        <v>2.4</v>
      </c>
      <c r="BN11" s="866" t="s">
        <v>727</v>
      </c>
      <c r="BO11" s="865" t="s">
        <v>726</v>
      </c>
      <c r="BP11" s="865" t="s">
        <v>539</v>
      </c>
      <c r="BQ11" s="234">
        <v>2.4</v>
      </c>
      <c r="BR11" s="866" t="s">
        <v>727</v>
      </c>
      <c r="BS11" s="865" t="s">
        <v>726</v>
      </c>
      <c r="BT11" s="865" t="s">
        <v>539</v>
      </c>
      <c r="BU11" s="234">
        <v>2.4</v>
      </c>
      <c r="BV11" s="866" t="s">
        <v>727</v>
      </c>
      <c r="BW11" s="865" t="s">
        <v>726</v>
      </c>
      <c r="BX11" s="865" t="s">
        <v>539</v>
      </c>
      <c r="BY11" s="234">
        <v>2.4</v>
      </c>
      <c r="BZ11" s="866" t="s">
        <v>727</v>
      </c>
      <c r="CA11" s="865" t="s">
        <v>726</v>
      </c>
      <c r="CB11" s="865" t="s">
        <v>539</v>
      </c>
      <c r="CC11" s="234">
        <v>2.4</v>
      </c>
      <c r="CD11" s="866" t="s">
        <v>727</v>
      </c>
      <c r="CE11" s="865" t="s">
        <v>726</v>
      </c>
      <c r="CF11" s="865" t="s">
        <v>539</v>
      </c>
      <c r="CG11" s="234">
        <v>2.4</v>
      </c>
      <c r="CH11" s="866" t="s">
        <v>727</v>
      </c>
      <c r="CI11" s="865" t="s">
        <v>726</v>
      </c>
      <c r="CJ11" s="865" t="s">
        <v>539</v>
      </c>
      <c r="CK11" s="234">
        <v>2.4</v>
      </c>
      <c r="CL11" s="866" t="s">
        <v>727</v>
      </c>
      <c r="CM11" s="865" t="s">
        <v>726</v>
      </c>
      <c r="CN11" s="865" t="s">
        <v>539</v>
      </c>
      <c r="CO11" s="234">
        <v>2.4</v>
      </c>
      <c r="CP11" s="866" t="s">
        <v>727</v>
      </c>
      <c r="CQ11" s="865" t="s">
        <v>726</v>
      </c>
      <c r="CR11" s="865" t="s">
        <v>539</v>
      </c>
      <c r="CS11" s="234">
        <v>2.4</v>
      </c>
      <c r="CT11" s="866" t="s">
        <v>727</v>
      </c>
      <c r="CU11" s="865" t="s">
        <v>726</v>
      </c>
      <c r="CV11" s="865" t="s">
        <v>539</v>
      </c>
      <c r="CW11" s="234">
        <v>2.4</v>
      </c>
      <c r="CX11" s="866" t="s">
        <v>727</v>
      </c>
      <c r="CY11" s="865" t="s">
        <v>726</v>
      </c>
      <c r="CZ11" s="865" t="s">
        <v>539</v>
      </c>
      <c r="DA11" s="234">
        <v>2.4</v>
      </c>
      <c r="DB11" s="866" t="s">
        <v>727</v>
      </c>
      <c r="DC11" s="865" t="s">
        <v>726</v>
      </c>
      <c r="DD11" s="865" t="s">
        <v>539</v>
      </c>
      <c r="DE11" s="234">
        <v>2.4</v>
      </c>
      <c r="DF11" s="866" t="s">
        <v>727</v>
      </c>
      <c r="DG11" s="865" t="s">
        <v>726</v>
      </c>
      <c r="DH11" s="865" t="s">
        <v>539</v>
      </c>
      <c r="DI11" s="234">
        <v>2.4</v>
      </c>
      <c r="DJ11" s="866" t="s">
        <v>727</v>
      </c>
      <c r="DK11" s="865" t="s">
        <v>726</v>
      </c>
      <c r="DL11" s="865" t="s">
        <v>539</v>
      </c>
      <c r="DM11" s="234">
        <v>2.4</v>
      </c>
      <c r="DN11" s="866" t="s">
        <v>727</v>
      </c>
      <c r="DO11" s="865" t="s">
        <v>726</v>
      </c>
      <c r="DP11" s="865" t="s">
        <v>539</v>
      </c>
      <c r="DQ11" s="234">
        <v>2.4</v>
      </c>
      <c r="DR11" s="866" t="s">
        <v>727</v>
      </c>
      <c r="DS11" s="865" t="s">
        <v>726</v>
      </c>
      <c r="DT11" s="865" t="s">
        <v>539</v>
      </c>
      <c r="DU11" s="234">
        <v>2.4</v>
      </c>
      <c r="DV11" s="866" t="s">
        <v>727</v>
      </c>
      <c r="DW11" s="865" t="s">
        <v>726</v>
      </c>
      <c r="DX11" s="865" t="s">
        <v>539</v>
      </c>
      <c r="DY11" s="234">
        <v>2.4</v>
      </c>
      <c r="DZ11" s="866" t="s">
        <v>727</v>
      </c>
      <c r="EA11" s="865" t="s">
        <v>726</v>
      </c>
      <c r="EB11" s="865" t="s">
        <v>539</v>
      </c>
      <c r="EC11" s="234">
        <v>2.4</v>
      </c>
      <c r="ED11" s="866" t="s">
        <v>727</v>
      </c>
      <c r="EE11" s="865" t="s">
        <v>726</v>
      </c>
      <c r="EF11" s="865" t="s">
        <v>539</v>
      </c>
      <c r="EG11" s="234">
        <v>2.4</v>
      </c>
      <c r="EH11" s="866" t="s">
        <v>727</v>
      </c>
      <c r="EI11" s="865" t="s">
        <v>726</v>
      </c>
      <c r="EJ11" s="865" t="s">
        <v>539</v>
      </c>
      <c r="EK11" s="234">
        <v>2.4</v>
      </c>
      <c r="EL11" s="866" t="s">
        <v>727</v>
      </c>
      <c r="EM11" s="865" t="s">
        <v>726</v>
      </c>
      <c r="EN11" s="865" t="s">
        <v>539</v>
      </c>
      <c r="EO11" s="234">
        <v>2.4</v>
      </c>
      <c r="EP11" s="866" t="s">
        <v>727</v>
      </c>
      <c r="EQ11" s="865" t="s">
        <v>726</v>
      </c>
      <c r="ER11" s="865" t="s">
        <v>539</v>
      </c>
      <c r="ES11" s="234">
        <v>2.4</v>
      </c>
      <c r="ET11" s="866" t="s">
        <v>727</v>
      </c>
      <c r="EU11" s="865" t="s">
        <v>726</v>
      </c>
      <c r="EV11" s="865" t="s">
        <v>539</v>
      </c>
      <c r="EW11" s="234">
        <v>2.4</v>
      </c>
      <c r="EX11" s="866" t="s">
        <v>727</v>
      </c>
      <c r="EY11" s="865" t="s">
        <v>726</v>
      </c>
      <c r="EZ11" s="865" t="s">
        <v>539</v>
      </c>
      <c r="FA11" s="234">
        <v>2.4</v>
      </c>
      <c r="FB11" s="866" t="s">
        <v>727</v>
      </c>
      <c r="FC11" s="865" t="s">
        <v>726</v>
      </c>
      <c r="FD11" s="865" t="s">
        <v>539</v>
      </c>
      <c r="FE11" s="234">
        <v>2.4</v>
      </c>
      <c r="FF11" s="866" t="s">
        <v>727</v>
      </c>
      <c r="FG11" s="865" t="s">
        <v>726</v>
      </c>
      <c r="FH11" s="865" t="s">
        <v>539</v>
      </c>
      <c r="FI11" s="234">
        <v>2.4</v>
      </c>
      <c r="FJ11" s="866" t="s">
        <v>727</v>
      </c>
      <c r="FK11" s="865" t="s">
        <v>726</v>
      </c>
      <c r="FL11" s="865" t="s">
        <v>539</v>
      </c>
      <c r="FM11" s="234">
        <v>2.4</v>
      </c>
      <c r="FN11" s="866" t="s">
        <v>727</v>
      </c>
      <c r="FO11" s="865" t="s">
        <v>726</v>
      </c>
      <c r="FP11" s="865" t="s">
        <v>539</v>
      </c>
      <c r="FQ11" s="234">
        <v>2.4</v>
      </c>
      <c r="FR11" s="866" t="s">
        <v>727</v>
      </c>
      <c r="FS11" s="865" t="s">
        <v>726</v>
      </c>
      <c r="FT11" s="865" t="s">
        <v>539</v>
      </c>
      <c r="FU11" s="234">
        <v>2.4</v>
      </c>
      <c r="FV11" s="866" t="s">
        <v>727</v>
      </c>
      <c r="FW11" s="865" t="s">
        <v>726</v>
      </c>
      <c r="FX11" s="865" t="s">
        <v>539</v>
      </c>
      <c r="FY11" s="234">
        <v>2.4</v>
      </c>
      <c r="FZ11" s="866" t="s">
        <v>727</v>
      </c>
      <c r="GA11" s="865" t="s">
        <v>726</v>
      </c>
      <c r="GB11" s="865" t="s">
        <v>539</v>
      </c>
      <c r="GC11" s="234">
        <v>2.4</v>
      </c>
      <c r="GD11" s="866" t="s">
        <v>727</v>
      </c>
      <c r="GE11" s="865" t="s">
        <v>726</v>
      </c>
      <c r="GF11" s="865" t="s">
        <v>539</v>
      </c>
      <c r="GG11" s="234">
        <v>2.4</v>
      </c>
      <c r="GH11" s="866" t="s">
        <v>727</v>
      </c>
      <c r="GI11" s="865" t="s">
        <v>726</v>
      </c>
      <c r="GJ11" s="865" t="s">
        <v>539</v>
      </c>
      <c r="GK11" s="234">
        <v>2.4</v>
      </c>
      <c r="GL11" s="866" t="s">
        <v>727</v>
      </c>
      <c r="GM11" s="865" t="s">
        <v>726</v>
      </c>
      <c r="GN11" s="865" t="s">
        <v>539</v>
      </c>
      <c r="GO11" s="234">
        <v>2.4</v>
      </c>
      <c r="GP11" s="866" t="s">
        <v>727</v>
      </c>
      <c r="GQ11" s="865" t="s">
        <v>726</v>
      </c>
      <c r="GR11" s="865" t="s">
        <v>539</v>
      </c>
      <c r="GS11" s="234">
        <v>2.4</v>
      </c>
      <c r="GT11" s="866" t="s">
        <v>727</v>
      </c>
      <c r="GU11" s="865" t="s">
        <v>726</v>
      </c>
      <c r="GV11" s="865" t="s">
        <v>539</v>
      </c>
      <c r="GW11" s="234">
        <v>2.4</v>
      </c>
      <c r="GX11" s="866" t="s">
        <v>727</v>
      </c>
      <c r="GY11" s="865" t="s">
        <v>726</v>
      </c>
      <c r="GZ11" s="865" t="s">
        <v>539</v>
      </c>
      <c r="HA11" s="234">
        <v>2.4</v>
      </c>
      <c r="HB11" s="866" t="s">
        <v>727</v>
      </c>
      <c r="HC11" s="865" t="s">
        <v>726</v>
      </c>
      <c r="HD11" s="865" t="s">
        <v>539</v>
      </c>
      <c r="HE11" s="234">
        <v>2.4</v>
      </c>
      <c r="HF11" s="866" t="s">
        <v>727</v>
      </c>
      <c r="HG11" s="865" t="s">
        <v>726</v>
      </c>
      <c r="HH11" s="865" t="s">
        <v>539</v>
      </c>
      <c r="HI11" s="234">
        <v>2.4</v>
      </c>
      <c r="HJ11" s="866" t="s">
        <v>727</v>
      </c>
      <c r="HK11" s="865" t="s">
        <v>726</v>
      </c>
      <c r="HL11" s="865" t="s">
        <v>539</v>
      </c>
      <c r="HM11" s="234">
        <v>2.4</v>
      </c>
      <c r="HN11" s="866" t="s">
        <v>727</v>
      </c>
      <c r="HO11" s="865" t="s">
        <v>726</v>
      </c>
      <c r="HP11" s="865" t="s">
        <v>539</v>
      </c>
      <c r="HQ11" s="234">
        <v>2.4</v>
      </c>
      <c r="HR11" s="866" t="s">
        <v>727</v>
      </c>
      <c r="HS11" s="865" t="s">
        <v>726</v>
      </c>
      <c r="HT11" s="865" t="s">
        <v>539</v>
      </c>
      <c r="HU11" s="234">
        <v>2.4</v>
      </c>
      <c r="HV11" s="866" t="s">
        <v>727</v>
      </c>
      <c r="HW11" s="865" t="s">
        <v>726</v>
      </c>
      <c r="HX11" s="865" t="s">
        <v>539</v>
      </c>
      <c r="HY11" s="234">
        <v>2.4</v>
      </c>
      <c r="HZ11" s="866" t="s">
        <v>727</v>
      </c>
      <c r="IA11" s="865" t="s">
        <v>726</v>
      </c>
      <c r="IB11" s="865" t="s">
        <v>539</v>
      </c>
      <c r="IC11" s="234">
        <v>2.4</v>
      </c>
      <c r="ID11" s="866" t="s">
        <v>727</v>
      </c>
      <c r="IE11" s="865" t="s">
        <v>726</v>
      </c>
      <c r="IF11" s="865" t="s">
        <v>539</v>
      </c>
      <c r="IG11" s="234">
        <v>2.4</v>
      </c>
      <c r="IH11" s="866" t="s">
        <v>727</v>
      </c>
      <c r="II11" s="865" t="s">
        <v>726</v>
      </c>
      <c r="IJ11" s="865" t="s">
        <v>539</v>
      </c>
      <c r="IK11" s="234">
        <v>2.4</v>
      </c>
      <c r="IL11" s="866" t="s">
        <v>727</v>
      </c>
      <c r="IM11" s="865" t="s">
        <v>726</v>
      </c>
      <c r="IN11" s="865" t="s">
        <v>539</v>
      </c>
      <c r="IO11" s="234">
        <v>2.4</v>
      </c>
      <c r="IP11" s="866" t="s">
        <v>727</v>
      </c>
      <c r="IQ11" s="865" t="s">
        <v>726</v>
      </c>
      <c r="IR11" s="865" t="s">
        <v>539</v>
      </c>
      <c r="IS11" s="234">
        <v>2.4</v>
      </c>
      <c r="IT11" s="866" t="s">
        <v>727</v>
      </c>
      <c r="IU11" s="865" t="s">
        <v>726</v>
      </c>
      <c r="IV11" s="865" t="s">
        <v>539</v>
      </c>
    </row>
    <row r="12" spans="1:256" s="25" customFormat="1" ht="12.75" customHeight="1">
      <c r="A12" s="234">
        <v>2.5</v>
      </c>
      <c r="B12" s="866" t="s">
        <v>542</v>
      </c>
      <c r="C12" s="865" t="s">
        <v>728</v>
      </c>
      <c r="D12" s="865" t="s">
        <v>539</v>
      </c>
      <c r="E12" s="234">
        <v>2.5</v>
      </c>
      <c r="F12" s="866" t="s">
        <v>542</v>
      </c>
      <c r="G12" s="865" t="s">
        <v>728</v>
      </c>
      <c r="H12" s="865" t="s">
        <v>539</v>
      </c>
      <c r="I12" s="234">
        <v>2.5</v>
      </c>
      <c r="J12" s="866" t="s">
        <v>542</v>
      </c>
      <c r="K12" s="865" t="s">
        <v>728</v>
      </c>
      <c r="L12" s="865" t="s">
        <v>539</v>
      </c>
      <c r="M12" s="234">
        <v>2.5</v>
      </c>
      <c r="N12" s="866" t="s">
        <v>542</v>
      </c>
      <c r="O12" s="865" t="s">
        <v>728</v>
      </c>
      <c r="P12" s="865" t="s">
        <v>539</v>
      </c>
      <c r="Q12" s="234">
        <v>2.5</v>
      </c>
      <c r="R12" s="866" t="s">
        <v>542</v>
      </c>
      <c r="S12" s="865" t="s">
        <v>728</v>
      </c>
      <c r="T12" s="865" t="s">
        <v>539</v>
      </c>
      <c r="U12" s="234">
        <v>2.5</v>
      </c>
      <c r="V12" s="866" t="s">
        <v>542</v>
      </c>
      <c r="W12" s="865" t="s">
        <v>728</v>
      </c>
      <c r="X12" s="865" t="s">
        <v>539</v>
      </c>
      <c r="Y12" s="234">
        <v>2.5</v>
      </c>
      <c r="Z12" s="866" t="s">
        <v>542</v>
      </c>
      <c r="AA12" s="865" t="s">
        <v>728</v>
      </c>
      <c r="AB12" s="865" t="s">
        <v>539</v>
      </c>
      <c r="AC12" s="234">
        <v>2.5</v>
      </c>
      <c r="AD12" s="866" t="s">
        <v>542</v>
      </c>
      <c r="AE12" s="865" t="s">
        <v>728</v>
      </c>
      <c r="AF12" s="865" t="s">
        <v>539</v>
      </c>
      <c r="AG12" s="234">
        <v>2.5</v>
      </c>
      <c r="AH12" s="866" t="s">
        <v>542</v>
      </c>
      <c r="AI12" s="865" t="s">
        <v>728</v>
      </c>
      <c r="AJ12" s="865" t="s">
        <v>539</v>
      </c>
      <c r="AK12" s="234">
        <v>2.5</v>
      </c>
      <c r="AL12" s="866" t="s">
        <v>542</v>
      </c>
      <c r="AM12" s="865" t="s">
        <v>728</v>
      </c>
      <c r="AN12" s="865" t="s">
        <v>539</v>
      </c>
      <c r="AO12" s="234">
        <v>2.5</v>
      </c>
      <c r="AP12" s="866" t="s">
        <v>542</v>
      </c>
      <c r="AQ12" s="865" t="s">
        <v>728</v>
      </c>
      <c r="AR12" s="865" t="s">
        <v>539</v>
      </c>
      <c r="AS12" s="234">
        <v>2.5</v>
      </c>
      <c r="AT12" s="866" t="s">
        <v>542</v>
      </c>
      <c r="AU12" s="865" t="s">
        <v>728</v>
      </c>
      <c r="AV12" s="865" t="s">
        <v>539</v>
      </c>
      <c r="AW12" s="234">
        <v>2.5</v>
      </c>
      <c r="AX12" s="866" t="s">
        <v>542</v>
      </c>
      <c r="AY12" s="865" t="s">
        <v>728</v>
      </c>
      <c r="AZ12" s="865" t="s">
        <v>539</v>
      </c>
      <c r="BA12" s="234">
        <v>2.5</v>
      </c>
      <c r="BB12" s="866" t="s">
        <v>542</v>
      </c>
      <c r="BC12" s="865" t="s">
        <v>728</v>
      </c>
      <c r="BD12" s="865" t="s">
        <v>539</v>
      </c>
      <c r="BE12" s="234">
        <v>2.5</v>
      </c>
      <c r="BF12" s="866" t="s">
        <v>542</v>
      </c>
      <c r="BG12" s="865" t="s">
        <v>728</v>
      </c>
      <c r="BH12" s="865" t="s">
        <v>539</v>
      </c>
      <c r="BI12" s="234">
        <v>2.5</v>
      </c>
      <c r="BJ12" s="866" t="s">
        <v>542</v>
      </c>
      <c r="BK12" s="865" t="s">
        <v>728</v>
      </c>
      <c r="BL12" s="865" t="s">
        <v>539</v>
      </c>
      <c r="BM12" s="234">
        <v>2.5</v>
      </c>
      <c r="BN12" s="866" t="s">
        <v>542</v>
      </c>
      <c r="BO12" s="865" t="s">
        <v>728</v>
      </c>
      <c r="BP12" s="865" t="s">
        <v>539</v>
      </c>
      <c r="BQ12" s="234">
        <v>2.5</v>
      </c>
      <c r="BR12" s="866" t="s">
        <v>542</v>
      </c>
      <c r="BS12" s="865" t="s">
        <v>728</v>
      </c>
      <c r="BT12" s="865" t="s">
        <v>539</v>
      </c>
      <c r="BU12" s="234">
        <v>2.5</v>
      </c>
      <c r="BV12" s="866" t="s">
        <v>542</v>
      </c>
      <c r="BW12" s="865" t="s">
        <v>728</v>
      </c>
      <c r="BX12" s="865" t="s">
        <v>539</v>
      </c>
      <c r="BY12" s="234">
        <v>2.5</v>
      </c>
      <c r="BZ12" s="866" t="s">
        <v>542</v>
      </c>
      <c r="CA12" s="865" t="s">
        <v>728</v>
      </c>
      <c r="CB12" s="865" t="s">
        <v>539</v>
      </c>
      <c r="CC12" s="234">
        <v>2.5</v>
      </c>
      <c r="CD12" s="866" t="s">
        <v>542</v>
      </c>
      <c r="CE12" s="865" t="s">
        <v>728</v>
      </c>
      <c r="CF12" s="865" t="s">
        <v>539</v>
      </c>
      <c r="CG12" s="234">
        <v>2.5</v>
      </c>
      <c r="CH12" s="866" t="s">
        <v>542</v>
      </c>
      <c r="CI12" s="865" t="s">
        <v>728</v>
      </c>
      <c r="CJ12" s="865" t="s">
        <v>539</v>
      </c>
      <c r="CK12" s="234">
        <v>2.5</v>
      </c>
      <c r="CL12" s="866" t="s">
        <v>542</v>
      </c>
      <c r="CM12" s="865" t="s">
        <v>728</v>
      </c>
      <c r="CN12" s="865" t="s">
        <v>539</v>
      </c>
      <c r="CO12" s="234">
        <v>2.5</v>
      </c>
      <c r="CP12" s="866" t="s">
        <v>542</v>
      </c>
      <c r="CQ12" s="865" t="s">
        <v>728</v>
      </c>
      <c r="CR12" s="865" t="s">
        <v>539</v>
      </c>
      <c r="CS12" s="234">
        <v>2.5</v>
      </c>
      <c r="CT12" s="866" t="s">
        <v>542</v>
      </c>
      <c r="CU12" s="865" t="s">
        <v>728</v>
      </c>
      <c r="CV12" s="865" t="s">
        <v>539</v>
      </c>
      <c r="CW12" s="234">
        <v>2.5</v>
      </c>
      <c r="CX12" s="866" t="s">
        <v>542</v>
      </c>
      <c r="CY12" s="865" t="s">
        <v>728</v>
      </c>
      <c r="CZ12" s="865" t="s">
        <v>539</v>
      </c>
      <c r="DA12" s="234">
        <v>2.5</v>
      </c>
      <c r="DB12" s="866" t="s">
        <v>542</v>
      </c>
      <c r="DC12" s="865" t="s">
        <v>728</v>
      </c>
      <c r="DD12" s="865" t="s">
        <v>539</v>
      </c>
      <c r="DE12" s="234">
        <v>2.5</v>
      </c>
      <c r="DF12" s="866" t="s">
        <v>542</v>
      </c>
      <c r="DG12" s="865" t="s">
        <v>728</v>
      </c>
      <c r="DH12" s="865" t="s">
        <v>539</v>
      </c>
      <c r="DI12" s="234">
        <v>2.5</v>
      </c>
      <c r="DJ12" s="866" t="s">
        <v>542</v>
      </c>
      <c r="DK12" s="865" t="s">
        <v>728</v>
      </c>
      <c r="DL12" s="865" t="s">
        <v>539</v>
      </c>
      <c r="DM12" s="234">
        <v>2.5</v>
      </c>
      <c r="DN12" s="866" t="s">
        <v>542</v>
      </c>
      <c r="DO12" s="865" t="s">
        <v>728</v>
      </c>
      <c r="DP12" s="865" t="s">
        <v>539</v>
      </c>
      <c r="DQ12" s="234">
        <v>2.5</v>
      </c>
      <c r="DR12" s="866" t="s">
        <v>542</v>
      </c>
      <c r="DS12" s="865" t="s">
        <v>728</v>
      </c>
      <c r="DT12" s="865" t="s">
        <v>539</v>
      </c>
      <c r="DU12" s="234">
        <v>2.5</v>
      </c>
      <c r="DV12" s="866" t="s">
        <v>542</v>
      </c>
      <c r="DW12" s="865" t="s">
        <v>728</v>
      </c>
      <c r="DX12" s="865" t="s">
        <v>539</v>
      </c>
      <c r="DY12" s="234">
        <v>2.5</v>
      </c>
      <c r="DZ12" s="866" t="s">
        <v>542</v>
      </c>
      <c r="EA12" s="865" t="s">
        <v>728</v>
      </c>
      <c r="EB12" s="865" t="s">
        <v>539</v>
      </c>
      <c r="EC12" s="234">
        <v>2.5</v>
      </c>
      <c r="ED12" s="866" t="s">
        <v>542</v>
      </c>
      <c r="EE12" s="865" t="s">
        <v>728</v>
      </c>
      <c r="EF12" s="865" t="s">
        <v>539</v>
      </c>
      <c r="EG12" s="234">
        <v>2.5</v>
      </c>
      <c r="EH12" s="866" t="s">
        <v>542</v>
      </c>
      <c r="EI12" s="865" t="s">
        <v>728</v>
      </c>
      <c r="EJ12" s="865" t="s">
        <v>539</v>
      </c>
      <c r="EK12" s="234">
        <v>2.5</v>
      </c>
      <c r="EL12" s="866" t="s">
        <v>542</v>
      </c>
      <c r="EM12" s="865" t="s">
        <v>728</v>
      </c>
      <c r="EN12" s="865" t="s">
        <v>539</v>
      </c>
      <c r="EO12" s="234">
        <v>2.5</v>
      </c>
      <c r="EP12" s="866" t="s">
        <v>542</v>
      </c>
      <c r="EQ12" s="865" t="s">
        <v>728</v>
      </c>
      <c r="ER12" s="865" t="s">
        <v>539</v>
      </c>
      <c r="ES12" s="234">
        <v>2.5</v>
      </c>
      <c r="ET12" s="866" t="s">
        <v>542</v>
      </c>
      <c r="EU12" s="865" t="s">
        <v>728</v>
      </c>
      <c r="EV12" s="865" t="s">
        <v>539</v>
      </c>
      <c r="EW12" s="234">
        <v>2.5</v>
      </c>
      <c r="EX12" s="866" t="s">
        <v>542</v>
      </c>
      <c r="EY12" s="865" t="s">
        <v>728</v>
      </c>
      <c r="EZ12" s="865" t="s">
        <v>539</v>
      </c>
      <c r="FA12" s="234">
        <v>2.5</v>
      </c>
      <c r="FB12" s="866" t="s">
        <v>542</v>
      </c>
      <c r="FC12" s="865" t="s">
        <v>728</v>
      </c>
      <c r="FD12" s="865" t="s">
        <v>539</v>
      </c>
      <c r="FE12" s="234">
        <v>2.5</v>
      </c>
      <c r="FF12" s="866" t="s">
        <v>542</v>
      </c>
      <c r="FG12" s="865" t="s">
        <v>728</v>
      </c>
      <c r="FH12" s="865" t="s">
        <v>539</v>
      </c>
      <c r="FI12" s="234">
        <v>2.5</v>
      </c>
      <c r="FJ12" s="866" t="s">
        <v>542</v>
      </c>
      <c r="FK12" s="865" t="s">
        <v>728</v>
      </c>
      <c r="FL12" s="865" t="s">
        <v>539</v>
      </c>
      <c r="FM12" s="234">
        <v>2.5</v>
      </c>
      <c r="FN12" s="866" t="s">
        <v>542</v>
      </c>
      <c r="FO12" s="865" t="s">
        <v>728</v>
      </c>
      <c r="FP12" s="865" t="s">
        <v>539</v>
      </c>
      <c r="FQ12" s="234">
        <v>2.5</v>
      </c>
      <c r="FR12" s="866" t="s">
        <v>542</v>
      </c>
      <c r="FS12" s="865" t="s">
        <v>728</v>
      </c>
      <c r="FT12" s="865" t="s">
        <v>539</v>
      </c>
      <c r="FU12" s="234">
        <v>2.5</v>
      </c>
      <c r="FV12" s="866" t="s">
        <v>542</v>
      </c>
      <c r="FW12" s="865" t="s">
        <v>728</v>
      </c>
      <c r="FX12" s="865" t="s">
        <v>539</v>
      </c>
      <c r="FY12" s="234">
        <v>2.5</v>
      </c>
      <c r="FZ12" s="866" t="s">
        <v>542</v>
      </c>
      <c r="GA12" s="865" t="s">
        <v>728</v>
      </c>
      <c r="GB12" s="865" t="s">
        <v>539</v>
      </c>
      <c r="GC12" s="234">
        <v>2.5</v>
      </c>
      <c r="GD12" s="866" t="s">
        <v>542</v>
      </c>
      <c r="GE12" s="865" t="s">
        <v>728</v>
      </c>
      <c r="GF12" s="865" t="s">
        <v>539</v>
      </c>
      <c r="GG12" s="234">
        <v>2.5</v>
      </c>
      <c r="GH12" s="866" t="s">
        <v>542</v>
      </c>
      <c r="GI12" s="865" t="s">
        <v>728</v>
      </c>
      <c r="GJ12" s="865" t="s">
        <v>539</v>
      </c>
      <c r="GK12" s="234">
        <v>2.5</v>
      </c>
      <c r="GL12" s="866" t="s">
        <v>542</v>
      </c>
      <c r="GM12" s="865" t="s">
        <v>728</v>
      </c>
      <c r="GN12" s="865" t="s">
        <v>539</v>
      </c>
      <c r="GO12" s="234">
        <v>2.5</v>
      </c>
      <c r="GP12" s="866" t="s">
        <v>542</v>
      </c>
      <c r="GQ12" s="865" t="s">
        <v>728</v>
      </c>
      <c r="GR12" s="865" t="s">
        <v>539</v>
      </c>
      <c r="GS12" s="234">
        <v>2.5</v>
      </c>
      <c r="GT12" s="866" t="s">
        <v>542</v>
      </c>
      <c r="GU12" s="865" t="s">
        <v>728</v>
      </c>
      <c r="GV12" s="865" t="s">
        <v>539</v>
      </c>
      <c r="GW12" s="234">
        <v>2.5</v>
      </c>
      <c r="GX12" s="866" t="s">
        <v>542</v>
      </c>
      <c r="GY12" s="865" t="s">
        <v>728</v>
      </c>
      <c r="GZ12" s="865" t="s">
        <v>539</v>
      </c>
      <c r="HA12" s="234">
        <v>2.5</v>
      </c>
      <c r="HB12" s="866" t="s">
        <v>542</v>
      </c>
      <c r="HC12" s="865" t="s">
        <v>728</v>
      </c>
      <c r="HD12" s="865" t="s">
        <v>539</v>
      </c>
      <c r="HE12" s="234">
        <v>2.5</v>
      </c>
      <c r="HF12" s="866" t="s">
        <v>542</v>
      </c>
      <c r="HG12" s="865" t="s">
        <v>728</v>
      </c>
      <c r="HH12" s="865" t="s">
        <v>539</v>
      </c>
      <c r="HI12" s="234">
        <v>2.5</v>
      </c>
      <c r="HJ12" s="866" t="s">
        <v>542</v>
      </c>
      <c r="HK12" s="865" t="s">
        <v>728</v>
      </c>
      <c r="HL12" s="865" t="s">
        <v>539</v>
      </c>
      <c r="HM12" s="234">
        <v>2.5</v>
      </c>
      <c r="HN12" s="866" t="s">
        <v>542</v>
      </c>
      <c r="HO12" s="865" t="s">
        <v>728</v>
      </c>
      <c r="HP12" s="865" t="s">
        <v>539</v>
      </c>
      <c r="HQ12" s="234">
        <v>2.5</v>
      </c>
      <c r="HR12" s="866" t="s">
        <v>542</v>
      </c>
      <c r="HS12" s="865" t="s">
        <v>728</v>
      </c>
      <c r="HT12" s="865" t="s">
        <v>539</v>
      </c>
      <c r="HU12" s="234">
        <v>2.5</v>
      </c>
      <c r="HV12" s="866" t="s">
        <v>542</v>
      </c>
      <c r="HW12" s="865" t="s">
        <v>728</v>
      </c>
      <c r="HX12" s="865" t="s">
        <v>539</v>
      </c>
      <c r="HY12" s="234">
        <v>2.5</v>
      </c>
      <c r="HZ12" s="866" t="s">
        <v>542</v>
      </c>
      <c r="IA12" s="865" t="s">
        <v>728</v>
      </c>
      <c r="IB12" s="865" t="s">
        <v>539</v>
      </c>
      <c r="IC12" s="234">
        <v>2.5</v>
      </c>
      <c r="ID12" s="866" t="s">
        <v>542</v>
      </c>
      <c r="IE12" s="865" t="s">
        <v>728</v>
      </c>
      <c r="IF12" s="865" t="s">
        <v>539</v>
      </c>
      <c r="IG12" s="234">
        <v>2.5</v>
      </c>
      <c r="IH12" s="866" t="s">
        <v>542</v>
      </c>
      <c r="II12" s="865" t="s">
        <v>728</v>
      </c>
      <c r="IJ12" s="865" t="s">
        <v>539</v>
      </c>
      <c r="IK12" s="234">
        <v>2.5</v>
      </c>
      <c r="IL12" s="866" t="s">
        <v>542</v>
      </c>
      <c r="IM12" s="865" t="s">
        <v>728</v>
      </c>
      <c r="IN12" s="865" t="s">
        <v>539</v>
      </c>
      <c r="IO12" s="234">
        <v>2.5</v>
      </c>
      <c r="IP12" s="866" t="s">
        <v>542</v>
      </c>
      <c r="IQ12" s="865" t="s">
        <v>728</v>
      </c>
      <c r="IR12" s="865" t="s">
        <v>539</v>
      </c>
      <c r="IS12" s="234">
        <v>2.5</v>
      </c>
      <c r="IT12" s="866" t="s">
        <v>542</v>
      </c>
      <c r="IU12" s="865" t="s">
        <v>728</v>
      </c>
      <c r="IV12" s="865" t="s">
        <v>539</v>
      </c>
    </row>
    <row r="13" spans="1:256" s="25" customFormat="1" ht="12.75" customHeight="1">
      <c r="A13" s="234">
        <v>2.6</v>
      </c>
      <c r="B13" s="866" t="s">
        <v>729</v>
      </c>
      <c r="C13" s="865" t="s">
        <v>97</v>
      </c>
      <c r="D13" s="865" t="s">
        <v>539</v>
      </c>
      <c r="E13" s="234">
        <v>2.6</v>
      </c>
      <c r="F13" s="866" t="s">
        <v>729</v>
      </c>
      <c r="G13" s="865" t="s">
        <v>97</v>
      </c>
      <c r="H13" s="865" t="s">
        <v>539</v>
      </c>
      <c r="I13" s="234">
        <v>2.6</v>
      </c>
      <c r="J13" s="866" t="s">
        <v>729</v>
      </c>
      <c r="K13" s="865" t="s">
        <v>97</v>
      </c>
      <c r="L13" s="865" t="s">
        <v>539</v>
      </c>
      <c r="M13" s="234">
        <v>2.6</v>
      </c>
      <c r="N13" s="866" t="s">
        <v>729</v>
      </c>
      <c r="O13" s="865" t="s">
        <v>97</v>
      </c>
      <c r="P13" s="865" t="s">
        <v>539</v>
      </c>
      <c r="Q13" s="234">
        <v>2.6</v>
      </c>
      <c r="R13" s="866" t="s">
        <v>729</v>
      </c>
      <c r="S13" s="865" t="s">
        <v>97</v>
      </c>
      <c r="T13" s="865" t="s">
        <v>539</v>
      </c>
      <c r="U13" s="234">
        <v>2.6</v>
      </c>
      <c r="V13" s="866" t="s">
        <v>729</v>
      </c>
      <c r="W13" s="865" t="s">
        <v>97</v>
      </c>
      <c r="X13" s="865" t="s">
        <v>539</v>
      </c>
      <c r="Y13" s="234">
        <v>2.6</v>
      </c>
      <c r="Z13" s="866" t="s">
        <v>729</v>
      </c>
      <c r="AA13" s="865" t="s">
        <v>97</v>
      </c>
      <c r="AB13" s="865" t="s">
        <v>539</v>
      </c>
      <c r="AC13" s="234">
        <v>2.6</v>
      </c>
      <c r="AD13" s="866" t="s">
        <v>729</v>
      </c>
      <c r="AE13" s="865" t="s">
        <v>97</v>
      </c>
      <c r="AF13" s="865" t="s">
        <v>539</v>
      </c>
      <c r="AG13" s="234">
        <v>2.6</v>
      </c>
      <c r="AH13" s="866" t="s">
        <v>729</v>
      </c>
      <c r="AI13" s="865" t="s">
        <v>97</v>
      </c>
      <c r="AJ13" s="865" t="s">
        <v>539</v>
      </c>
      <c r="AK13" s="234">
        <v>2.6</v>
      </c>
      <c r="AL13" s="866" t="s">
        <v>729</v>
      </c>
      <c r="AM13" s="865" t="s">
        <v>97</v>
      </c>
      <c r="AN13" s="865" t="s">
        <v>539</v>
      </c>
      <c r="AO13" s="234">
        <v>2.6</v>
      </c>
      <c r="AP13" s="866" t="s">
        <v>729</v>
      </c>
      <c r="AQ13" s="865" t="s">
        <v>97</v>
      </c>
      <c r="AR13" s="865" t="s">
        <v>539</v>
      </c>
      <c r="AS13" s="234">
        <v>2.6</v>
      </c>
      <c r="AT13" s="866" t="s">
        <v>729</v>
      </c>
      <c r="AU13" s="865" t="s">
        <v>97</v>
      </c>
      <c r="AV13" s="865" t="s">
        <v>539</v>
      </c>
      <c r="AW13" s="234">
        <v>2.6</v>
      </c>
      <c r="AX13" s="866" t="s">
        <v>729</v>
      </c>
      <c r="AY13" s="865" t="s">
        <v>97</v>
      </c>
      <c r="AZ13" s="865" t="s">
        <v>539</v>
      </c>
      <c r="BA13" s="234">
        <v>2.6</v>
      </c>
      <c r="BB13" s="866" t="s">
        <v>729</v>
      </c>
      <c r="BC13" s="865" t="s">
        <v>97</v>
      </c>
      <c r="BD13" s="865" t="s">
        <v>539</v>
      </c>
      <c r="BE13" s="234">
        <v>2.6</v>
      </c>
      <c r="BF13" s="866" t="s">
        <v>729</v>
      </c>
      <c r="BG13" s="865" t="s">
        <v>97</v>
      </c>
      <c r="BH13" s="865" t="s">
        <v>539</v>
      </c>
      <c r="BI13" s="234">
        <v>2.6</v>
      </c>
      <c r="BJ13" s="866" t="s">
        <v>729</v>
      </c>
      <c r="BK13" s="865" t="s">
        <v>97</v>
      </c>
      <c r="BL13" s="865" t="s">
        <v>539</v>
      </c>
      <c r="BM13" s="234">
        <v>2.6</v>
      </c>
      <c r="BN13" s="866" t="s">
        <v>729</v>
      </c>
      <c r="BO13" s="865" t="s">
        <v>97</v>
      </c>
      <c r="BP13" s="865" t="s">
        <v>539</v>
      </c>
      <c r="BQ13" s="234">
        <v>2.6</v>
      </c>
      <c r="BR13" s="866" t="s">
        <v>729</v>
      </c>
      <c r="BS13" s="865" t="s">
        <v>97</v>
      </c>
      <c r="BT13" s="865" t="s">
        <v>539</v>
      </c>
      <c r="BU13" s="234">
        <v>2.6</v>
      </c>
      <c r="BV13" s="866" t="s">
        <v>729</v>
      </c>
      <c r="BW13" s="865" t="s">
        <v>97</v>
      </c>
      <c r="BX13" s="865" t="s">
        <v>539</v>
      </c>
      <c r="BY13" s="234">
        <v>2.6</v>
      </c>
      <c r="BZ13" s="866" t="s">
        <v>729</v>
      </c>
      <c r="CA13" s="865" t="s">
        <v>97</v>
      </c>
      <c r="CB13" s="865" t="s">
        <v>539</v>
      </c>
      <c r="CC13" s="234">
        <v>2.6</v>
      </c>
      <c r="CD13" s="866" t="s">
        <v>729</v>
      </c>
      <c r="CE13" s="865" t="s">
        <v>97</v>
      </c>
      <c r="CF13" s="865" t="s">
        <v>539</v>
      </c>
      <c r="CG13" s="234">
        <v>2.6</v>
      </c>
      <c r="CH13" s="866" t="s">
        <v>729</v>
      </c>
      <c r="CI13" s="865" t="s">
        <v>97</v>
      </c>
      <c r="CJ13" s="865" t="s">
        <v>539</v>
      </c>
      <c r="CK13" s="234">
        <v>2.6</v>
      </c>
      <c r="CL13" s="866" t="s">
        <v>729</v>
      </c>
      <c r="CM13" s="865" t="s">
        <v>97</v>
      </c>
      <c r="CN13" s="865" t="s">
        <v>539</v>
      </c>
      <c r="CO13" s="234">
        <v>2.6</v>
      </c>
      <c r="CP13" s="866" t="s">
        <v>729</v>
      </c>
      <c r="CQ13" s="865" t="s">
        <v>97</v>
      </c>
      <c r="CR13" s="865" t="s">
        <v>539</v>
      </c>
      <c r="CS13" s="234">
        <v>2.6</v>
      </c>
      <c r="CT13" s="866" t="s">
        <v>729</v>
      </c>
      <c r="CU13" s="865" t="s">
        <v>97</v>
      </c>
      <c r="CV13" s="865" t="s">
        <v>539</v>
      </c>
      <c r="CW13" s="234">
        <v>2.6</v>
      </c>
      <c r="CX13" s="866" t="s">
        <v>729</v>
      </c>
      <c r="CY13" s="865" t="s">
        <v>97</v>
      </c>
      <c r="CZ13" s="865" t="s">
        <v>539</v>
      </c>
      <c r="DA13" s="234">
        <v>2.6</v>
      </c>
      <c r="DB13" s="866" t="s">
        <v>729</v>
      </c>
      <c r="DC13" s="865" t="s">
        <v>97</v>
      </c>
      <c r="DD13" s="865" t="s">
        <v>539</v>
      </c>
      <c r="DE13" s="234">
        <v>2.6</v>
      </c>
      <c r="DF13" s="866" t="s">
        <v>729</v>
      </c>
      <c r="DG13" s="865" t="s">
        <v>97</v>
      </c>
      <c r="DH13" s="865" t="s">
        <v>539</v>
      </c>
      <c r="DI13" s="234">
        <v>2.6</v>
      </c>
      <c r="DJ13" s="866" t="s">
        <v>729</v>
      </c>
      <c r="DK13" s="865" t="s">
        <v>97</v>
      </c>
      <c r="DL13" s="865" t="s">
        <v>539</v>
      </c>
      <c r="DM13" s="234">
        <v>2.6</v>
      </c>
      <c r="DN13" s="866" t="s">
        <v>729</v>
      </c>
      <c r="DO13" s="865" t="s">
        <v>97</v>
      </c>
      <c r="DP13" s="865" t="s">
        <v>539</v>
      </c>
      <c r="DQ13" s="234">
        <v>2.6</v>
      </c>
      <c r="DR13" s="866" t="s">
        <v>729</v>
      </c>
      <c r="DS13" s="865" t="s">
        <v>97</v>
      </c>
      <c r="DT13" s="865" t="s">
        <v>539</v>
      </c>
      <c r="DU13" s="234">
        <v>2.6</v>
      </c>
      <c r="DV13" s="866" t="s">
        <v>729</v>
      </c>
      <c r="DW13" s="865" t="s">
        <v>97</v>
      </c>
      <c r="DX13" s="865" t="s">
        <v>539</v>
      </c>
      <c r="DY13" s="234">
        <v>2.6</v>
      </c>
      <c r="DZ13" s="866" t="s">
        <v>729</v>
      </c>
      <c r="EA13" s="865" t="s">
        <v>97</v>
      </c>
      <c r="EB13" s="865" t="s">
        <v>539</v>
      </c>
      <c r="EC13" s="234">
        <v>2.6</v>
      </c>
      <c r="ED13" s="866" t="s">
        <v>729</v>
      </c>
      <c r="EE13" s="865" t="s">
        <v>97</v>
      </c>
      <c r="EF13" s="865" t="s">
        <v>539</v>
      </c>
      <c r="EG13" s="234">
        <v>2.6</v>
      </c>
      <c r="EH13" s="866" t="s">
        <v>729</v>
      </c>
      <c r="EI13" s="865" t="s">
        <v>97</v>
      </c>
      <c r="EJ13" s="865" t="s">
        <v>539</v>
      </c>
      <c r="EK13" s="234">
        <v>2.6</v>
      </c>
      <c r="EL13" s="866" t="s">
        <v>729</v>
      </c>
      <c r="EM13" s="865" t="s">
        <v>97</v>
      </c>
      <c r="EN13" s="865" t="s">
        <v>539</v>
      </c>
      <c r="EO13" s="234">
        <v>2.6</v>
      </c>
      <c r="EP13" s="866" t="s">
        <v>729</v>
      </c>
      <c r="EQ13" s="865" t="s">
        <v>97</v>
      </c>
      <c r="ER13" s="865" t="s">
        <v>539</v>
      </c>
      <c r="ES13" s="234">
        <v>2.6</v>
      </c>
      <c r="ET13" s="866" t="s">
        <v>729</v>
      </c>
      <c r="EU13" s="865" t="s">
        <v>97</v>
      </c>
      <c r="EV13" s="865" t="s">
        <v>539</v>
      </c>
      <c r="EW13" s="234">
        <v>2.6</v>
      </c>
      <c r="EX13" s="866" t="s">
        <v>729</v>
      </c>
      <c r="EY13" s="865" t="s">
        <v>97</v>
      </c>
      <c r="EZ13" s="865" t="s">
        <v>539</v>
      </c>
      <c r="FA13" s="234">
        <v>2.6</v>
      </c>
      <c r="FB13" s="866" t="s">
        <v>729</v>
      </c>
      <c r="FC13" s="865" t="s">
        <v>97</v>
      </c>
      <c r="FD13" s="865" t="s">
        <v>539</v>
      </c>
      <c r="FE13" s="234">
        <v>2.6</v>
      </c>
      <c r="FF13" s="866" t="s">
        <v>729</v>
      </c>
      <c r="FG13" s="865" t="s">
        <v>97</v>
      </c>
      <c r="FH13" s="865" t="s">
        <v>539</v>
      </c>
      <c r="FI13" s="234">
        <v>2.6</v>
      </c>
      <c r="FJ13" s="866" t="s">
        <v>729</v>
      </c>
      <c r="FK13" s="865" t="s">
        <v>97</v>
      </c>
      <c r="FL13" s="865" t="s">
        <v>539</v>
      </c>
      <c r="FM13" s="234">
        <v>2.6</v>
      </c>
      <c r="FN13" s="866" t="s">
        <v>729</v>
      </c>
      <c r="FO13" s="865" t="s">
        <v>97</v>
      </c>
      <c r="FP13" s="865" t="s">
        <v>539</v>
      </c>
      <c r="FQ13" s="234">
        <v>2.6</v>
      </c>
      <c r="FR13" s="866" t="s">
        <v>729</v>
      </c>
      <c r="FS13" s="865" t="s">
        <v>97</v>
      </c>
      <c r="FT13" s="865" t="s">
        <v>539</v>
      </c>
      <c r="FU13" s="234">
        <v>2.6</v>
      </c>
      <c r="FV13" s="866" t="s">
        <v>729</v>
      </c>
      <c r="FW13" s="865" t="s">
        <v>97</v>
      </c>
      <c r="FX13" s="865" t="s">
        <v>539</v>
      </c>
      <c r="FY13" s="234">
        <v>2.6</v>
      </c>
      <c r="FZ13" s="866" t="s">
        <v>729</v>
      </c>
      <c r="GA13" s="865" t="s">
        <v>97</v>
      </c>
      <c r="GB13" s="865" t="s">
        <v>539</v>
      </c>
      <c r="GC13" s="234">
        <v>2.6</v>
      </c>
      <c r="GD13" s="866" t="s">
        <v>729</v>
      </c>
      <c r="GE13" s="865" t="s">
        <v>97</v>
      </c>
      <c r="GF13" s="865" t="s">
        <v>539</v>
      </c>
      <c r="GG13" s="234">
        <v>2.6</v>
      </c>
      <c r="GH13" s="866" t="s">
        <v>729</v>
      </c>
      <c r="GI13" s="865" t="s">
        <v>97</v>
      </c>
      <c r="GJ13" s="865" t="s">
        <v>539</v>
      </c>
      <c r="GK13" s="234">
        <v>2.6</v>
      </c>
      <c r="GL13" s="866" t="s">
        <v>729</v>
      </c>
      <c r="GM13" s="865" t="s">
        <v>97</v>
      </c>
      <c r="GN13" s="865" t="s">
        <v>539</v>
      </c>
      <c r="GO13" s="234">
        <v>2.6</v>
      </c>
      <c r="GP13" s="866" t="s">
        <v>729</v>
      </c>
      <c r="GQ13" s="865" t="s">
        <v>97</v>
      </c>
      <c r="GR13" s="865" t="s">
        <v>539</v>
      </c>
      <c r="GS13" s="234">
        <v>2.6</v>
      </c>
      <c r="GT13" s="866" t="s">
        <v>729</v>
      </c>
      <c r="GU13" s="865" t="s">
        <v>97</v>
      </c>
      <c r="GV13" s="865" t="s">
        <v>539</v>
      </c>
      <c r="GW13" s="234">
        <v>2.6</v>
      </c>
      <c r="GX13" s="866" t="s">
        <v>729</v>
      </c>
      <c r="GY13" s="865" t="s">
        <v>97</v>
      </c>
      <c r="GZ13" s="865" t="s">
        <v>539</v>
      </c>
      <c r="HA13" s="234">
        <v>2.6</v>
      </c>
      <c r="HB13" s="866" t="s">
        <v>729</v>
      </c>
      <c r="HC13" s="865" t="s">
        <v>97</v>
      </c>
      <c r="HD13" s="865" t="s">
        <v>539</v>
      </c>
      <c r="HE13" s="234">
        <v>2.6</v>
      </c>
      <c r="HF13" s="866" t="s">
        <v>729</v>
      </c>
      <c r="HG13" s="865" t="s">
        <v>97</v>
      </c>
      <c r="HH13" s="865" t="s">
        <v>539</v>
      </c>
      <c r="HI13" s="234">
        <v>2.6</v>
      </c>
      <c r="HJ13" s="866" t="s">
        <v>729</v>
      </c>
      <c r="HK13" s="865" t="s">
        <v>97</v>
      </c>
      <c r="HL13" s="865" t="s">
        <v>539</v>
      </c>
      <c r="HM13" s="234">
        <v>2.6</v>
      </c>
      <c r="HN13" s="866" t="s">
        <v>729</v>
      </c>
      <c r="HO13" s="865" t="s">
        <v>97</v>
      </c>
      <c r="HP13" s="865" t="s">
        <v>539</v>
      </c>
      <c r="HQ13" s="234">
        <v>2.6</v>
      </c>
      <c r="HR13" s="866" t="s">
        <v>729</v>
      </c>
      <c r="HS13" s="865" t="s">
        <v>97</v>
      </c>
      <c r="HT13" s="865" t="s">
        <v>539</v>
      </c>
      <c r="HU13" s="234">
        <v>2.6</v>
      </c>
      <c r="HV13" s="866" t="s">
        <v>729</v>
      </c>
      <c r="HW13" s="865" t="s">
        <v>97</v>
      </c>
      <c r="HX13" s="865" t="s">
        <v>539</v>
      </c>
      <c r="HY13" s="234">
        <v>2.6</v>
      </c>
      <c r="HZ13" s="866" t="s">
        <v>729</v>
      </c>
      <c r="IA13" s="865" t="s">
        <v>97</v>
      </c>
      <c r="IB13" s="865" t="s">
        <v>539</v>
      </c>
      <c r="IC13" s="234">
        <v>2.6</v>
      </c>
      <c r="ID13" s="866" t="s">
        <v>729</v>
      </c>
      <c r="IE13" s="865" t="s">
        <v>97</v>
      </c>
      <c r="IF13" s="865" t="s">
        <v>539</v>
      </c>
      <c r="IG13" s="234">
        <v>2.6</v>
      </c>
      <c r="IH13" s="866" t="s">
        <v>729</v>
      </c>
      <c r="II13" s="865" t="s">
        <v>97</v>
      </c>
      <c r="IJ13" s="865" t="s">
        <v>539</v>
      </c>
      <c r="IK13" s="234">
        <v>2.6</v>
      </c>
      <c r="IL13" s="866" t="s">
        <v>729</v>
      </c>
      <c r="IM13" s="865" t="s">
        <v>97</v>
      </c>
      <c r="IN13" s="865" t="s">
        <v>539</v>
      </c>
      <c r="IO13" s="234">
        <v>2.6</v>
      </c>
      <c r="IP13" s="866" t="s">
        <v>729</v>
      </c>
      <c r="IQ13" s="865" t="s">
        <v>97</v>
      </c>
      <c r="IR13" s="865" t="s">
        <v>539</v>
      </c>
      <c r="IS13" s="234">
        <v>2.6</v>
      </c>
      <c r="IT13" s="866" t="s">
        <v>729</v>
      </c>
      <c r="IU13" s="865" t="s">
        <v>97</v>
      </c>
      <c r="IV13" s="865" t="s">
        <v>539</v>
      </c>
    </row>
    <row r="14" spans="1:256" s="25" customFormat="1" ht="12.75" customHeight="1">
      <c r="A14" s="234">
        <v>2.7</v>
      </c>
      <c r="B14" s="866" t="s">
        <v>543</v>
      </c>
      <c r="C14" s="865" t="s">
        <v>728</v>
      </c>
      <c r="D14" s="865" t="s">
        <v>539</v>
      </c>
      <c r="E14" s="234">
        <v>2.7</v>
      </c>
      <c r="F14" s="866" t="s">
        <v>543</v>
      </c>
      <c r="G14" s="865" t="s">
        <v>728</v>
      </c>
      <c r="H14" s="865" t="s">
        <v>539</v>
      </c>
      <c r="I14" s="234">
        <v>2.7</v>
      </c>
      <c r="J14" s="866" t="s">
        <v>543</v>
      </c>
      <c r="K14" s="865" t="s">
        <v>728</v>
      </c>
      <c r="L14" s="865" t="s">
        <v>539</v>
      </c>
      <c r="M14" s="234">
        <v>2.7</v>
      </c>
      <c r="N14" s="866" t="s">
        <v>543</v>
      </c>
      <c r="O14" s="865" t="s">
        <v>728</v>
      </c>
      <c r="P14" s="865" t="s">
        <v>539</v>
      </c>
      <c r="Q14" s="234">
        <v>2.7</v>
      </c>
      <c r="R14" s="866" t="s">
        <v>543</v>
      </c>
      <c r="S14" s="865" t="s">
        <v>728</v>
      </c>
      <c r="T14" s="865" t="s">
        <v>539</v>
      </c>
      <c r="U14" s="234">
        <v>2.7</v>
      </c>
      <c r="V14" s="866" t="s">
        <v>543</v>
      </c>
      <c r="W14" s="865" t="s">
        <v>728</v>
      </c>
      <c r="X14" s="865" t="s">
        <v>539</v>
      </c>
      <c r="Y14" s="234">
        <v>2.7</v>
      </c>
      <c r="Z14" s="866" t="s">
        <v>543</v>
      </c>
      <c r="AA14" s="865" t="s">
        <v>728</v>
      </c>
      <c r="AB14" s="865" t="s">
        <v>539</v>
      </c>
      <c r="AC14" s="234">
        <v>2.7</v>
      </c>
      <c r="AD14" s="866" t="s">
        <v>543</v>
      </c>
      <c r="AE14" s="865" t="s">
        <v>728</v>
      </c>
      <c r="AF14" s="865" t="s">
        <v>539</v>
      </c>
      <c r="AG14" s="234">
        <v>2.7</v>
      </c>
      <c r="AH14" s="866" t="s">
        <v>543</v>
      </c>
      <c r="AI14" s="865" t="s">
        <v>728</v>
      </c>
      <c r="AJ14" s="865" t="s">
        <v>539</v>
      </c>
      <c r="AK14" s="234">
        <v>2.7</v>
      </c>
      <c r="AL14" s="866" t="s">
        <v>543</v>
      </c>
      <c r="AM14" s="865" t="s">
        <v>728</v>
      </c>
      <c r="AN14" s="865" t="s">
        <v>539</v>
      </c>
      <c r="AO14" s="234">
        <v>2.7</v>
      </c>
      <c r="AP14" s="866" t="s">
        <v>543</v>
      </c>
      <c r="AQ14" s="865" t="s">
        <v>728</v>
      </c>
      <c r="AR14" s="865" t="s">
        <v>539</v>
      </c>
      <c r="AS14" s="234">
        <v>2.7</v>
      </c>
      <c r="AT14" s="866" t="s">
        <v>543</v>
      </c>
      <c r="AU14" s="865" t="s">
        <v>728</v>
      </c>
      <c r="AV14" s="865" t="s">
        <v>539</v>
      </c>
      <c r="AW14" s="234">
        <v>2.7</v>
      </c>
      <c r="AX14" s="866" t="s">
        <v>543</v>
      </c>
      <c r="AY14" s="865" t="s">
        <v>728</v>
      </c>
      <c r="AZ14" s="865" t="s">
        <v>539</v>
      </c>
      <c r="BA14" s="234">
        <v>2.7</v>
      </c>
      <c r="BB14" s="866" t="s">
        <v>543</v>
      </c>
      <c r="BC14" s="865" t="s">
        <v>728</v>
      </c>
      <c r="BD14" s="865" t="s">
        <v>539</v>
      </c>
      <c r="BE14" s="234">
        <v>2.7</v>
      </c>
      <c r="BF14" s="866" t="s">
        <v>543</v>
      </c>
      <c r="BG14" s="865" t="s">
        <v>728</v>
      </c>
      <c r="BH14" s="865" t="s">
        <v>539</v>
      </c>
      <c r="BI14" s="234">
        <v>2.7</v>
      </c>
      <c r="BJ14" s="866" t="s">
        <v>543</v>
      </c>
      <c r="BK14" s="865" t="s">
        <v>728</v>
      </c>
      <c r="BL14" s="865" t="s">
        <v>539</v>
      </c>
      <c r="BM14" s="234">
        <v>2.7</v>
      </c>
      <c r="BN14" s="866" t="s">
        <v>543</v>
      </c>
      <c r="BO14" s="865" t="s">
        <v>728</v>
      </c>
      <c r="BP14" s="865" t="s">
        <v>539</v>
      </c>
      <c r="BQ14" s="234">
        <v>2.7</v>
      </c>
      <c r="BR14" s="866" t="s">
        <v>543</v>
      </c>
      <c r="BS14" s="865" t="s">
        <v>728</v>
      </c>
      <c r="BT14" s="865" t="s">
        <v>539</v>
      </c>
      <c r="BU14" s="234">
        <v>2.7</v>
      </c>
      <c r="BV14" s="866" t="s">
        <v>543</v>
      </c>
      <c r="BW14" s="865" t="s">
        <v>728</v>
      </c>
      <c r="BX14" s="865" t="s">
        <v>539</v>
      </c>
      <c r="BY14" s="234">
        <v>2.7</v>
      </c>
      <c r="BZ14" s="866" t="s">
        <v>543</v>
      </c>
      <c r="CA14" s="865" t="s">
        <v>728</v>
      </c>
      <c r="CB14" s="865" t="s">
        <v>539</v>
      </c>
      <c r="CC14" s="234">
        <v>2.7</v>
      </c>
      <c r="CD14" s="866" t="s">
        <v>543</v>
      </c>
      <c r="CE14" s="865" t="s">
        <v>728</v>
      </c>
      <c r="CF14" s="865" t="s">
        <v>539</v>
      </c>
      <c r="CG14" s="234">
        <v>2.7</v>
      </c>
      <c r="CH14" s="866" t="s">
        <v>543</v>
      </c>
      <c r="CI14" s="865" t="s">
        <v>728</v>
      </c>
      <c r="CJ14" s="865" t="s">
        <v>539</v>
      </c>
      <c r="CK14" s="234">
        <v>2.7</v>
      </c>
      <c r="CL14" s="866" t="s">
        <v>543</v>
      </c>
      <c r="CM14" s="865" t="s">
        <v>728</v>
      </c>
      <c r="CN14" s="865" t="s">
        <v>539</v>
      </c>
      <c r="CO14" s="234">
        <v>2.7</v>
      </c>
      <c r="CP14" s="866" t="s">
        <v>543</v>
      </c>
      <c r="CQ14" s="865" t="s">
        <v>728</v>
      </c>
      <c r="CR14" s="865" t="s">
        <v>539</v>
      </c>
      <c r="CS14" s="234">
        <v>2.7</v>
      </c>
      <c r="CT14" s="866" t="s">
        <v>543</v>
      </c>
      <c r="CU14" s="865" t="s">
        <v>728</v>
      </c>
      <c r="CV14" s="865" t="s">
        <v>539</v>
      </c>
      <c r="CW14" s="234">
        <v>2.7</v>
      </c>
      <c r="CX14" s="866" t="s">
        <v>543</v>
      </c>
      <c r="CY14" s="865" t="s">
        <v>728</v>
      </c>
      <c r="CZ14" s="865" t="s">
        <v>539</v>
      </c>
      <c r="DA14" s="234">
        <v>2.7</v>
      </c>
      <c r="DB14" s="866" t="s">
        <v>543</v>
      </c>
      <c r="DC14" s="865" t="s">
        <v>728</v>
      </c>
      <c r="DD14" s="865" t="s">
        <v>539</v>
      </c>
      <c r="DE14" s="234">
        <v>2.7</v>
      </c>
      <c r="DF14" s="866" t="s">
        <v>543</v>
      </c>
      <c r="DG14" s="865" t="s">
        <v>728</v>
      </c>
      <c r="DH14" s="865" t="s">
        <v>539</v>
      </c>
      <c r="DI14" s="234">
        <v>2.7</v>
      </c>
      <c r="DJ14" s="866" t="s">
        <v>543</v>
      </c>
      <c r="DK14" s="865" t="s">
        <v>728</v>
      </c>
      <c r="DL14" s="865" t="s">
        <v>539</v>
      </c>
      <c r="DM14" s="234">
        <v>2.7</v>
      </c>
      <c r="DN14" s="866" t="s">
        <v>543</v>
      </c>
      <c r="DO14" s="865" t="s">
        <v>728</v>
      </c>
      <c r="DP14" s="865" t="s">
        <v>539</v>
      </c>
      <c r="DQ14" s="234">
        <v>2.7</v>
      </c>
      <c r="DR14" s="866" t="s">
        <v>543</v>
      </c>
      <c r="DS14" s="865" t="s">
        <v>728</v>
      </c>
      <c r="DT14" s="865" t="s">
        <v>539</v>
      </c>
      <c r="DU14" s="234">
        <v>2.7</v>
      </c>
      <c r="DV14" s="866" t="s">
        <v>543</v>
      </c>
      <c r="DW14" s="865" t="s">
        <v>728</v>
      </c>
      <c r="DX14" s="865" t="s">
        <v>539</v>
      </c>
      <c r="DY14" s="234">
        <v>2.7</v>
      </c>
      <c r="DZ14" s="866" t="s">
        <v>543</v>
      </c>
      <c r="EA14" s="865" t="s">
        <v>728</v>
      </c>
      <c r="EB14" s="865" t="s">
        <v>539</v>
      </c>
      <c r="EC14" s="234">
        <v>2.7</v>
      </c>
      <c r="ED14" s="866" t="s">
        <v>543</v>
      </c>
      <c r="EE14" s="865" t="s">
        <v>728</v>
      </c>
      <c r="EF14" s="865" t="s">
        <v>539</v>
      </c>
      <c r="EG14" s="234">
        <v>2.7</v>
      </c>
      <c r="EH14" s="866" t="s">
        <v>543</v>
      </c>
      <c r="EI14" s="865" t="s">
        <v>728</v>
      </c>
      <c r="EJ14" s="865" t="s">
        <v>539</v>
      </c>
      <c r="EK14" s="234">
        <v>2.7</v>
      </c>
      <c r="EL14" s="866" t="s">
        <v>543</v>
      </c>
      <c r="EM14" s="865" t="s">
        <v>728</v>
      </c>
      <c r="EN14" s="865" t="s">
        <v>539</v>
      </c>
      <c r="EO14" s="234">
        <v>2.7</v>
      </c>
      <c r="EP14" s="866" t="s">
        <v>543</v>
      </c>
      <c r="EQ14" s="865" t="s">
        <v>728</v>
      </c>
      <c r="ER14" s="865" t="s">
        <v>539</v>
      </c>
      <c r="ES14" s="234">
        <v>2.7</v>
      </c>
      <c r="ET14" s="866" t="s">
        <v>543</v>
      </c>
      <c r="EU14" s="865" t="s">
        <v>728</v>
      </c>
      <c r="EV14" s="865" t="s">
        <v>539</v>
      </c>
      <c r="EW14" s="234">
        <v>2.7</v>
      </c>
      <c r="EX14" s="866" t="s">
        <v>543</v>
      </c>
      <c r="EY14" s="865" t="s">
        <v>728</v>
      </c>
      <c r="EZ14" s="865" t="s">
        <v>539</v>
      </c>
      <c r="FA14" s="234">
        <v>2.7</v>
      </c>
      <c r="FB14" s="866" t="s">
        <v>543</v>
      </c>
      <c r="FC14" s="865" t="s">
        <v>728</v>
      </c>
      <c r="FD14" s="865" t="s">
        <v>539</v>
      </c>
      <c r="FE14" s="234">
        <v>2.7</v>
      </c>
      <c r="FF14" s="866" t="s">
        <v>543</v>
      </c>
      <c r="FG14" s="865" t="s">
        <v>728</v>
      </c>
      <c r="FH14" s="865" t="s">
        <v>539</v>
      </c>
      <c r="FI14" s="234">
        <v>2.7</v>
      </c>
      <c r="FJ14" s="866" t="s">
        <v>543</v>
      </c>
      <c r="FK14" s="865" t="s">
        <v>728</v>
      </c>
      <c r="FL14" s="865" t="s">
        <v>539</v>
      </c>
      <c r="FM14" s="234">
        <v>2.7</v>
      </c>
      <c r="FN14" s="866" t="s">
        <v>543</v>
      </c>
      <c r="FO14" s="865" t="s">
        <v>728</v>
      </c>
      <c r="FP14" s="865" t="s">
        <v>539</v>
      </c>
      <c r="FQ14" s="234">
        <v>2.7</v>
      </c>
      <c r="FR14" s="866" t="s">
        <v>543</v>
      </c>
      <c r="FS14" s="865" t="s">
        <v>728</v>
      </c>
      <c r="FT14" s="865" t="s">
        <v>539</v>
      </c>
      <c r="FU14" s="234">
        <v>2.7</v>
      </c>
      <c r="FV14" s="866" t="s">
        <v>543</v>
      </c>
      <c r="FW14" s="865" t="s">
        <v>728</v>
      </c>
      <c r="FX14" s="865" t="s">
        <v>539</v>
      </c>
      <c r="FY14" s="234">
        <v>2.7</v>
      </c>
      <c r="FZ14" s="866" t="s">
        <v>543</v>
      </c>
      <c r="GA14" s="865" t="s">
        <v>728</v>
      </c>
      <c r="GB14" s="865" t="s">
        <v>539</v>
      </c>
      <c r="GC14" s="234">
        <v>2.7</v>
      </c>
      <c r="GD14" s="866" t="s">
        <v>543</v>
      </c>
      <c r="GE14" s="865" t="s">
        <v>728</v>
      </c>
      <c r="GF14" s="865" t="s">
        <v>539</v>
      </c>
      <c r="GG14" s="234">
        <v>2.7</v>
      </c>
      <c r="GH14" s="866" t="s">
        <v>543</v>
      </c>
      <c r="GI14" s="865" t="s">
        <v>728</v>
      </c>
      <c r="GJ14" s="865" t="s">
        <v>539</v>
      </c>
      <c r="GK14" s="234">
        <v>2.7</v>
      </c>
      <c r="GL14" s="866" t="s">
        <v>543</v>
      </c>
      <c r="GM14" s="865" t="s">
        <v>728</v>
      </c>
      <c r="GN14" s="865" t="s">
        <v>539</v>
      </c>
      <c r="GO14" s="234">
        <v>2.7</v>
      </c>
      <c r="GP14" s="866" t="s">
        <v>543</v>
      </c>
      <c r="GQ14" s="865" t="s">
        <v>728</v>
      </c>
      <c r="GR14" s="865" t="s">
        <v>539</v>
      </c>
      <c r="GS14" s="234">
        <v>2.7</v>
      </c>
      <c r="GT14" s="866" t="s">
        <v>543</v>
      </c>
      <c r="GU14" s="865" t="s">
        <v>728</v>
      </c>
      <c r="GV14" s="865" t="s">
        <v>539</v>
      </c>
      <c r="GW14" s="234">
        <v>2.7</v>
      </c>
      <c r="GX14" s="866" t="s">
        <v>543</v>
      </c>
      <c r="GY14" s="865" t="s">
        <v>728</v>
      </c>
      <c r="GZ14" s="865" t="s">
        <v>539</v>
      </c>
      <c r="HA14" s="234">
        <v>2.7</v>
      </c>
      <c r="HB14" s="866" t="s">
        <v>543</v>
      </c>
      <c r="HC14" s="865" t="s">
        <v>728</v>
      </c>
      <c r="HD14" s="865" t="s">
        <v>539</v>
      </c>
      <c r="HE14" s="234">
        <v>2.7</v>
      </c>
      <c r="HF14" s="866" t="s">
        <v>543</v>
      </c>
      <c r="HG14" s="865" t="s">
        <v>728</v>
      </c>
      <c r="HH14" s="865" t="s">
        <v>539</v>
      </c>
      <c r="HI14" s="234">
        <v>2.7</v>
      </c>
      <c r="HJ14" s="866" t="s">
        <v>543</v>
      </c>
      <c r="HK14" s="865" t="s">
        <v>728</v>
      </c>
      <c r="HL14" s="865" t="s">
        <v>539</v>
      </c>
      <c r="HM14" s="234">
        <v>2.7</v>
      </c>
      <c r="HN14" s="866" t="s">
        <v>543</v>
      </c>
      <c r="HO14" s="865" t="s">
        <v>728</v>
      </c>
      <c r="HP14" s="865" t="s">
        <v>539</v>
      </c>
      <c r="HQ14" s="234">
        <v>2.7</v>
      </c>
      <c r="HR14" s="866" t="s">
        <v>543</v>
      </c>
      <c r="HS14" s="865" t="s">
        <v>728</v>
      </c>
      <c r="HT14" s="865" t="s">
        <v>539</v>
      </c>
      <c r="HU14" s="234">
        <v>2.7</v>
      </c>
      <c r="HV14" s="866" t="s">
        <v>543</v>
      </c>
      <c r="HW14" s="865" t="s">
        <v>728</v>
      </c>
      <c r="HX14" s="865" t="s">
        <v>539</v>
      </c>
      <c r="HY14" s="234">
        <v>2.7</v>
      </c>
      <c r="HZ14" s="866" t="s">
        <v>543</v>
      </c>
      <c r="IA14" s="865" t="s">
        <v>728</v>
      </c>
      <c r="IB14" s="865" t="s">
        <v>539</v>
      </c>
      <c r="IC14" s="234">
        <v>2.7</v>
      </c>
      <c r="ID14" s="866" t="s">
        <v>543</v>
      </c>
      <c r="IE14" s="865" t="s">
        <v>728</v>
      </c>
      <c r="IF14" s="865" t="s">
        <v>539</v>
      </c>
      <c r="IG14" s="234">
        <v>2.7</v>
      </c>
      <c r="IH14" s="866" t="s">
        <v>543</v>
      </c>
      <c r="II14" s="865" t="s">
        <v>728</v>
      </c>
      <c r="IJ14" s="865" t="s">
        <v>539</v>
      </c>
      <c r="IK14" s="234">
        <v>2.7</v>
      </c>
      <c r="IL14" s="866" t="s">
        <v>543</v>
      </c>
      <c r="IM14" s="865" t="s">
        <v>728</v>
      </c>
      <c r="IN14" s="865" t="s">
        <v>539</v>
      </c>
      <c r="IO14" s="234">
        <v>2.7</v>
      </c>
      <c r="IP14" s="866" t="s">
        <v>543</v>
      </c>
      <c r="IQ14" s="865" t="s">
        <v>728</v>
      </c>
      <c r="IR14" s="865" t="s">
        <v>539</v>
      </c>
      <c r="IS14" s="234">
        <v>2.7</v>
      </c>
      <c r="IT14" s="866" t="s">
        <v>543</v>
      </c>
      <c r="IU14" s="865" t="s">
        <v>728</v>
      </c>
      <c r="IV14" s="865" t="s">
        <v>539</v>
      </c>
    </row>
    <row r="15" spans="1:256" s="25" customFormat="1" ht="12.75" customHeight="1">
      <c r="A15" s="234">
        <v>2.8</v>
      </c>
      <c r="B15" s="866" t="s">
        <v>1106</v>
      </c>
      <c r="C15" s="865" t="s">
        <v>730</v>
      </c>
      <c r="D15" s="865" t="s">
        <v>544</v>
      </c>
      <c r="E15" s="234">
        <v>2.8</v>
      </c>
      <c r="F15" s="866" t="s">
        <v>1106</v>
      </c>
      <c r="G15" s="865" t="s">
        <v>730</v>
      </c>
      <c r="H15" s="865" t="s">
        <v>544</v>
      </c>
      <c r="I15" s="234">
        <v>2.8</v>
      </c>
      <c r="J15" s="866" t="s">
        <v>1106</v>
      </c>
      <c r="K15" s="865" t="s">
        <v>730</v>
      </c>
      <c r="L15" s="865" t="s">
        <v>544</v>
      </c>
      <c r="M15" s="234">
        <v>2.8</v>
      </c>
      <c r="N15" s="866" t="s">
        <v>1106</v>
      </c>
      <c r="O15" s="865" t="s">
        <v>730</v>
      </c>
      <c r="P15" s="865" t="s">
        <v>544</v>
      </c>
      <c r="Q15" s="234">
        <v>2.8</v>
      </c>
      <c r="R15" s="866" t="s">
        <v>1106</v>
      </c>
      <c r="S15" s="865" t="s">
        <v>730</v>
      </c>
      <c r="T15" s="865" t="s">
        <v>544</v>
      </c>
      <c r="U15" s="234">
        <v>2.8</v>
      </c>
      <c r="V15" s="866" t="s">
        <v>1106</v>
      </c>
      <c r="W15" s="865" t="s">
        <v>730</v>
      </c>
      <c r="X15" s="865" t="s">
        <v>544</v>
      </c>
      <c r="Y15" s="234">
        <v>2.8</v>
      </c>
      <c r="Z15" s="866" t="s">
        <v>1106</v>
      </c>
      <c r="AA15" s="865" t="s">
        <v>730</v>
      </c>
      <c r="AB15" s="865" t="s">
        <v>544</v>
      </c>
      <c r="AC15" s="234">
        <v>2.8</v>
      </c>
      <c r="AD15" s="866" t="s">
        <v>1106</v>
      </c>
      <c r="AE15" s="865" t="s">
        <v>730</v>
      </c>
      <c r="AF15" s="865" t="s">
        <v>544</v>
      </c>
      <c r="AG15" s="234">
        <v>2.8</v>
      </c>
      <c r="AH15" s="866" t="s">
        <v>1106</v>
      </c>
      <c r="AI15" s="865" t="s">
        <v>730</v>
      </c>
      <c r="AJ15" s="865" t="s">
        <v>544</v>
      </c>
      <c r="AK15" s="234">
        <v>2.8</v>
      </c>
      <c r="AL15" s="866" t="s">
        <v>1106</v>
      </c>
      <c r="AM15" s="865" t="s">
        <v>730</v>
      </c>
      <c r="AN15" s="865" t="s">
        <v>544</v>
      </c>
      <c r="AO15" s="234">
        <v>2.8</v>
      </c>
      <c r="AP15" s="866" t="s">
        <v>1106</v>
      </c>
      <c r="AQ15" s="865" t="s">
        <v>730</v>
      </c>
      <c r="AR15" s="865" t="s">
        <v>544</v>
      </c>
      <c r="AS15" s="234">
        <v>2.8</v>
      </c>
      <c r="AT15" s="866" t="s">
        <v>1106</v>
      </c>
      <c r="AU15" s="865" t="s">
        <v>730</v>
      </c>
      <c r="AV15" s="865" t="s">
        <v>544</v>
      </c>
      <c r="AW15" s="234">
        <v>2.8</v>
      </c>
      <c r="AX15" s="866" t="s">
        <v>1106</v>
      </c>
      <c r="AY15" s="865" t="s">
        <v>730</v>
      </c>
      <c r="AZ15" s="865" t="s">
        <v>544</v>
      </c>
      <c r="BA15" s="234">
        <v>2.8</v>
      </c>
      <c r="BB15" s="866" t="s">
        <v>1106</v>
      </c>
      <c r="BC15" s="865" t="s">
        <v>730</v>
      </c>
      <c r="BD15" s="865" t="s">
        <v>544</v>
      </c>
      <c r="BE15" s="234">
        <v>2.8</v>
      </c>
      <c r="BF15" s="866" t="s">
        <v>1106</v>
      </c>
      <c r="BG15" s="865" t="s">
        <v>730</v>
      </c>
      <c r="BH15" s="865" t="s">
        <v>544</v>
      </c>
      <c r="BI15" s="234">
        <v>2.8</v>
      </c>
      <c r="BJ15" s="866" t="s">
        <v>1106</v>
      </c>
      <c r="BK15" s="865" t="s">
        <v>730</v>
      </c>
      <c r="BL15" s="865" t="s">
        <v>544</v>
      </c>
      <c r="BM15" s="234">
        <v>2.8</v>
      </c>
      <c r="BN15" s="866" t="s">
        <v>1106</v>
      </c>
      <c r="BO15" s="865" t="s">
        <v>730</v>
      </c>
      <c r="BP15" s="865" t="s">
        <v>544</v>
      </c>
      <c r="BQ15" s="234">
        <v>2.8</v>
      </c>
      <c r="BR15" s="866" t="s">
        <v>1106</v>
      </c>
      <c r="BS15" s="865" t="s">
        <v>730</v>
      </c>
      <c r="BT15" s="865" t="s">
        <v>544</v>
      </c>
      <c r="BU15" s="234">
        <v>2.8</v>
      </c>
      <c r="BV15" s="866" t="s">
        <v>1106</v>
      </c>
      <c r="BW15" s="865" t="s">
        <v>730</v>
      </c>
      <c r="BX15" s="865" t="s">
        <v>544</v>
      </c>
      <c r="BY15" s="234">
        <v>2.8</v>
      </c>
      <c r="BZ15" s="866" t="s">
        <v>1106</v>
      </c>
      <c r="CA15" s="865" t="s">
        <v>730</v>
      </c>
      <c r="CB15" s="865" t="s">
        <v>544</v>
      </c>
      <c r="CC15" s="234">
        <v>2.8</v>
      </c>
      <c r="CD15" s="866" t="s">
        <v>1106</v>
      </c>
      <c r="CE15" s="865" t="s">
        <v>730</v>
      </c>
      <c r="CF15" s="865" t="s">
        <v>544</v>
      </c>
      <c r="CG15" s="234">
        <v>2.8</v>
      </c>
      <c r="CH15" s="866" t="s">
        <v>1106</v>
      </c>
      <c r="CI15" s="865" t="s">
        <v>730</v>
      </c>
      <c r="CJ15" s="865" t="s">
        <v>544</v>
      </c>
      <c r="CK15" s="234">
        <v>2.8</v>
      </c>
      <c r="CL15" s="866" t="s">
        <v>1106</v>
      </c>
      <c r="CM15" s="865" t="s">
        <v>730</v>
      </c>
      <c r="CN15" s="865" t="s">
        <v>544</v>
      </c>
      <c r="CO15" s="234">
        <v>2.8</v>
      </c>
      <c r="CP15" s="866" t="s">
        <v>1106</v>
      </c>
      <c r="CQ15" s="865" t="s">
        <v>730</v>
      </c>
      <c r="CR15" s="865" t="s">
        <v>544</v>
      </c>
      <c r="CS15" s="234">
        <v>2.8</v>
      </c>
      <c r="CT15" s="866" t="s">
        <v>1106</v>
      </c>
      <c r="CU15" s="865" t="s">
        <v>730</v>
      </c>
      <c r="CV15" s="865" t="s">
        <v>544</v>
      </c>
      <c r="CW15" s="234">
        <v>2.8</v>
      </c>
      <c r="CX15" s="866" t="s">
        <v>1106</v>
      </c>
      <c r="CY15" s="865" t="s">
        <v>730</v>
      </c>
      <c r="CZ15" s="865" t="s">
        <v>544</v>
      </c>
      <c r="DA15" s="234">
        <v>2.8</v>
      </c>
      <c r="DB15" s="866" t="s">
        <v>1106</v>
      </c>
      <c r="DC15" s="865" t="s">
        <v>730</v>
      </c>
      <c r="DD15" s="865" t="s">
        <v>544</v>
      </c>
      <c r="DE15" s="234">
        <v>2.8</v>
      </c>
      <c r="DF15" s="866" t="s">
        <v>1106</v>
      </c>
      <c r="DG15" s="865" t="s">
        <v>730</v>
      </c>
      <c r="DH15" s="865" t="s">
        <v>544</v>
      </c>
      <c r="DI15" s="234">
        <v>2.8</v>
      </c>
      <c r="DJ15" s="866" t="s">
        <v>1106</v>
      </c>
      <c r="DK15" s="865" t="s">
        <v>730</v>
      </c>
      <c r="DL15" s="865" t="s">
        <v>544</v>
      </c>
      <c r="DM15" s="234">
        <v>2.8</v>
      </c>
      <c r="DN15" s="866" t="s">
        <v>1106</v>
      </c>
      <c r="DO15" s="865" t="s">
        <v>730</v>
      </c>
      <c r="DP15" s="865" t="s">
        <v>544</v>
      </c>
      <c r="DQ15" s="234">
        <v>2.8</v>
      </c>
      <c r="DR15" s="866" t="s">
        <v>1106</v>
      </c>
      <c r="DS15" s="865" t="s">
        <v>730</v>
      </c>
      <c r="DT15" s="865" t="s">
        <v>544</v>
      </c>
      <c r="DU15" s="234">
        <v>2.8</v>
      </c>
      <c r="DV15" s="866" t="s">
        <v>1106</v>
      </c>
      <c r="DW15" s="865" t="s">
        <v>730</v>
      </c>
      <c r="DX15" s="865" t="s">
        <v>544</v>
      </c>
      <c r="DY15" s="234">
        <v>2.8</v>
      </c>
      <c r="DZ15" s="866" t="s">
        <v>1106</v>
      </c>
      <c r="EA15" s="865" t="s">
        <v>730</v>
      </c>
      <c r="EB15" s="865" t="s">
        <v>544</v>
      </c>
      <c r="EC15" s="234">
        <v>2.8</v>
      </c>
      <c r="ED15" s="866" t="s">
        <v>1106</v>
      </c>
      <c r="EE15" s="865" t="s">
        <v>730</v>
      </c>
      <c r="EF15" s="865" t="s">
        <v>544</v>
      </c>
      <c r="EG15" s="234">
        <v>2.8</v>
      </c>
      <c r="EH15" s="866" t="s">
        <v>1106</v>
      </c>
      <c r="EI15" s="865" t="s">
        <v>730</v>
      </c>
      <c r="EJ15" s="865" t="s">
        <v>544</v>
      </c>
      <c r="EK15" s="234">
        <v>2.8</v>
      </c>
      <c r="EL15" s="866" t="s">
        <v>1106</v>
      </c>
      <c r="EM15" s="865" t="s">
        <v>730</v>
      </c>
      <c r="EN15" s="865" t="s">
        <v>544</v>
      </c>
      <c r="EO15" s="234">
        <v>2.8</v>
      </c>
      <c r="EP15" s="866" t="s">
        <v>1106</v>
      </c>
      <c r="EQ15" s="865" t="s">
        <v>730</v>
      </c>
      <c r="ER15" s="865" t="s">
        <v>544</v>
      </c>
      <c r="ES15" s="234">
        <v>2.8</v>
      </c>
      <c r="ET15" s="866" t="s">
        <v>1106</v>
      </c>
      <c r="EU15" s="865" t="s">
        <v>730</v>
      </c>
      <c r="EV15" s="865" t="s">
        <v>544</v>
      </c>
      <c r="EW15" s="234">
        <v>2.8</v>
      </c>
      <c r="EX15" s="866" t="s">
        <v>1106</v>
      </c>
      <c r="EY15" s="865" t="s">
        <v>730</v>
      </c>
      <c r="EZ15" s="865" t="s">
        <v>544</v>
      </c>
      <c r="FA15" s="234">
        <v>2.8</v>
      </c>
      <c r="FB15" s="866" t="s">
        <v>1106</v>
      </c>
      <c r="FC15" s="865" t="s">
        <v>730</v>
      </c>
      <c r="FD15" s="865" t="s">
        <v>544</v>
      </c>
      <c r="FE15" s="234">
        <v>2.8</v>
      </c>
      <c r="FF15" s="866" t="s">
        <v>1106</v>
      </c>
      <c r="FG15" s="865" t="s">
        <v>730</v>
      </c>
      <c r="FH15" s="865" t="s">
        <v>544</v>
      </c>
      <c r="FI15" s="234">
        <v>2.8</v>
      </c>
      <c r="FJ15" s="866" t="s">
        <v>1106</v>
      </c>
      <c r="FK15" s="865" t="s">
        <v>730</v>
      </c>
      <c r="FL15" s="865" t="s">
        <v>544</v>
      </c>
      <c r="FM15" s="234">
        <v>2.8</v>
      </c>
      <c r="FN15" s="866" t="s">
        <v>1106</v>
      </c>
      <c r="FO15" s="865" t="s">
        <v>730</v>
      </c>
      <c r="FP15" s="865" t="s">
        <v>544</v>
      </c>
      <c r="FQ15" s="234">
        <v>2.8</v>
      </c>
      <c r="FR15" s="866" t="s">
        <v>1106</v>
      </c>
      <c r="FS15" s="865" t="s">
        <v>730</v>
      </c>
      <c r="FT15" s="865" t="s">
        <v>544</v>
      </c>
      <c r="FU15" s="234">
        <v>2.8</v>
      </c>
      <c r="FV15" s="866" t="s">
        <v>1106</v>
      </c>
      <c r="FW15" s="865" t="s">
        <v>730</v>
      </c>
      <c r="FX15" s="865" t="s">
        <v>544</v>
      </c>
      <c r="FY15" s="234">
        <v>2.8</v>
      </c>
      <c r="FZ15" s="866" t="s">
        <v>1106</v>
      </c>
      <c r="GA15" s="865" t="s">
        <v>730</v>
      </c>
      <c r="GB15" s="865" t="s">
        <v>544</v>
      </c>
      <c r="GC15" s="234">
        <v>2.8</v>
      </c>
      <c r="GD15" s="866" t="s">
        <v>1106</v>
      </c>
      <c r="GE15" s="865" t="s">
        <v>730</v>
      </c>
      <c r="GF15" s="865" t="s">
        <v>544</v>
      </c>
      <c r="GG15" s="234">
        <v>2.8</v>
      </c>
      <c r="GH15" s="866" t="s">
        <v>1106</v>
      </c>
      <c r="GI15" s="865" t="s">
        <v>730</v>
      </c>
      <c r="GJ15" s="865" t="s">
        <v>544</v>
      </c>
      <c r="GK15" s="234">
        <v>2.8</v>
      </c>
      <c r="GL15" s="866" t="s">
        <v>1106</v>
      </c>
      <c r="GM15" s="865" t="s">
        <v>730</v>
      </c>
      <c r="GN15" s="865" t="s">
        <v>544</v>
      </c>
      <c r="GO15" s="234">
        <v>2.8</v>
      </c>
      <c r="GP15" s="866" t="s">
        <v>1106</v>
      </c>
      <c r="GQ15" s="865" t="s">
        <v>730</v>
      </c>
      <c r="GR15" s="865" t="s">
        <v>544</v>
      </c>
      <c r="GS15" s="234">
        <v>2.8</v>
      </c>
      <c r="GT15" s="866" t="s">
        <v>1106</v>
      </c>
      <c r="GU15" s="865" t="s">
        <v>730</v>
      </c>
      <c r="GV15" s="865" t="s">
        <v>544</v>
      </c>
      <c r="GW15" s="234">
        <v>2.8</v>
      </c>
      <c r="GX15" s="866" t="s">
        <v>1106</v>
      </c>
      <c r="GY15" s="865" t="s">
        <v>730</v>
      </c>
      <c r="GZ15" s="865" t="s">
        <v>544</v>
      </c>
      <c r="HA15" s="234">
        <v>2.8</v>
      </c>
      <c r="HB15" s="866" t="s">
        <v>1106</v>
      </c>
      <c r="HC15" s="865" t="s">
        <v>730</v>
      </c>
      <c r="HD15" s="865" t="s">
        <v>544</v>
      </c>
      <c r="HE15" s="234">
        <v>2.8</v>
      </c>
      <c r="HF15" s="866" t="s">
        <v>1106</v>
      </c>
      <c r="HG15" s="865" t="s">
        <v>730</v>
      </c>
      <c r="HH15" s="865" t="s">
        <v>544</v>
      </c>
      <c r="HI15" s="234">
        <v>2.8</v>
      </c>
      <c r="HJ15" s="866" t="s">
        <v>1106</v>
      </c>
      <c r="HK15" s="865" t="s">
        <v>730</v>
      </c>
      <c r="HL15" s="865" t="s">
        <v>544</v>
      </c>
      <c r="HM15" s="234">
        <v>2.8</v>
      </c>
      <c r="HN15" s="866" t="s">
        <v>1106</v>
      </c>
      <c r="HO15" s="865" t="s">
        <v>730</v>
      </c>
      <c r="HP15" s="865" t="s">
        <v>544</v>
      </c>
      <c r="HQ15" s="234">
        <v>2.8</v>
      </c>
      <c r="HR15" s="866" t="s">
        <v>1106</v>
      </c>
      <c r="HS15" s="865" t="s">
        <v>730</v>
      </c>
      <c r="HT15" s="865" t="s">
        <v>544</v>
      </c>
      <c r="HU15" s="234">
        <v>2.8</v>
      </c>
      <c r="HV15" s="866" t="s">
        <v>1106</v>
      </c>
      <c r="HW15" s="865" t="s">
        <v>730</v>
      </c>
      <c r="HX15" s="865" t="s">
        <v>544</v>
      </c>
      <c r="HY15" s="234">
        <v>2.8</v>
      </c>
      <c r="HZ15" s="866" t="s">
        <v>1106</v>
      </c>
      <c r="IA15" s="865" t="s">
        <v>730</v>
      </c>
      <c r="IB15" s="865" t="s">
        <v>544</v>
      </c>
      <c r="IC15" s="234">
        <v>2.8</v>
      </c>
      <c r="ID15" s="866" t="s">
        <v>1106</v>
      </c>
      <c r="IE15" s="865" t="s">
        <v>730</v>
      </c>
      <c r="IF15" s="865" t="s">
        <v>544</v>
      </c>
      <c r="IG15" s="234">
        <v>2.8</v>
      </c>
      <c r="IH15" s="866" t="s">
        <v>1106</v>
      </c>
      <c r="II15" s="865" t="s">
        <v>730</v>
      </c>
      <c r="IJ15" s="865" t="s">
        <v>544</v>
      </c>
      <c r="IK15" s="234">
        <v>2.8</v>
      </c>
      <c r="IL15" s="866" t="s">
        <v>1106</v>
      </c>
      <c r="IM15" s="865" t="s">
        <v>730</v>
      </c>
      <c r="IN15" s="865" t="s">
        <v>544</v>
      </c>
      <c r="IO15" s="234">
        <v>2.8</v>
      </c>
      <c r="IP15" s="866" t="s">
        <v>1106</v>
      </c>
      <c r="IQ15" s="865" t="s">
        <v>730</v>
      </c>
      <c r="IR15" s="865" t="s">
        <v>544</v>
      </c>
      <c r="IS15" s="234">
        <v>2.8</v>
      </c>
      <c r="IT15" s="866" t="s">
        <v>1106</v>
      </c>
      <c r="IU15" s="865" t="s">
        <v>730</v>
      </c>
      <c r="IV15" s="865" t="s">
        <v>544</v>
      </c>
    </row>
    <row r="16" spans="1:256" s="25" customFormat="1" ht="12.75" customHeight="1">
      <c r="A16" s="234">
        <v>2.9</v>
      </c>
      <c r="B16" s="867" t="s">
        <v>1107</v>
      </c>
      <c r="C16" s="865" t="s">
        <v>726</v>
      </c>
      <c r="D16" s="865" t="s">
        <v>539</v>
      </c>
      <c r="E16" s="234">
        <v>2.9</v>
      </c>
      <c r="F16" s="867" t="s">
        <v>1107</v>
      </c>
      <c r="G16" s="865" t="s">
        <v>726</v>
      </c>
      <c r="H16" s="865" t="s">
        <v>539</v>
      </c>
      <c r="I16" s="234">
        <v>2.9</v>
      </c>
      <c r="J16" s="867" t="s">
        <v>1107</v>
      </c>
      <c r="K16" s="865" t="s">
        <v>726</v>
      </c>
      <c r="L16" s="865" t="s">
        <v>539</v>
      </c>
      <c r="M16" s="234">
        <v>2.9</v>
      </c>
      <c r="N16" s="867" t="s">
        <v>1107</v>
      </c>
      <c r="O16" s="865" t="s">
        <v>726</v>
      </c>
      <c r="P16" s="865" t="s">
        <v>539</v>
      </c>
      <c r="Q16" s="234">
        <v>2.9</v>
      </c>
      <c r="R16" s="867" t="s">
        <v>1107</v>
      </c>
      <c r="S16" s="865" t="s">
        <v>726</v>
      </c>
      <c r="T16" s="865" t="s">
        <v>539</v>
      </c>
      <c r="U16" s="234">
        <v>2.9</v>
      </c>
      <c r="V16" s="867" t="s">
        <v>1107</v>
      </c>
      <c r="W16" s="865" t="s">
        <v>726</v>
      </c>
      <c r="X16" s="865" t="s">
        <v>539</v>
      </c>
      <c r="Y16" s="234">
        <v>2.9</v>
      </c>
      <c r="Z16" s="867" t="s">
        <v>1107</v>
      </c>
      <c r="AA16" s="865" t="s">
        <v>726</v>
      </c>
      <c r="AB16" s="865" t="s">
        <v>539</v>
      </c>
      <c r="AC16" s="234">
        <v>2.9</v>
      </c>
      <c r="AD16" s="867" t="s">
        <v>1107</v>
      </c>
      <c r="AE16" s="865" t="s">
        <v>726</v>
      </c>
      <c r="AF16" s="865" t="s">
        <v>539</v>
      </c>
      <c r="AG16" s="234">
        <v>2.9</v>
      </c>
      <c r="AH16" s="867" t="s">
        <v>1107</v>
      </c>
      <c r="AI16" s="865" t="s">
        <v>726</v>
      </c>
      <c r="AJ16" s="865" t="s">
        <v>539</v>
      </c>
      <c r="AK16" s="234">
        <v>2.9</v>
      </c>
      <c r="AL16" s="867" t="s">
        <v>1107</v>
      </c>
      <c r="AM16" s="865" t="s">
        <v>726</v>
      </c>
      <c r="AN16" s="865" t="s">
        <v>539</v>
      </c>
      <c r="AO16" s="234">
        <v>2.9</v>
      </c>
      <c r="AP16" s="867" t="s">
        <v>1107</v>
      </c>
      <c r="AQ16" s="865" t="s">
        <v>726</v>
      </c>
      <c r="AR16" s="865" t="s">
        <v>539</v>
      </c>
      <c r="AS16" s="234">
        <v>2.9</v>
      </c>
      <c r="AT16" s="867" t="s">
        <v>1107</v>
      </c>
      <c r="AU16" s="865" t="s">
        <v>726</v>
      </c>
      <c r="AV16" s="865" t="s">
        <v>539</v>
      </c>
      <c r="AW16" s="234">
        <v>2.9</v>
      </c>
      <c r="AX16" s="867" t="s">
        <v>1107</v>
      </c>
      <c r="AY16" s="865" t="s">
        <v>726</v>
      </c>
      <c r="AZ16" s="865" t="s">
        <v>539</v>
      </c>
      <c r="BA16" s="234">
        <v>2.9</v>
      </c>
      <c r="BB16" s="867" t="s">
        <v>1107</v>
      </c>
      <c r="BC16" s="865" t="s">
        <v>726</v>
      </c>
      <c r="BD16" s="865" t="s">
        <v>539</v>
      </c>
      <c r="BE16" s="234">
        <v>2.9</v>
      </c>
      <c r="BF16" s="867" t="s">
        <v>1107</v>
      </c>
      <c r="BG16" s="865" t="s">
        <v>726</v>
      </c>
      <c r="BH16" s="865" t="s">
        <v>539</v>
      </c>
      <c r="BI16" s="234">
        <v>2.9</v>
      </c>
      <c r="BJ16" s="867" t="s">
        <v>1107</v>
      </c>
      <c r="BK16" s="865" t="s">
        <v>726</v>
      </c>
      <c r="BL16" s="865" t="s">
        <v>539</v>
      </c>
      <c r="BM16" s="234">
        <v>2.9</v>
      </c>
      <c r="BN16" s="867" t="s">
        <v>1107</v>
      </c>
      <c r="BO16" s="865" t="s">
        <v>726</v>
      </c>
      <c r="BP16" s="865" t="s">
        <v>539</v>
      </c>
      <c r="BQ16" s="234">
        <v>2.9</v>
      </c>
      <c r="BR16" s="867" t="s">
        <v>1107</v>
      </c>
      <c r="BS16" s="865" t="s">
        <v>726</v>
      </c>
      <c r="BT16" s="865" t="s">
        <v>539</v>
      </c>
      <c r="BU16" s="234">
        <v>2.9</v>
      </c>
      <c r="BV16" s="867" t="s">
        <v>1107</v>
      </c>
      <c r="BW16" s="865" t="s">
        <v>726</v>
      </c>
      <c r="BX16" s="865" t="s">
        <v>539</v>
      </c>
      <c r="BY16" s="234">
        <v>2.9</v>
      </c>
      <c r="BZ16" s="867" t="s">
        <v>1107</v>
      </c>
      <c r="CA16" s="865" t="s">
        <v>726</v>
      </c>
      <c r="CB16" s="865" t="s">
        <v>539</v>
      </c>
      <c r="CC16" s="234">
        <v>2.9</v>
      </c>
      <c r="CD16" s="867" t="s">
        <v>1107</v>
      </c>
      <c r="CE16" s="865" t="s">
        <v>726</v>
      </c>
      <c r="CF16" s="865" t="s">
        <v>539</v>
      </c>
      <c r="CG16" s="234">
        <v>2.9</v>
      </c>
      <c r="CH16" s="867" t="s">
        <v>1107</v>
      </c>
      <c r="CI16" s="865" t="s">
        <v>726</v>
      </c>
      <c r="CJ16" s="865" t="s">
        <v>539</v>
      </c>
      <c r="CK16" s="234">
        <v>2.9</v>
      </c>
      <c r="CL16" s="867" t="s">
        <v>1107</v>
      </c>
      <c r="CM16" s="865" t="s">
        <v>726</v>
      </c>
      <c r="CN16" s="865" t="s">
        <v>539</v>
      </c>
      <c r="CO16" s="234">
        <v>2.9</v>
      </c>
      <c r="CP16" s="867" t="s">
        <v>1107</v>
      </c>
      <c r="CQ16" s="865" t="s">
        <v>726</v>
      </c>
      <c r="CR16" s="865" t="s">
        <v>539</v>
      </c>
      <c r="CS16" s="234">
        <v>2.9</v>
      </c>
      <c r="CT16" s="867" t="s">
        <v>1107</v>
      </c>
      <c r="CU16" s="865" t="s">
        <v>726</v>
      </c>
      <c r="CV16" s="865" t="s">
        <v>539</v>
      </c>
      <c r="CW16" s="234">
        <v>2.9</v>
      </c>
      <c r="CX16" s="867" t="s">
        <v>1107</v>
      </c>
      <c r="CY16" s="865" t="s">
        <v>726</v>
      </c>
      <c r="CZ16" s="865" t="s">
        <v>539</v>
      </c>
      <c r="DA16" s="234">
        <v>2.9</v>
      </c>
      <c r="DB16" s="867" t="s">
        <v>1107</v>
      </c>
      <c r="DC16" s="865" t="s">
        <v>726</v>
      </c>
      <c r="DD16" s="865" t="s">
        <v>539</v>
      </c>
      <c r="DE16" s="234">
        <v>2.9</v>
      </c>
      <c r="DF16" s="867" t="s">
        <v>1107</v>
      </c>
      <c r="DG16" s="865" t="s">
        <v>726</v>
      </c>
      <c r="DH16" s="865" t="s">
        <v>539</v>
      </c>
      <c r="DI16" s="234">
        <v>2.9</v>
      </c>
      <c r="DJ16" s="867" t="s">
        <v>1107</v>
      </c>
      <c r="DK16" s="865" t="s">
        <v>726</v>
      </c>
      <c r="DL16" s="865" t="s">
        <v>539</v>
      </c>
      <c r="DM16" s="234">
        <v>2.9</v>
      </c>
      <c r="DN16" s="867" t="s">
        <v>1107</v>
      </c>
      <c r="DO16" s="865" t="s">
        <v>726</v>
      </c>
      <c r="DP16" s="865" t="s">
        <v>539</v>
      </c>
      <c r="DQ16" s="234">
        <v>2.9</v>
      </c>
      <c r="DR16" s="867" t="s">
        <v>1107</v>
      </c>
      <c r="DS16" s="865" t="s">
        <v>726</v>
      </c>
      <c r="DT16" s="865" t="s">
        <v>539</v>
      </c>
      <c r="DU16" s="234">
        <v>2.9</v>
      </c>
      <c r="DV16" s="867" t="s">
        <v>1107</v>
      </c>
      <c r="DW16" s="865" t="s">
        <v>726</v>
      </c>
      <c r="DX16" s="865" t="s">
        <v>539</v>
      </c>
      <c r="DY16" s="234">
        <v>2.9</v>
      </c>
      <c r="DZ16" s="867" t="s">
        <v>1107</v>
      </c>
      <c r="EA16" s="865" t="s">
        <v>726</v>
      </c>
      <c r="EB16" s="865" t="s">
        <v>539</v>
      </c>
      <c r="EC16" s="234">
        <v>2.9</v>
      </c>
      <c r="ED16" s="867" t="s">
        <v>1107</v>
      </c>
      <c r="EE16" s="865" t="s">
        <v>726</v>
      </c>
      <c r="EF16" s="865" t="s">
        <v>539</v>
      </c>
      <c r="EG16" s="234">
        <v>2.9</v>
      </c>
      <c r="EH16" s="867" t="s">
        <v>1107</v>
      </c>
      <c r="EI16" s="865" t="s">
        <v>726</v>
      </c>
      <c r="EJ16" s="865" t="s">
        <v>539</v>
      </c>
      <c r="EK16" s="234">
        <v>2.9</v>
      </c>
      <c r="EL16" s="867" t="s">
        <v>1107</v>
      </c>
      <c r="EM16" s="865" t="s">
        <v>726</v>
      </c>
      <c r="EN16" s="865" t="s">
        <v>539</v>
      </c>
      <c r="EO16" s="234">
        <v>2.9</v>
      </c>
      <c r="EP16" s="867" t="s">
        <v>1107</v>
      </c>
      <c r="EQ16" s="865" t="s">
        <v>726</v>
      </c>
      <c r="ER16" s="865" t="s">
        <v>539</v>
      </c>
      <c r="ES16" s="234">
        <v>2.9</v>
      </c>
      <c r="ET16" s="867" t="s">
        <v>1107</v>
      </c>
      <c r="EU16" s="865" t="s">
        <v>726</v>
      </c>
      <c r="EV16" s="865" t="s">
        <v>539</v>
      </c>
      <c r="EW16" s="234">
        <v>2.9</v>
      </c>
      <c r="EX16" s="867" t="s">
        <v>1107</v>
      </c>
      <c r="EY16" s="865" t="s">
        <v>726</v>
      </c>
      <c r="EZ16" s="865" t="s">
        <v>539</v>
      </c>
      <c r="FA16" s="234">
        <v>2.9</v>
      </c>
      <c r="FB16" s="867" t="s">
        <v>1107</v>
      </c>
      <c r="FC16" s="865" t="s">
        <v>726</v>
      </c>
      <c r="FD16" s="865" t="s">
        <v>539</v>
      </c>
      <c r="FE16" s="234">
        <v>2.9</v>
      </c>
      <c r="FF16" s="867" t="s">
        <v>1107</v>
      </c>
      <c r="FG16" s="865" t="s">
        <v>726</v>
      </c>
      <c r="FH16" s="865" t="s">
        <v>539</v>
      </c>
      <c r="FI16" s="234">
        <v>2.9</v>
      </c>
      <c r="FJ16" s="867" t="s">
        <v>1107</v>
      </c>
      <c r="FK16" s="865" t="s">
        <v>726</v>
      </c>
      <c r="FL16" s="865" t="s">
        <v>539</v>
      </c>
      <c r="FM16" s="234">
        <v>2.9</v>
      </c>
      <c r="FN16" s="867" t="s">
        <v>1107</v>
      </c>
      <c r="FO16" s="865" t="s">
        <v>726</v>
      </c>
      <c r="FP16" s="865" t="s">
        <v>539</v>
      </c>
      <c r="FQ16" s="234">
        <v>2.9</v>
      </c>
      <c r="FR16" s="867" t="s">
        <v>1107</v>
      </c>
      <c r="FS16" s="865" t="s">
        <v>726</v>
      </c>
      <c r="FT16" s="865" t="s">
        <v>539</v>
      </c>
      <c r="FU16" s="234">
        <v>2.9</v>
      </c>
      <c r="FV16" s="867" t="s">
        <v>1107</v>
      </c>
      <c r="FW16" s="865" t="s">
        <v>726</v>
      </c>
      <c r="FX16" s="865" t="s">
        <v>539</v>
      </c>
      <c r="FY16" s="234">
        <v>2.9</v>
      </c>
      <c r="FZ16" s="867" t="s">
        <v>1107</v>
      </c>
      <c r="GA16" s="865" t="s">
        <v>726</v>
      </c>
      <c r="GB16" s="865" t="s">
        <v>539</v>
      </c>
      <c r="GC16" s="234">
        <v>2.9</v>
      </c>
      <c r="GD16" s="867" t="s">
        <v>1107</v>
      </c>
      <c r="GE16" s="865" t="s">
        <v>726</v>
      </c>
      <c r="GF16" s="865" t="s">
        <v>539</v>
      </c>
      <c r="GG16" s="234">
        <v>2.9</v>
      </c>
      <c r="GH16" s="867" t="s">
        <v>1107</v>
      </c>
      <c r="GI16" s="865" t="s">
        <v>726</v>
      </c>
      <c r="GJ16" s="865" t="s">
        <v>539</v>
      </c>
      <c r="GK16" s="234">
        <v>2.9</v>
      </c>
      <c r="GL16" s="867" t="s">
        <v>1107</v>
      </c>
      <c r="GM16" s="865" t="s">
        <v>726</v>
      </c>
      <c r="GN16" s="865" t="s">
        <v>539</v>
      </c>
      <c r="GO16" s="234">
        <v>2.9</v>
      </c>
      <c r="GP16" s="867" t="s">
        <v>1107</v>
      </c>
      <c r="GQ16" s="865" t="s">
        <v>726</v>
      </c>
      <c r="GR16" s="865" t="s">
        <v>539</v>
      </c>
      <c r="GS16" s="234">
        <v>2.9</v>
      </c>
      <c r="GT16" s="867" t="s">
        <v>1107</v>
      </c>
      <c r="GU16" s="865" t="s">
        <v>726</v>
      </c>
      <c r="GV16" s="865" t="s">
        <v>539</v>
      </c>
      <c r="GW16" s="234">
        <v>2.9</v>
      </c>
      <c r="GX16" s="867" t="s">
        <v>1107</v>
      </c>
      <c r="GY16" s="865" t="s">
        <v>726</v>
      </c>
      <c r="GZ16" s="865" t="s">
        <v>539</v>
      </c>
      <c r="HA16" s="234">
        <v>2.9</v>
      </c>
      <c r="HB16" s="867" t="s">
        <v>1107</v>
      </c>
      <c r="HC16" s="865" t="s">
        <v>726</v>
      </c>
      <c r="HD16" s="865" t="s">
        <v>539</v>
      </c>
      <c r="HE16" s="234">
        <v>2.9</v>
      </c>
      <c r="HF16" s="867" t="s">
        <v>1107</v>
      </c>
      <c r="HG16" s="865" t="s">
        <v>726</v>
      </c>
      <c r="HH16" s="865" t="s">
        <v>539</v>
      </c>
      <c r="HI16" s="234">
        <v>2.9</v>
      </c>
      <c r="HJ16" s="867" t="s">
        <v>1107</v>
      </c>
      <c r="HK16" s="865" t="s">
        <v>726</v>
      </c>
      <c r="HL16" s="865" t="s">
        <v>539</v>
      </c>
      <c r="HM16" s="234">
        <v>2.9</v>
      </c>
      <c r="HN16" s="867" t="s">
        <v>1107</v>
      </c>
      <c r="HO16" s="865" t="s">
        <v>726</v>
      </c>
      <c r="HP16" s="865" t="s">
        <v>539</v>
      </c>
      <c r="HQ16" s="234">
        <v>2.9</v>
      </c>
      <c r="HR16" s="867" t="s">
        <v>1107</v>
      </c>
      <c r="HS16" s="865" t="s">
        <v>726</v>
      </c>
      <c r="HT16" s="865" t="s">
        <v>539</v>
      </c>
      <c r="HU16" s="234">
        <v>2.9</v>
      </c>
      <c r="HV16" s="867" t="s">
        <v>1107</v>
      </c>
      <c r="HW16" s="865" t="s">
        <v>726</v>
      </c>
      <c r="HX16" s="865" t="s">
        <v>539</v>
      </c>
      <c r="HY16" s="234">
        <v>2.9</v>
      </c>
      <c r="HZ16" s="867" t="s">
        <v>1107</v>
      </c>
      <c r="IA16" s="865" t="s">
        <v>726</v>
      </c>
      <c r="IB16" s="865" t="s">
        <v>539</v>
      </c>
      <c r="IC16" s="234">
        <v>2.9</v>
      </c>
      <c r="ID16" s="867" t="s">
        <v>1107</v>
      </c>
      <c r="IE16" s="865" t="s">
        <v>726</v>
      </c>
      <c r="IF16" s="865" t="s">
        <v>539</v>
      </c>
      <c r="IG16" s="234">
        <v>2.9</v>
      </c>
      <c r="IH16" s="867" t="s">
        <v>1107</v>
      </c>
      <c r="II16" s="865" t="s">
        <v>726</v>
      </c>
      <c r="IJ16" s="865" t="s">
        <v>539</v>
      </c>
      <c r="IK16" s="234">
        <v>2.9</v>
      </c>
      <c r="IL16" s="867" t="s">
        <v>1107</v>
      </c>
      <c r="IM16" s="865" t="s">
        <v>726</v>
      </c>
      <c r="IN16" s="865" t="s">
        <v>539</v>
      </c>
      <c r="IO16" s="234">
        <v>2.9</v>
      </c>
      <c r="IP16" s="867" t="s">
        <v>1107</v>
      </c>
      <c r="IQ16" s="865" t="s">
        <v>726</v>
      </c>
      <c r="IR16" s="865" t="s">
        <v>539</v>
      </c>
      <c r="IS16" s="234">
        <v>2.9</v>
      </c>
      <c r="IT16" s="867" t="s">
        <v>1107</v>
      </c>
      <c r="IU16" s="865" t="s">
        <v>726</v>
      </c>
      <c r="IV16" s="865" t="s">
        <v>539</v>
      </c>
    </row>
    <row r="17" spans="1:256" s="25" customFormat="1" ht="12.75" customHeight="1">
      <c r="A17" s="868">
        <v>2.1</v>
      </c>
      <c r="B17" s="867" t="s">
        <v>1108</v>
      </c>
      <c r="C17" s="865" t="s">
        <v>726</v>
      </c>
      <c r="D17" s="865" t="s">
        <v>539</v>
      </c>
      <c r="E17" s="868">
        <v>2.1</v>
      </c>
      <c r="F17" s="867" t="s">
        <v>1108</v>
      </c>
      <c r="G17" s="865" t="s">
        <v>726</v>
      </c>
      <c r="H17" s="865" t="s">
        <v>539</v>
      </c>
      <c r="I17" s="868">
        <v>2.1</v>
      </c>
      <c r="J17" s="867" t="s">
        <v>1108</v>
      </c>
      <c r="K17" s="865" t="s">
        <v>726</v>
      </c>
      <c r="L17" s="865" t="s">
        <v>539</v>
      </c>
      <c r="M17" s="868">
        <v>2.1</v>
      </c>
      <c r="N17" s="867" t="s">
        <v>1108</v>
      </c>
      <c r="O17" s="865" t="s">
        <v>726</v>
      </c>
      <c r="P17" s="865" t="s">
        <v>539</v>
      </c>
      <c r="Q17" s="868">
        <v>2.1</v>
      </c>
      <c r="R17" s="867" t="s">
        <v>1108</v>
      </c>
      <c r="S17" s="865" t="s">
        <v>726</v>
      </c>
      <c r="T17" s="865" t="s">
        <v>539</v>
      </c>
      <c r="U17" s="868">
        <v>2.1</v>
      </c>
      <c r="V17" s="867" t="s">
        <v>1108</v>
      </c>
      <c r="W17" s="865" t="s">
        <v>726</v>
      </c>
      <c r="X17" s="865" t="s">
        <v>539</v>
      </c>
      <c r="Y17" s="868">
        <v>2.1</v>
      </c>
      <c r="Z17" s="867" t="s">
        <v>1108</v>
      </c>
      <c r="AA17" s="865" t="s">
        <v>726</v>
      </c>
      <c r="AB17" s="865" t="s">
        <v>539</v>
      </c>
      <c r="AC17" s="868">
        <v>2.1</v>
      </c>
      <c r="AD17" s="867" t="s">
        <v>1108</v>
      </c>
      <c r="AE17" s="865" t="s">
        <v>726</v>
      </c>
      <c r="AF17" s="865" t="s">
        <v>539</v>
      </c>
      <c r="AG17" s="868">
        <v>2.1</v>
      </c>
      <c r="AH17" s="867" t="s">
        <v>1108</v>
      </c>
      <c r="AI17" s="865" t="s">
        <v>726</v>
      </c>
      <c r="AJ17" s="865" t="s">
        <v>539</v>
      </c>
      <c r="AK17" s="868">
        <v>2.1</v>
      </c>
      <c r="AL17" s="867" t="s">
        <v>1108</v>
      </c>
      <c r="AM17" s="865" t="s">
        <v>726</v>
      </c>
      <c r="AN17" s="865" t="s">
        <v>539</v>
      </c>
      <c r="AO17" s="868">
        <v>2.1</v>
      </c>
      <c r="AP17" s="867" t="s">
        <v>1108</v>
      </c>
      <c r="AQ17" s="865" t="s">
        <v>726</v>
      </c>
      <c r="AR17" s="865" t="s">
        <v>539</v>
      </c>
      <c r="AS17" s="868">
        <v>2.1</v>
      </c>
      <c r="AT17" s="867" t="s">
        <v>1108</v>
      </c>
      <c r="AU17" s="865" t="s">
        <v>726</v>
      </c>
      <c r="AV17" s="865" t="s">
        <v>539</v>
      </c>
      <c r="AW17" s="868">
        <v>2.1</v>
      </c>
      <c r="AX17" s="867" t="s">
        <v>1108</v>
      </c>
      <c r="AY17" s="865" t="s">
        <v>726</v>
      </c>
      <c r="AZ17" s="865" t="s">
        <v>539</v>
      </c>
      <c r="BA17" s="868">
        <v>2.1</v>
      </c>
      <c r="BB17" s="867" t="s">
        <v>1108</v>
      </c>
      <c r="BC17" s="865" t="s">
        <v>726</v>
      </c>
      <c r="BD17" s="865" t="s">
        <v>539</v>
      </c>
      <c r="BE17" s="868">
        <v>2.1</v>
      </c>
      <c r="BF17" s="867" t="s">
        <v>1108</v>
      </c>
      <c r="BG17" s="865" t="s">
        <v>726</v>
      </c>
      <c r="BH17" s="865" t="s">
        <v>539</v>
      </c>
      <c r="BI17" s="868">
        <v>2.1</v>
      </c>
      <c r="BJ17" s="867" t="s">
        <v>1108</v>
      </c>
      <c r="BK17" s="865" t="s">
        <v>726</v>
      </c>
      <c r="BL17" s="865" t="s">
        <v>539</v>
      </c>
      <c r="BM17" s="868">
        <v>2.1</v>
      </c>
      <c r="BN17" s="867" t="s">
        <v>1108</v>
      </c>
      <c r="BO17" s="865" t="s">
        <v>726</v>
      </c>
      <c r="BP17" s="865" t="s">
        <v>539</v>
      </c>
      <c r="BQ17" s="868">
        <v>2.1</v>
      </c>
      <c r="BR17" s="867" t="s">
        <v>1108</v>
      </c>
      <c r="BS17" s="865" t="s">
        <v>726</v>
      </c>
      <c r="BT17" s="865" t="s">
        <v>539</v>
      </c>
      <c r="BU17" s="868">
        <v>2.1</v>
      </c>
      <c r="BV17" s="867" t="s">
        <v>1108</v>
      </c>
      <c r="BW17" s="865" t="s">
        <v>726</v>
      </c>
      <c r="BX17" s="865" t="s">
        <v>539</v>
      </c>
      <c r="BY17" s="868">
        <v>2.1</v>
      </c>
      <c r="BZ17" s="867" t="s">
        <v>1108</v>
      </c>
      <c r="CA17" s="865" t="s">
        <v>726</v>
      </c>
      <c r="CB17" s="865" t="s">
        <v>539</v>
      </c>
      <c r="CC17" s="868">
        <v>2.1</v>
      </c>
      <c r="CD17" s="867" t="s">
        <v>1108</v>
      </c>
      <c r="CE17" s="865" t="s">
        <v>726</v>
      </c>
      <c r="CF17" s="865" t="s">
        <v>539</v>
      </c>
      <c r="CG17" s="868">
        <v>2.1</v>
      </c>
      <c r="CH17" s="867" t="s">
        <v>1108</v>
      </c>
      <c r="CI17" s="865" t="s">
        <v>726</v>
      </c>
      <c r="CJ17" s="865" t="s">
        <v>539</v>
      </c>
      <c r="CK17" s="868">
        <v>2.1</v>
      </c>
      <c r="CL17" s="867" t="s">
        <v>1108</v>
      </c>
      <c r="CM17" s="865" t="s">
        <v>726</v>
      </c>
      <c r="CN17" s="865" t="s">
        <v>539</v>
      </c>
      <c r="CO17" s="868">
        <v>2.1</v>
      </c>
      <c r="CP17" s="867" t="s">
        <v>1108</v>
      </c>
      <c r="CQ17" s="865" t="s">
        <v>726</v>
      </c>
      <c r="CR17" s="865" t="s">
        <v>539</v>
      </c>
      <c r="CS17" s="868">
        <v>2.1</v>
      </c>
      <c r="CT17" s="867" t="s">
        <v>1108</v>
      </c>
      <c r="CU17" s="865" t="s">
        <v>726</v>
      </c>
      <c r="CV17" s="865" t="s">
        <v>539</v>
      </c>
      <c r="CW17" s="868">
        <v>2.1</v>
      </c>
      <c r="CX17" s="867" t="s">
        <v>1108</v>
      </c>
      <c r="CY17" s="865" t="s">
        <v>726</v>
      </c>
      <c r="CZ17" s="865" t="s">
        <v>539</v>
      </c>
      <c r="DA17" s="868">
        <v>2.1</v>
      </c>
      <c r="DB17" s="867" t="s">
        <v>1108</v>
      </c>
      <c r="DC17" s="865" t="s">
        <v>726</v>
      </c>
      <c r="DD17" s="865" t="s">
        <v>539</v>
      </c>
      <c r="DE17" s="868">
        <v>2.1</v>
      </c>
      <c r="DF17" s="867" t="s">
        <v>1108</v>
      </c>
      <c r="DG17" s="865" t="s">
        <v>726</v>
      </c>
      <c r="DH17" s="865" t="s">
        <v>539</v>
      </c>
      <c r="DI17" s="868">
        <v>2.1</v>
      </c>
      <c r="DJ17" s="867" t="s">
        <v>1108</v>
      </c>
      <c r="DK17" s="865" t="s">
        <v>726</v>
      </c>
      <c r="DL17" s="865" t="s">
        <v>539</v>
      </c>
      <c r="DM17" s="868">
        <v>2.1</v>
      </c>
      <c r="DN17" s="867" t="s">
        <v>1108</v>
      </c>
      <c r="DO17" s="865" t="s">
        <v>726</v>
      </c>
      <c r="DP17" s="865" t="s">
        <v>539</v>
      </c>
      <c r="DQ17" s="868">
        <v>2.1</v>
      </c>
      <c r="DR17" s="867" t="s">
        <v>1108</v>
      </c>
      <c r="DS17" s="865" t="s">
        <v>726</v>
      </c>
      <c r="DT17" s="865" t="s">
        <v>539</v>
      </c>
      <c r="DU17" s="868">
        <v>2.1</v>
      </c>
      <c r="DV17" s="867" t="s">
        <v>1108</v>
      </c>
      <c r="DW17" s="865" t="s">
        <v>726</v>
      </c>
      <c r="DX17" s="865" t="s">
        <v>539</v>
      </c>
      <c r="DY17" s="868">
        <v>2.1</v>
      </c>
      <c r="DZ17" s="867" t="s">
        <v>1108</v>
      </c>
      <c r="EA17" s="865" t="s">
        <v>726</v>
      </c>
      <c r="EB17" s="865" t="s">
        <v>539</v>
      </c>
      <c r="EC17" s="868">
        <v>2.1</v>
      </c>
      <c r="ED17" s="867" t="s">
        <v>1108</v>
      </c>
      <c r="EE17" s="865" t="s">
        <v>726</v>
      </c>
      <c r="EF17" s="865" t="s">
        <v>539</v>
      </c>
      <c r="EG17" s="868">
        <v>2.1</v>
      </c>
      <c r="EH17" s="867" t="s">
        <v>1108</v>
      </c>
      <c r="EI17" s="865" t="s">
        <v>726</v>
      </c>
      <c r="EJ17" s="865" t="s">
        <v>539</v>
      </c>
      <c r="EK17" s="868">
        <v>2.1</v>
      </c>
      <c r="EL17" s="867" t="s">
        <v>1108</v>
      </c>
      <c r="EM17" s="865" t="s">
        <v>726</v>
      </c>
      <c r="EN17" s="865" t="s">
        <v>539</v>
      </c>
      <c r="EO17" s="868">
        <v>2.1</v>
      </c>
      <c r="EP17" s="867" t="s">
        <v>1108</v>
      </c>
      <c r="EQ17" s="865" t="s">
        <v>726</v>
      </c>
      <c r="ER17" s="865" t="s">
        <v>539</v>
      </c>
      <c r="ES17" s="868">
        <v>2.1</v>
      </c>
      <c r="ET17" s="867" t="s">
        <v>1108</v>
      </c>
      <c r="EU17" s="865" t="s">
        <v>726</v>
      </c>
      <c r="EV17" s="865" t="s">
        <v>539</v>
      </c>
      <c r="EW17" s="868">
        <v>2.1</v>
      </c>
      <c r="EX17" s="867" t="s">
        <v>1108</v>
      </c>
      <c r="EY17" s="865" t="s">
        <v>726</v>
      </c>
      <c r="EZ17" s="865" t="s">
        <v>539</v>
      </c>
      <c r="FA17" s="868">
        <v>2.1</v>
      </c>
      <c r="FB17" s="867" t="s">
        <v>1108</v>
      </c>
      <c r="FC17" s="865" t="s">
        <v>726</v>
      </c>
      <c r="FD17" s="865" t="s">
        <v>539</v>
      </c>
      <c r="FE17" s="868">
        <v>2.1</v>
      </c>
      <c r="FF17" s="867" t="s">
        <v>1108</v>
      </c>
      <c r="FG17" s="865" t="s">
        <v>726</v>
      </c>
      <c r="FH17" s="865" t="s">
        <v>539</v>
      </c>
      <c r="FI17" s="868">
        <v>2.1</v>
      </c>
      <c r="FJ17" s="867" t="s">
        <v>1108</v>
      </c>
      <c r="FK17" s="865" t="s">
        <v>726</v>
      </c>
      <c r="FL17" s="865" t="s">
        <v>539</v>
      </c>
      <c r="FM17" s="868">
        <v>2.1</v>
      </c>
      <c r="FN17" s="867" t="s">
        <v>1108</v>
      </c>
      <c r="FO17" s="865" t="s">
        <v>726</v>
      </c>
      <c r="FP17" s="865" t="s">
        <v>539</v>
      </c>
      <c r="FQ17" s="868">
        <v>2.1</v>
      </c>
      <c r="FR17" s="867" t="s">
        <v>1108</v>
      </c>
      <c r="FS17" s="865" t="s">
        <v>726</v>
      </c>
      <c r="FT17" s="865" t="s">
        <v>539</v>
      </c>
      <c r="FU17" s="868">
        <v>2.1</v>
      </c>
      <c r="FV17" s="867" t="s">
        <v>1108</v>
      </c>
      <c r="FW17" s="865" t="s">
        <v>726</v>
      </c>
      <c r="FX17" s="865" t="s">
        <v>539</v>
      </c>
      <c r="FY17" s="868">
        <v>2.1</v>
      </c>
      <c r="FZ17" s="867" t="s">
        <v>1108</v>
      </c>
      <c r="GA17" s="865" t="s">
        <v>726</v>
      </c>
      <c r="GB17" s="865" t="s">
        <v>539</v>
      </c>
      <c r="GC17" s="868">
        <v>2.1</v>
      </c>
      <c r="GD17" s="867" t="s">
        <v>1108</v>
      </c>
      <c r="GE17" s="865" t="s">
        <v>726</v>
      </c>
      <c r="GF17" s="865" t="s">
        <v>539</v>
      </c>
      <c r="GG17" s="868">
        <v>2.1</v>
      </c>
      <c r="GH17" s="867" t="s">
        <v>1108</v>
      </c>
      <c r="GI17" s="865" t="s">
        <v>726</v>
      </c>
      <c r="GJ17" s="865" t="s">
        <v>539</v>
      </c>
      <c r="GK17" s="868">
        <v>2.1</v>
      </c>
      <c r="GL17" s="867" t="s">
        <v>1108</v>
      </c>
      <c r="GM17" s="865" t="s">
        <v>726</v>
      </c>
      <c r="GN17" s="865" t="s">
        <v>539</v>
      </c>
      <c r="GO17" s="868">
        <v>2.1</v>
      </c>
      <c r="GP17" s="867" t="s">
        <v>1108</v>
      </c>
      <c r="GQ17" s="865" t="s">
        <v>726</v>
      </c>
      <c r="GR17" s="865" t="s">
        <v>539</v>
      </c>
      <c r="GS17" s="868">
        <v>2.1</v>
      </c>
      <c r="GT17" s="867" t="s">
        <v>1108</v>
      </c>
      <c r="GU17" s="865" t="s">
        <v>726</v>
      </c>
      <c r="GV17" s="865" t="s">
        <v>539</v>
      </c>
      <c r="GW17" s="868">
        <v>2.1</v>
      </c>
      <c r="GX17" s="867" t="s">
        <v>1108</v>
      </c>
      <c r="GY17" s="865" t="s">
        <v>726</v>
      </c>
      <c r="GZ17" s="865" t="s">
        <v>539</v>
      </c>
      <c r="HA17" s="868">
        <v>2.1</v>
      </c>
      <c r="HB17" s="867" t="s">
        <v>1108</v>
      </c>
      <c r="HC17" s="865" t="s">
        <v>726</v>
      </c>
      <c r="HD17" s="865" t="s">
        <v>539</v>
      </c>
      <c r="HE17" s="868">
        <v>2.1</v>
      </c>
      <c r="HF17" s="867" t="s">
        <v>1108</v>
      </c>
      <c r="HG17" s="865" t="s">
        <v>726</v>
      </c>
      <c r="HH17" s="865" t="s">
        <v>539</v>
      </c>
      <c r="HI17" s="868">
        <v>2.1</v>
      </c>
      <c r="HJ17" s="867" t="s">
        <v>1108</v>
      </c>
      <c r="HK17" s="865" t="s">
        <v>726</v>
      </c>
      <c r="HL17" s="865" t="s">
        <v>539</v>
      </c>
      <c r="HM17" s="868">
        <v>2.1</v>
      </c>
      <c r="HN17" s="867" t="s">
        <v>1108</v>
      </c>
      <c r="HO17" s="865" t="s">
        <v>726</v>
      </c>
      <c r="HP17" s="865" t="s">
        <v>539</v>
      </c>
      <c r="HQ17" s="868">
        <v>2.1</v>
      </c>
      <c r="HR17" s="867" t="s">
        <v>1108</v>
      </c>
      <c r="HS17" s="865" t="s">
        <v>726</v>
      </c>
      <c r="HT17" s="865" t="s">
        <v>539</v>
      </c>
      <c r="HU17" s="868">
        <v>2.1</v>
      </c>
      <c r="HV17" s="867" t="s">
        <v>1108</v>
      </c>
      <c r="HW17" s="865" t="s">
        <v>726</v>
      </c>
      <c r="HX17" s="865" t="s">
        <v>539</v>
      </c>
      <c r="HY17" s="868">
        <v>2.1</v>
      </c>
      <c r="HZ17" s="867" t="s">
        <v>1108</v>
      </c>
      <c r="IA17" s="865" t="s">
        <v>726</v>
      </c>
      <c r="IB17" s="865" t="s">
        <v>539</v>
      </c>
      <c r="IC17" s="868">
        <v>2.1</v>
      </c>
      <c r="ID17" s="867" t="s">
        <v>1108</v>
      </c>
      <c r="IE17" s="865" t="s">
        <v>726</v>
      </c>
      <c r="IF17" s="865" t="s">
        <v>539</v>
      </c>
      <c r="IG17" s="868">
        <v>2.1</v>
      </c>
      <c r="IH17" s="867" t="s">
        <v>1108</v>
      </c>
      <c r="II17" s="865" t="s">
        <v>726</v>
      </c>
      <c r="IJ17" s="865" t="s">
        <v>539</v>
      </c>
      <c r="IK17" s="868">
        <v>2.1</v>
      </c>
      <c r="IL17" s="867" t="s">
        <v>1108</v>
      </c>
      <c r="IM17" s="865" t="s">
        <v>726</v>
      </c>
      <c r="IN17" s="865" t="s">
        <v>539</v>
      </c>
      <c r="IO17" s="868">
        <v>2.1</v>
      </c>
      <c r="IP17" s="867" t="s">
        <v>1108</v>
      </c>
      <c r="IQ17" s="865" t="s">
        <v>726</v>
      </c>
      <c r="IR17" s="865" t="s">
        <v>539</v>
      </c>
      <c r="IS17" s="868">
        <v>2.1</v>
      </c>
      <c r="IT17" s="867" t="s">
        <v>1108</v>
      </c>
      <c r="IU17" s="865" t="s">
        <v>726</v>
      </c>
      <c r="IV17" s="865" t="s">
        <v>539</v>
      </c>
    </row>
    <row r="18" spans="1:4" ht="12.75" customHeight="1">
      <c r="A18" s="465"/>
      <c r="B18" s="368"/>
      <c r="C18" s="465"/>
      <c r="D18" s="470"/>
    </row>
    <row r="19" spans="1:4" s="25" customFormat="1" ht="12.75" customHeight="1">
      <c r="A19" s="558" t="s">
        <v>1278</v>
      </c>
      <c r="B19" s="230"/>
      <c r="C19" s="146"/>
      <c r="D19" s="230"/>
    </row>
    <row r="20" spans="1:4" s="185" customFormat="1" ht="12.75" customHeight="1">
      <c r="A20" s="604">
        <v>3.1</v>
      </c>
      <c r="B20" s="230" t="s">
        <v>1279</v>
      </c>
      <c r="C20" s="146" t="s">
        <v>207</v>
      </c>
      <c r="D20" s="230" t="s">
        <v>1280</v>
      </c>
    </row>
    <row r="21" spans="1:4" s="185" customFormat="1" ht="12.75" customHeight="1">
      <c r="A21" s="604">
        <v>3.2</v>
      </c>
      <c r="B21" s="230" t="s">
        <v>586</v>
      </c>
      <c r="C21" s="230" t="s">
        <v>208</v>
      </c>
      <c r="D21" s="230" t="s">
        <v>1116</v>
      </c>
    </row>
    <row r="22" spans="1:4" s="185" customFormat="1" ht="12.75" customHeight="1">
      <c r="A22" s="604">
        <v>3.3</v>
      </c>
      <c r="B22" s="230" t="s">
        <v>587</v>
      </c>
      <c r="C22" s="230" t="s">
        <v>209</v>
      </c>
      <c r="D22" s="230" t="s">
        <v>1117</v>
      </c>
    </row>
    <row r="23" spans="1:4" s="185" customFormat="1" ht="12.75" customHeight="1">
      <c r="A23" s="604">
        <v>3.4</v>
      </c>
      <c r="B23" s="230" t="s">
        <v>588</v>
      </c>
      <c r="C23" s="230" t="s">
        <v>210</v>
      </c>
      <c r="D23" s="230" t="s">
        <v>1118</v>
      </c>
    </row>
    <row r="24" spans="1:4" s="185" customFormat="1" ht="12.75" customHeight="1">
      <c r="A24" s="604">
        <v>3.5</v>
      </c>
      <c r="B24" s="185" t="s">
        <v>589</v>
      </c>
      <c r="C24" s="230" t="s">
        <v>211</v>
      </c>
      <c r="D24" s="230" t="s">
        <v>1118</v>
      </c>
    </row>
    <row r="25" spans="1:4" s="185" customFormat="1" ht="12.75" customHeight="1">
      <c r="A25" s="604">
        <v>3.6</v>
      </c>
      <c r="B25" s="230" t="s">
        <v>590</v>
      </c>
      <c r="C25" s="230" t="s">
        <v>212</v>
      </c>
      <c r="D25" s="230" t="s">
        <v>1117</v>
      </c>
    </row>
    <row r="26" spans="1:4" s="185" customFormat="1" ht="12.75" customHeight="1">
      <c r="A26" s="604">
        <v>3.7</v>
      </c>
      <c r="B26" s="185" t="s">
        <v>591</v>
      </c>
      <c r="C26" s="230" t="s">
        <v>212</v>
      </c>
      <c r="D26" s="230" t="s">
        <v>1117</v>
      </c>
    </row>
    <row r="27" spans="1:4" s="185" customFormat="1" ht="12.75" customHeight="1">
      <c r="A27" s="604">
        <v>3.8</v>
      </c>
      <c r="B27" s="230" t="s">
        <v>592</v>
      </c>
      <c r="C27" s="230" t="s">
        <v>213</v>
      </c>
      <c r="D27" s="230" t="s">
        <v>1117</v>
      </c>
    </row>
    <row r="28" spans="1:4" s="185" customFormat="1" ht="12.75" customHeight="1">
      <c r="A28" s="604">
        <v>3.9</v>
      </c>
      <c r="B28" s="230" t="s">
        <v>214</v>
      </c>
      <c r="C28" s="230" t="s">
        <v>215</v>
      </c>
      <c r="D28" s="230" t="s">
        <v>1097</v>
      </c>
    </row>
    <row r="29" spans="1:4" s="185" customFormat="1" ht="12.75" customHeight="1">
      <c r="A29" s="562">
        <v>3.1</v>
      </c>
      <c r="B29" s="230" t="s">
        <v>216</v>
      </c>
      <c r="C29" s="230" t="s">
        <v>215</v>
      </c>
      <c r="D29" s="230" t="s">
        <v>1097</v>
      </c>
    </row>
    <row r="30" spans="1:4" s="185" customFormat="1" ht="12.75" customHeight="1">
      <c r="A30" s="605">
        <v>3.11</v>
      </c>
      <c r="B30" s="559" t="s">
        <v>594</v>
      </c>
      <c r="C30" s="230" t="s">
        <v>215</v>
      </c>
      <c r="D30" s="230" t="s">
        <v>1097</v>
      </c>
    </row>
    <row r="31" spans="1:4" s="185" customFormat="1" ht="12.75" customHeight="1">
      <c r="A31" s="562">
        <v>3.12</v>
      </c>
      <c r="B31" s="230" t="s">
        <v>593</v>
      </c>
      <c r="C31" s="230" t="s">
        <v>215</v>
      </c>
      <c r="D31" s="230" t="s">
        <v>1097</v>
      </c>
    </row>
    <row r="32" spans="1:4" s="185" customFormat="1" ht="12.75" customHeight="1">
      <c r="A32" s="604">
        <v>3.13</v>
      </c>
      <c r="B32" s="559" t="s">
        <v>595</v>
      </c>
      <c r="C32" s="602" t="s">
        <v>209</v>
      </c>
      <c r="D32" s="230" t="s">
        <v>1117</v>
      </c>
    </row>
    <row r="33" spans="1:4" s="185" customFormat="1" ht="12.75" customHeight="1">
      <c r="A33" s="604">
        <v>3.14</v>
      </c>
      <c r="B33" s="559" t="s">
        <v>1091</v>
      </c>
      <c r="C33" s="602" t="s">
        <v>209</v>
      </c>
      <c r="D33" s="230" t="s">
        <v>1117</v>
      </c>
    </row>
    <row r="34" spans="1:4" s="188" customFormat="1" ht="12.75" customHeight="1">
      <c r="A34" s="604">
        <v>3.15</v>
      </c>
      <c r="B34" s="559" t="s">
        <v>1092</v>
      </c>
      <c r="C34" s="602" t="s">
        <v>217</v>
      </c>
      <c r="D34" s="230" t="s">
        <v>1097</v>
      </c>
    </row>
    <row r="35" spans="1:4" s="188" customFormat="1" ht="12.75" customHeight="1">
      <c r="A35" s="520"/>
      <c r="B35" s="229"/>
      <c r="C35" s="229"/>
      <c r="D35" s="236"/>
    </row>
    <row r="36" spans="1:4" s="188" customFormat="1" ht="12.75" customHeight="1">
      <c r="A36" s="469" t="s">
        <v>1216</v>
      </c>
      <c r="B36" s="230"/>
      <c r="C36" s="230"/>
      <c r="D36" s="230"/>
    </row>
    <row r="37" spans="1:4" s="188" customFormat="1" ht="12.75" customHeight="1">
      <c r="A37" s="243" t="s">
        <v>1218</v>
      </c>
      <c r="B37" s="230" t="s">
        <v>1098</v>
      </c>
      <c r="C37" s="230" t="s">
        <v>218</v>
      </c>
      <c r="D37" s="230" t="s">
        <v>1217</v>
      </c>
    </row>
    <row r="38" spans="1:4" s="188" customFormat="1" ht="16.5" customHeight="1">
      <c r="A38" s="243" t="s">
        <v>1219</v>
      </c>
      <c r="B38" s="230" t="s">
        <v>89</v>
      </c>
      <c r="C38" s="230" t="s">
        <v>218</v>
      </c>
      <c r="D38" s="230" t="s">
        <v>1217</v>
      </c>
    </row>
    <row r="39" spans="1:4" s="188" customFormat="1" ht="12.75" customHeight="1">
      <c r="A39" s="243" t="s">
        <v>1220</v>
      </c>
      <c r="B39" s="230" t="s">
        <v>1100</v>
      </c>
      <c r="C39" s="230" t="s">
        <v>218</v>
      </c>
      <c r="D39" s="230" t="s">
        <v>1217</v>
      </c>
    </row>
    <row r="40" spans="1:4" s="188" customFormat="1" ht="12.75" customHeight="1">
      <c r="A40" s="243" t="s">
        <v>1221</v>
      </c>
      <c r="B40" s="230" t="s">
        <v>1101</v>
      </c>
      <c r="C40" s="230" t="s">
        <v>219</v>
      </c>
      <c r="D40" s="230" t="s">
        <v>1217</v>
      </c>
    </row>
    <row r="41" spans="1:4" s="188" customFormat="1" ht="12.75" customHeight="1">
      <c r="A41" s="243"/>
      <c r="B41" s="230"/>
      <c r="C41" s="230"/>
      <c r="D41" s="230"/>
    </row>
    <row r="42" spans="1:4" s="237" customFormat="1" ht="12.75" customHeight="1">
      <c r="A42" s="469" t="s">
        <v>1162</v>
      </c>
      <c r="B42" s="368"/>
      <c r="C42" s="201"/>
      <c r="D42" s="368"/>
    </row>
    <row r="43" spans="1:4" s="185" customFormat="1" ht="12.75" customHeight="1">
      <c r="A43" s="560" t="s">
        <v>1093</v>
      </c>
      <c r="B43" s="561" t="s">
        <v>1257</v>
      </c>
      <c r="C43" s="602" t="s">
        <v>205</v>
      </c>
      <c r="D43" s="559" t="s">
        <v>1258</v>
      </c>
    </row>
    <row r="44" spans="1:4" s="185" customFormat="1" ht="12.75" customHeight="1">
      <c r="A44" s="560" t="s">
        <v>1094</v>
      </c>
      <c r="B44" s="561" t="s">
        <v>412</v>
      </c>
      <c r="C44" s="602" t="s">
        <v>206</v>
      </c>
      <c r="D44" s="559" t="s">
        <v>664</v>
      </c>
    </row>
    <row r="45" spans="1:4" s="185" customFormat="1" ht="12.75" customHeight="1">
      <c r="A45" s="562" t="s">
        <v>1095</v>
      </c>
      <c r="B45" s="561" t="s">
        <v>413</v>
      </c>
      <c r="C45" s="602" t="s">
        <v>206</v>
      </c>
      <c r="D45" s="559" t="s">
        <v>664</v>
      </c>
    </row>
    <row r="46" spans="1:4" s="185" customFormat="1" ht="12.75" customHeight="1">
      <c r="A46" s="563" t="s">
        <v>1096</v>
      </c>
      <c r="B46" s="458" t="s">
        <v>1105</v>
      </c>
      <c r="C46" s="603" t="s">
        <v>206</v>
      </c>
      <c r="D46" s="459" t="s">
        <v>665</v>
      </c>
    </row>
    <row r="47" spans="1:4" s="188" customFormat="1" ht="12.75">
      <c r="A47" s="235"/>
      <c r="B47" s="228"/>
      <c r="C47" s="235"/>
      <c r="D47" s="235"/>
    </row>
    <row r="48" spans="1:4" s="188" customFormat="1" ht="12.75">
      <c r="A48" s="235"/>
      <c r="B48" s="228"/>
      <c r="C48" s="235"/>
      <c r="D48" s="235"/>
    </row>
    <row r="49" spans="1:4" s="188" customFormat="1" ht="12.75">
      <c r="A49" s="220"/>
      <c r="B49" s="228"/>
      <c r="C49" s="235"/>
      <c r="D49" s="235"/>
    </row>
    <row r="50" spans="1:4" s="188" customFormat="1" ht="12.75">
      <c r="A50" s="235"/>
      <c r="B50" s="238"/>
      <c r="C50" s="235"/>
      <c r="D50" s="235"/>
    </row>
  </sheetData>
  <sheetProtection/>
  <hyperlinks>
    <hyperlink ref="A3" location="'1.1'!A1" display="'1.1'!A1"/>
    <hyperlink ref="A4" location="'1.2'!A1" display="'1.2'!A1"/>
    <hyperlink ref="A5" location="'1.3'!A1" display="'1.3'!A1"/>
    <hyperlink ref="A43" location="A.1!A1" display="A1"/>
    <hyperlink ref="A44" location="A.2!A1" display="A2"/>
    <hyperlink ref="A45" location="A.3!A1" display="A3"/>
    <hyperlink ref="A46" location="A.4!A1" display="A4"/>
    <hyperlink ref="A37" location="'4.1'!A1" display="4.1"/>
    <hyperlink ref="A38" location="'4.2'!A1" display="4.2"/>
    <hyperlink ref="A39" location="'4.3'!A1" display="4.3"/>
    <hyperlink ref="A40" location="'4.4'!A1" display="4.4"/>
    <hyperlink ref="A32" location="'3.13'!A1" display="'3.13'!A1"/>
    <hyperlink ref="A33" location="'3.14'!A1" display="'3.14'!A1"/>
    <hyperlink ref="A25" location="'3.6'!A1" display="3.6"/>
    <hyperlink ref="A26" location="'3.7'!A1" display="3.7"/>
    <hyperlink ref="A27" location="'3.8'!A1" display="3.8"/>
    <hyperlink ref="A28" location="'3.9'!A1" display="'3.9'!A1"/>
    <hyperlink ref="A29" location="'3.10'!A1" display="'3.10'!A1"/>
    <hyperlink ref="A31" location="'3.12'!A1" display="'3.12'!A1"/>
    <hyperlink ref="A34" location="'3.15'!A1" display="'3.15'!A1"/>
    <hyperlink ref="A30" location="'3.11'!A1" display="'3.11'!A1"/>
    <hyperlink ref="A21" location="'3.2'!A1" display="3.2"/>
    <hyperlink ref="A20" location="'3.1'!A1" display="3.1"/>
    <hyperlink ref="A24" location="'3.5'!A1" display="3.5"/>
    <hyperlink ref="A23" location="'3.4'!A1" display="3.4"/>
    <hyperlink ref="A22" location="'3.3'!A1" display="3.3"/>
    <hyperlink ref="A8" location="'2.1'!A1" display="'2.1'!A1"/>
    <hyperlink ref="E8" location="'2.1'!A1" display="'2.1'!A1"/>
    <hyperlink ref="I8" location="'2.1'!A1" display="'2.1'!A1"/>
    <hyperlink ref="M8" location="'2.1'!A1" display="'2.1'!A1"/>
    <hyperlink ref="Q8" location="'2.1'!A1" display="'2.1'!A1"/>
    <hyperlink ref="U8" location="'2.1'!A1" display="'2.1'!A1"/>
    <hyperlink ref="Y8" location="'2.1'!A1" display="'2.1'!A1"/>
    <hyperlink ref="AC8" location="'2.1'!A1" display="'2.1'!A1"/>
    <hyperlink ref="AG8" location="'2.1'!A1" display="'2.1'!A1"/>
    <hyperlink ref="AK8" location="'2.1'!A1" display="'2.1'!A1"/>
    <hyperlink ref="AO8" location="'2.1'!A1" display="'2.1'!A1"/>
    <hyperlink ref="AS8" location="'2.1'!A1" display="'2.1'!A1"/>
    <hyperlink ref="AW8" location="'2.1'!A1" display="'2.1'!A1"/>
    <hyperlink ref="BA8" location="'2.1'!A1" display="'2.1'!A1"/>
    <hyperlink ref="BE8" location="'2.1'!A1" display="'2.1'!A1"/>
    <hyperlink ref="BI8" location="'2.1'!A1" display="'2.1'!A1"/>
    <hyperlink ref="BM8" location="'2.1'!A1" display="'2.1'!A1"/>
    <hyperlink ref="BQ8" location="'2.1'!A1" display="'2.1'!A1"/>
    <hyperlink ref="BU8" location="'2.1'!A1" display="'2.1'!A1"/>
    <hyperlink ref="BY8" location="'2.1'!A1" display="'2.1'!A1"/>
    <hyperlink ref="CC8" location="'2.1'!A1" display="'2.1'!A1"/>
    <hyperlink ref="CG8" location="'2.1'!A1" display="'2.1'!A1"/>
    <hyperlink ref="CK8" location="'2.1'!A1" display="'2.1'!A1"/>
    <hyperlink ref="CO8" location="'2.1'!A1" display="'2.1'!A1"/>
    <hyperlink ref="CS8" location="'2.1'!A1" display="'2.1'!A1"/>
    <hyperlink ref="CW8" location="'2.1'!A1" display="'2.1'!A1"/>
    <hyperlink ref="DA8" location="'2.1'!A1" display="'2.1'!A1"/>
    <hyperlink ref="DE8" location="'2.1'!A1" display="'2.1'!A1"/>
    <hyperlink ref="DI8" location="'2.1'!A1" display="'2.1'!A1"/>
    <hyperlink ref="DM8" location="'2.1'!A1" display="'2.1'!A1"/>
    <hyperlink ref="DQ8" location="'2.1'!A1" display="'2.1'!A1"/>
    <hyperlink ref="DU8" location="'2.1'!A1" display="'2.1'!A1"/>
    <hyperlink ref="DY8" location="'2.1'!A1" display="'2.1'!A1"/>
    <hyperlink ref="EC8" location="'2.1'!A1" display="'2.1'!A1"/>
    <hyperlink ref="EG8" location="'2.1'!A1" display="'2.1'!A1"/>
    <hyperlink ref="EK8" location="'2.1'!A1" display="'2.1'!A1"/>
    <hyperlink ref="EO8" location="'2.1'!A1" display="'2.1'!A1"/>
    <hyperlink ref="ES8" location="'2.1'!A1" display="'2.1'!A1"/>
    <hyperlink ref="EW8" location="'2.1'!A1" display="'2.1'!A1"/>
    <hyperlink ref="FA8" location="'2.1'!A1" display="'2.1'!A1"/>
    <hyperlink ref="FE8" location="'2.1'!A1" display="'2.1'!A1"/>
    <hyperlink ref="FI8" location="'2.1'!A1" display="'2.1'!A1"/>
    <hyperlink ref="FM8" location="'2.1'!A1" display="'2.1'!A1"/>
    <hyperlink ref="FQ8" location="'2.1'!A1" display="'2.1'!A1"/>
    <hyperlink ref="FU8" location="'2.1'!A1" display="'2.1'!A1"/>
    <hyperlink ref="FY8" location="'2.1'!A1" display="'2.1'!A1"/>
    <hyperlink ref="GC8" location="'2.1'!A1" display="'2.1'!A1"/>
    <hyperlink ref="GG8" location="'2.1'!A1" display="'2.1'!A1"/>
    <hyperlink ref="GK8" location="'2.1'!A1" display="'2.1'!A1"/>
    <hyperlink ref="GO8" location="'2.1'!A1" display="'2.1'!A1"/>
    <hyperlink ref="GS8" location="'2.1'!A1" display="'2.1'!A1"/>
    <hyperlink ref="GW8" location="'2.1'!A1" display="'2.1'!A1"/>
    <hyperlink ref="HA8" location="'2.1'!A1" display="'2.1'!A1"/>
    <hyperlink ref="HE8" location="'2.1'!A1" display="'2.1'!A1"/>
    <hyperlink ref="HI8" location="'2.1'!A1" display="'2.1'!A1"/>
    <hyperlink ref="HM8" location="'2.1'!A1" display="'2.1'!A1"/>
    <hyperlink ref="HQ8" location="'2.1'!A1" display="'2.1'!A1"/>
    <hyperlink ref="HU8" location="'2.1'!A1" display="'2.1'!A1"/>
    <hyperlink ref="HY8" location="'2.1'!A1" display="'2.1'!A1"/>
    <hyperlink ref="IC8" location="'2.1'!A1" display="'2.1'!A1"/>
    <hyperlink ref="IG8" location="'2.1'!A1" display="'2.1'!A1"/>
    <hyperlink ref="IK8" location="'2.1'!A1" display="'2.1'!A1"/>
    <hyperlink ref="IO8" location="'2.1'!A1" display="'2.1'!A1"/>
    <hyperlink ref="IS8" location="'2.1'!A1" display="'2.1'!A1"/>
    <hyperlink ref="A9" location="'2.2'!A1" display="'2.2'!A1"/>
    <hyperlink ref="E9" location="'2.2'!A1" display="'2.2'!A1"/>
    <hyperlink ref="I9" location="'2.2'!A1" display="'2.2'!A1"/>
    <hyperlink ref="M9" location="'2.2'!A1" display="'2.2'!A1"/>
    <hyperlink ref="Q9" location="'2.2'!A1" display="'2.2'!A1"/>
    <hyperlink ref="U9" location="'2.2'!A1" display="'2.2'!A1"/>
    <hyperlink ref="Y9" location="'2.2'!A1" display="'2.2'!A1"/>
    <hyperlink ref="AC9" location="'2.2'!A1" display="'2.2'!A1"/>
    <hyperlink ref="AG9" location="'2.2'!A1" display="'2.2'!A1"/>
    <hyperlink ref="AK9" location="'2.2'!A1" display="'2.2'!A1"/>
    <hyperlink ref="AO9" location="'2.2'!A1" display="'2.2'!A1"/>
    <hyperlink ref="AS9" location="'2.2'!A1" display="'2.2'!A1"/>
    <hyperlink ref="AW9" location="'2.2'!A1" display="'2.2'!A1"/>
    <hyperlink ref="BA9" location="'2.2'!A1" display="'2.2'!A1"/>
    <hyperlink ref="BE9" location="'2.2'!A1" display="'2.2'!A1"/>
    <hyperlink ref="BI9" location="'2.2'!A1" display="'2.2'!A1"/>
    <hyperlink ref="BM9" location="'2.2'!A1" display="'2.2'!A1"/>
    <hyperlink ref="BQ9" location="'2.2'!A1" display="'2.2'!A1"/>
    <hyperlink ref="BU9" location="'2.2'!A1" display="'2.2'!A1"/>
    <hyperlink ref="BY9" location="'2.2'!A1" display="'2.2'!A1"/>
    <hyperlink ref="CC9" location="'2.2'!A1" display="'2.2'!A1"/>
    <hyperlink ref="CG9" location="'2.2'!A1" display="'2.2'!A1"/>
    <hyperlink ref="CK9" location="'2.2'!A1" display="'2.2'!A1"/>
    <hyperlink ref="CO9" location="'2.2'!A1" display="'2.2'!A1"/>
    <hyperlink ref="CS9" location="'2.2'!A1" display="'2.2'!A1"/>
    <hyperlink ref="CW9" location="'2.2'!A1" display="'2.2'!A1"/>
    <hyperlink ref="DA9" location="'2.2'!A1" display="'2.2'!A1"/>
    <hyperlink ref="DE9" location="'2.2'!A1" display="'2.2'!A1"/>
    <hyperlink ref="DI9" location="'2.2'!A1" display="'2.2'!A1"/>
    <hyperlink ref="DM9" location="'2.2'!A1" display="'2.2'!A1"/>
    <hyperlink ref="DQ9" location="'2.2'!A1" display="'2.2'!A1"/>
    <hyperlink ref="DU9" location="'2.2'!A1" display="'2.2'!A1"/>
    <hyperlink ref="DY9" location="'2.2'!A1" display="'2.2'!A1"/>
    <hyperlink ref="EC9" location="'2.2'!A1" display="'2.2'!A1"/>
    <hyperlink ref="EG9" location="'2.2'!A1" display="'2.2'!A1"/>
    <hyperlink ref="EK9" location="'2.2'!A1" display="'2.2'!A1"/>
    <hyperlink ref="EO9" location="'2.2'!A1" display="'2.2'!A1"/>
    <hyperlink ref="ES9" location="'2.2'!A1" display="'2.2'!A1"/>
    <hyperlink ref="EW9" location="'2.2'!A1" display="'2.2'!A1"/>
    <hyperlink ref="FA9" location="'2.2'!A1" display="'2.2'!A1"/>
    <hyperlink ref="FE9" location="'2.2'!A1" display="'2.2'!A1"/>
    <hyperlink ref="FI9" location="'2.2'!A1" display="'2.2'!A1"/>
    <hyperlink ref="FM9" location="'2.2'!A1" display="'2.2'!A1"/>
    <hyperlink ref="FQ9" location="'2.2'!A1" display="'2.2'!A1"/>
    <hyperlink ref="FU9" location="'2.2'!A1" display="'2.2'!A1"/>
    <hyperlink ref="FY9" location="'2.2'!A1" display="'2.2'!A1"/>
    <hyperlink ref="GC9" location="'2.2'!A1" display="'2.2'!A1"/>
    <hyperlink ref="GG9" location="'2.2'!A1" display="'2.2'!A1"/>
    <hyperlink ref="GK9" location="'2.2'!A1" display="'2.2'!A1"/>
    <hyperlink ref="GO9" location="'2.2'!A1" display="'2.2'!A1"/>
    <hyperlink ref="GS9" location="'2.2'!A1" display="'2.2'!A1"/>
    <hyperlink ref="GW9" location="'2.2'!A1" display="'2.2'!A1"/>
    <hyperlink ref="HA9" location="'2.2'!A1" display="'2.2'!A1"/>
    <hyperlink ref="HE9" location="'2.2'!A1" display="'2.2'!A1"/>
    <hyperlink ref="HI9" location="'2.2'!A1" display="'2.2'!A1"/>
    <hyperlink ref="HM9" location="'2.2'!A1" display="'2.2'!A1"/>
    <hyperlink ref="HQ9" location="'2.2'!A1" display="'2.2'!A1"/>
    <hyperlink ref="HU9" location="'2.2'!A1" display="'2.2'!A1"/>
    <hyperlink ref="HY9" location="'2.2'!A1" display="'2.2'!A1"/>
    <hyperlink ref="IC9" location="'2.2'!A1" display="'2.2'!A1"/>
    <hyperlink ref="IG9" location="'2.2'!A1" display="'2.2'!A1"/>
    <hyperlink ref="IK9" location="'2.2'!A1" display="'2.2'!A1"/>
    <hyperlink ref="IO9" location="'2.2'!A1" display="'2.2'!A1"/>
    <hyperlink ref="IS9" location="'2.2'!A1" display="'2.2'!A1"/>
    <hyperlink ref="A10" location="'2.3'!A1" display="'2.3'!A1"/>
    <hyperlink ref="E10" location="'2.3'!A1" display="'2.3'!A1"/>
    <hyperlink ref="I10" location="'2.3'!A1" display="'2.3'!A1"/>
    <hyperlink ref="M10" location="'2.3'!A1" display="'2.3'!A1"/>
    <hyperlink ref="Q10" location="'2.3'!A1" display="'2.3'!A1"/>
    <hyperlink ref="U10" location="'2.3'!A1" display="'2.3'!A1"/>
    <hyperlink ref="Y10" location="'2.3'!A1" display="'2.3'!A1"/>
    <hyperlink ref="AC10" location="'2.3'!A1" display="'2.3'!A1"/>
    <hyperlink ref="AG10" location="'2.3'!A1" display="'2.3'!A1"/>
    <hyperlink ref="AK10" location="'2.3'!A1" display="'2.3'!A1"/>
    <hyperlink ref="AO10" location="'2.3'!A1" display="'2.3'!A1"/>
    <hyperlink ref="AS10" location="'2.3'!A1" display="'2.3'!A1"/>
    <hyperlink ref="AW10" location="'2.3'!A1" display="'2.3'!A1"/>
    <hyperlink ref="BA10" location="'2.3'!A1" display="'2.3'!A1"/>
    <hyperlink ref="BE10" location="'2.3'!A1" display="'2.3'!A1"/>
    <hyperlink ref="BI10" location="'2.3'!A1" display="'2.3'!A1"/>
    <hyperlink ref="BM10" location="'2.3'!A1" display="'2.3'!A1"/>
    <hyperlink ref="BQ10" location="'2.3'!A1" display="'2.3'!A1"/>
    <hyperlink ref="BU10" location="'2.3'!A1" display="'2.3'!A1"/>
    <hyperlink ref="BY10" location="'2.3'!A1" display="'2.3'!A1"/>
    <hyperlink ref="CC10" location="'2.3'!A1" display="'2.3'!A1"/>
    <hyperlink ref="CG10" location="'2.3'!A1" display="'2.3'!A1"/>
    <hyperlink ref="CK10" location="'2.3'!A1" display="'2.3'!A1"/>
    <hyperlink ref="CO10" location="'2.3'!A1" display="'2.3'!A1"/>
    <hyperlink ref="CS10" location="'2.3'!A1" display="'2.3'!A1"/>
    <hyperlink ref="CW10" location="'2.3'!A1" display="'2.3'!A1"/>
    <hyperlink ref="DA10" location="'2.3'!A1" display="'2.3'!A1"/>
    <hyperlink ref="DE10" location="'2.3'!A1" display="'2.3'!A1"/>
    <hyperlink ref="DI10" location="'2.3'!A1" display="'2.3'!A1"/>
    <hyperlink ref="DM10" location="'2.3'!A1" display="'2.3'!A1"/>
    <hyperlink ref="DQ10" location="'2.3'!A1" display="'2.3'!A1"/>
    <hyperlink ref="DU10" location="'2.3'!A1" display="'2.3'!A1"/>
    <hyperlink ref="DY10" location="'2.3'!A1" display="'2.3'!A1"/>
    <hyperlink ref="EC10" location="'2.3'!A1" display="'2.3'!A1"/>
    <hyperlink ref="EG10" location="'2.3'!A1" display="'2.3'!A1"/>
    <hyperlink ref="EK10" location="'2.3'!A1" display="'2.3'!A1"/>
    <hyperlink ref="EO10" location="'2.3'!A1" display="'2.3'!A1"/>
    <hyperlink ref="ES10" location="'2.3'!A1" display="'2.3'!A1"/>
    <hyperlink ref="EW10" location="'2.3'!A1" display="'2.3'!A1"/>
    <hyperlink ref="FA10" location="'2.3'!A1" display="'2.3'!A1"/>
    <hyperlink ref="FE10" location="'2.3'!A1" display="'2.3'!A1"/>
    <hyperlink ref="FI10" location="'2.3'!A1" display="'2.3'!A1"/>
    <hyperlink ref="FM10" location="'2.3'!A1" display="'2.3'!A1"/>
    <hyperlink ref="FQ10" location="'2.3'!A1" display="'2.3'!A1"/>
    <hyperlink ref="FU10" location="'2.3'!A1" display="'2.3'!A1"/>
    <hyperlink ref="FY10" location="'2.3'!A1" display="'2.3'!A1"/>
    <hyperlink ref="GC10" location="'2.3'!A1" display="'2.3'!A1"/>
    <hyperlink ref="GG10" location="'2.3'!A1" display="'2.3'!A1"/>
    <hyperlink ref="GK10" location="'2.3'!A1" display="'2.3'!A1"/>
    <hyperlink ref="GO10" location="'2.3'!A1" display="'2.3'!A1"/>
    <hyperlink ref="GS10" location="'2.3'!A1" display="'2.3'!A1"/>
    <hyperlink ref="GW10" location="'2.3'!A1" display="'2.3'!A1"/>
    <hyperlink ref="HA10" location="'2.3'!A1" display="'2.3'!A1"/>
    <hyperlink ref="HE10" location="'2.3'!A1" display="'2.3'!A1"/>
    <hyperlink ref="HI10" location="'2.3'!A1" display="'2.3'!A1"/>
    <hyperlink ref="HM10" location="'2.3'!A1" display="'2.3'!A1"/>
    <hyperlink ref="HQ10" location="'2.3'!A1" display="'2.3'!A1"/>
    <hyperlink ref="HU10" location="'2.3'!A1" display="'2.3'!A1"/>
    <hyperlink ref="HY10" location="'2.3'!A1" display="'2.3'!A1"/>
    <hyperlink ref="IC10" location="'2.3'!A1" display="'2.3'!A1"/>
    <hyperlink ref="IG10" location="'2.3'!A1" display="'2.3'!A1"/>
    <hyperlink ref="IK10" location="'2.3'!A1" display="'2.3'!A1"/>
    <hyperlink ref="IO10" location="'2.3'!A1" display="'2.3'!A1"/>
    <hyperlink ref="IS10" location="'2.3'!A1" display="'2.3'!A1"/>
    <hyperlink ref="A11" location="'2.4'!A1" display="'2.4'!A1"/>
    <hyperlink ref="E11" location="'2.4'!A1" display="'2.4'!A1"/>
    <hyperlink ref="I11" location="'2.4'!A1" display="'2.4'!A1"/>
    <hyperlink ref="M11" location="'2.4'!A1" display="'2.4'!A1"/>
    <hyperlink ref="Q11" location="'2.4'!A1" display="'2.4'!A1"/>
    <hyperlink ref="U11" location="'2.4'!A1" display="'2.4'!A1"/>
    <hyperlink ref="Y11" location="'2.4'!A1" display="'2.4'!A1"/>
    <hyperlink ref="AC11" location="'2.4'!A1" display="'2.4'!A1"/>
    <hyperlink ref="AG11" location="'2.4'!A1" display="'2.4'!A1"/>
    <hyperlink ref="AK11" location="'2.4'!A1" display="'2.4'!A1"/>
    <hyperlink ref="AO11" location="'2.4'!A1" display="'2.4'!A1"/>
    <hyperlink ref="AS11" location="'2.4'!A1" display="'2.4'!A1"/>
    <hyperlink ref="AW11" location="'2.4'!A1" display="'2.4'!A1"/>
    <hyperlink ref="BA11" location="'2.4'!A1" display="'2.4'!A1"/>
    <hyperlink ref="BE11" location="'2.4'!A1" display="'2.4'!A1"/>
    <hyperlink ref="BI11" location="'2.4'!A1" display="'2.4'!A1"/>
    <hyperlink ref="BM11" location="'2.4'!A1" display="'2.4'!A1"/>
    <hyperlink ref="BQ11" location="'2.4'!A1" display="'2.4'!A1"/>
    <hyperlink ref="BU11" location="'2.4'!A1" display="'2.4'!A1"/>
    <hyperlink ref="BY11" location="'2.4'!A1" display="'2.4'!A1"/>
    <hyperlink ref="CC11" location="'2.4'!A1" display="'2.4'!A1"/>
    <hyperlink ref="CG11" location="'2.4'!A1" display="'2.4'!A1"/>
    <hyperlink ref="CK11" location="'2.4'!A1" display="'2.4'!A1"/>
    <hyperlink ref="CO11" location="'2.4'!A1" display="'2.4'!A1"/>
    <hyperlink ref="CS11" location="'2.4'!A1" display="'2.4'!A1"/>
    <hyperlink ref="CW11" location="'2.4'!A1" display="'2.4'!A1"/>
    <hyperlink ref="DA11" location="'2.4'!A1" display="'2.4'!A1"/>
    <hyperlink ref="DE11" location="'2.4'!A1" display="'2.4'!A1"/>
    <hyperlink ref="DI11" location="'2.4'!A1" display="'2.4'!A1"/>
    <hyperlink ref="DM11" location="'2.4'!A1" display="'2.4'!A1"/>
    <hyperlink ref="DQ11" location="'2.4'!A1" display="'2.4'!A1"/>
    <hyperlink ref="DU11" location="'2.4'!A1" display="'2.4'!A1"/>
    <hyperlink ref="DY11" location="'2.4'!A1" display="'2.4'!A1"/>
    <hyperlink ref="EC11" location="'2.4'!A1" display="'2.4'!A1"/>
    <hyperlink ref="EG11" location="'2.4'!A1" display="'2.4'!A1"/>
    <hyperlink ref="EK11" location="'2.4'!A1" display="'2.4'!A1"/>
    <hyperlink ref="EO11" location="'2.4'!A1" display="'2.4'!A1"/>
    <hyperlink ref="ES11" location="'2.4'!A1" display="'2.4'!A1"/>
    <hyperlink ref="EW11" location="'2.4'!A1" display="'2.4'!A1"/>
    <hyperlink ref="FA11" location="'2.4'!A1" display="'2.4'!A1"/>
    <hyperlink ref="FE11" location="'2.4'!A1" display="'2.4'!A1"/>
    <hyperlink ref="FI11" location="'2.4'!A1" display="'2.4'!A1"/>
    <hyperlink ref="FM11" location="'2.4'!A1" display="'2.4'!A1"/>
    <hyperlink ref="FQ11" location="'2.4'!A1" display="'2.4'!A1"/>
    <hyperlink ref="FU11" location="'2.4'!A1" display="'2.4'!A1"/>
    <hyperlink ref="FY11" location="'2.4'!A1" display="'2.4'!A1"/>
    <hyperlink ref="GC11" location="'2.4'!A1" display="'2.4'!A1"/>
    <hyperlink ref="GG11" location="'2.4'!A1" display="'2.4'!A1"/>
    <hyperlink ref="GK11" location="'2.4'!A1" display="'2.4'!A1"/>
    <hyperlink ref="GO11" location="'2.4'!A1" display="'2.4'!A1"/>
    <hyperlink ref="GS11" location="'2.4'!A1" display="'2.4'!A1"/>
    <hyperlink ref="GW11" location="'2.4'!A1" display="'2.4'!A1"/>
    <hyperlink ref="HA11" location="'2.4'!A1" display="'2.4'!A1"/>
    <hyperlink ref="HE11" location="'2.4'!A1" display="'2.4'!A1"/>
    <hyperlink ref="HI11" location="'2.4'!A1" display="'2.4'!A1"/>
    <hyperlink ref="HM11" location="'2.4'!A1" display="'2.4'!A1"/>
    <hyperlink ref="HQ11" location="'2.4'!A1" display="'2.4'!A1"/>
    <hyperlink ref="HU11" location="'2.4'!A1" display="'2.4'!A1"/>
    <hyperlink ref="HY11" location="'2.4'!A1" display="'2.4'!A1"/>
    <hyperlink ref="IC11" location="'2.4'!A1" display="'2.4'!A1"/>
    <hyperlink ref="IG11" location="'2.4'!A1" display="'2.4'!A1"/>
    <hyperlink ref="IK11" location="'2.4'!A1" display="'2.4'!A1"/>
    <hyperlink ref="IO11" location="'2.4'!A1" display="'2.4'!A1"/>
    <hyperlink ref="IS11" location="'2.4'!A1" display="'2.4'!A1"/>
    <hyperlink ref="A12" location="'2.5'!A1" display="'2.5'!A1"/>
    <hyperlink ref="E12" location="'2.5'!A1" display="'2.5'!A1"/>
    <hyperlink ref="I12" location="'2.5'!A1" display="'2.5'!A1"/>
    <hyperlink ref="M12" location="'2.5'!A1" display="'2.5'!A1"/>
    <hyperlink ref="Q12" location="'2.5'!A1" display="'2.5'!A1"/>
    <hyperlink ref="U12" location="'2.5'!A1" display="'2.5'!A1"/>
    <hyperlink ref="Y12" location="'2.5'!A1" display="'2.5'!A1"/>
    <hyperlink ref="AC12" location="'2.5'!A1" display="'2.5'!A1"/>
    <hyperlink ref="AG12" location="'2.5'!A1" display="'2.5'!A1"/>
    <hyperlink ref="AK12" location="'2.5'!A1" display="'2.5'!A1"/>
    <hyperlink ref="AO12" location="'2.5'!A1" display="'2.5'!A1"/>
    <hyperlink ref="AS12" location="'2.5'!A1" display="'2.5'!A1"/>
    <hyperlink ref="AW12" location="'2.5'!A1" display="'2.5'!A1"/>
    <hyperlink ref="BA12" location="'2.5'!A1" display="'2.5'!A1"/>
    <hyperlink ref="BE12" location="'2.5'!A1" display="'2.5'!A1"/>
    <hyperlink ref="BI12" location="'2.5'!A1" display="'2.5'!A1"/>
    <hyperlink ref="BM12" location="'2.5'!A1" display="'2.5'!A1"/>
    <hyperlink ref="BQ12" location="'2.5'!A1" display="'2.5'!A1"/>
    <hyperlink ref="BU12" location="'2.5'!A1" display="'2.5'!A1"/>
    <hyperlink ref="BY12" location="'2.5'!A1" display="'2.5'!A1"/>
    <hyperlink ref="CC12" location="'2.5'!A1" display="'2.5'!A1"/>
    <hyperlink ref="CG12" location="'2.5'!A1" display="'2.5'!A1"/>
    <hyperlink ref="CK12" location="'2.5'!A1" display="'2.5'!A1"/>
    <hyperlink ref="CO12" location="'2.5'!A1" display="'2.5'!A1"/>
    <hyperlink ref="CS12" location="'2.5'!A1" display="'2.5'!A1"/>
    <hyperlink ref="CW12" location="'2.5'!A1" display="'2.5'!A1"/>
    <hyperlink ref="DA12" location="'2.5'!A1" display="'2.5'!A1"/>
    <hyperlink ref="DE12" location="'2.5'!A1" display="'2.5'!A1"/>
    <hyperlink ref="DI12" location="'2.5'!A1" display="'2.5'!A1"/>
    <hyperlink ref="DM12" location="'2.5'!A1" display="'2.5'!A1"/>
    <hyperlink ref="DQ12" location="'2.5'!A1" display="'2.5'!A1"/>
    <hyperlink ref="DU12" location="'2.5'!A1" display="'2.5'!A1"/>
    <hyperlink ref="DY12" location="'2.5'!A1" display="'2.5'!A1"/>
    <hyperlink ref="EC12" location="'2.5'!A1" display="'2.5'!A1"/>
    <hyperlink ref="EG12" location="'2.5'!A1" display="'2.5'!A1"/>
    <hyperlink ref="EK12" location="'2.5'!A1" display="'2.5'!A1"/>
    <hyperlink ref="EO12" location="'2.5'!A1" display="'2.5'!A1"/>
    <hyperlink ref="ES12" location="'2.5'!A1" display="'2.5'!A1"/>
    <hyperlink ref="EW12" location="'2.5'!A1" display="'2.5'!A1"/>
    <hyperlink ref="FA12" location="'2.5'!A1" display="'2.5'!A1"/>
    <hyperlink ref="FE12" location="'2.5'!A1" display="'2.5'!A1"/>
    <hyperlink ref="FI12" location="'2.5'!A1" display="'2.5'!A1"/>
    <hyperlink ref="FM12" location="'2.5'!A1" display="'2.5'!A1"/>
    <hyperlink ref="FQ12" location="'2.5'!A1" display="'2.5'!A1"/>
    <hyperlink ref="FU12" location="'2.5'!A1" display="'2.5'!A1"/>
    <hyperlink ref="FY12" location="'2.5'!A1" display="'2.5'!A1"/>
    <hyperlink ref="GC12" location="'2.5'!A1" display="'2.5'!A1"/>
    <hyperlink ref="GG12" location="'2.5'!A1" display="'2.5'!A1"/>
    <hyperlink ref="GK12" location="'2.5'!A1" display="'2.5'!A1"/>
    <hyperlink ref="GO12" location="'2.5'!A1" display="'2.5'!A1"/>
    <hyperlink ref="GS12" location="'2.5'!A1" display="'2.5'!A1"/>
    <hyperlink ref="GW12" location="'2.5'!A1" display="'2.5'!A1"/>
    <hyperlink ref="HA12" location="'2.5'!A1" display="'2.5'!A1"/>
    <hyperlink ref="HE12" location="'2.5'!A1" display="'2.5'!A1"/>
    <hyperlink ref="HI12" location="'2.5'!A1" display="'2.5'!A1"/>
    <hyperlink ref="HM12" location="'2.5'!A1" display="'2.5'!A1"/>
    <hyperlink ref="HQ12" location="'2.5'!A1" display="'2.5'!A1"/>
    <hyperlink ref="HU12" location="'2.5'!A1" display="'2.5'!A1"/>
    <hyperlink ref="HY12" location="'2.5'!A1" display="'2.5'!A1"/>
    <hyperlink ref="IC12" location="'2.5'!A1" display="'2.5'!A1"/>
    <hyperlink ref="IG12" location="'2.5'!A1" display="'2.5'!A1"/>
    <hyperlink ref="IK12" location="'2.5'!A1" display="'2.5'!A1"/>
    <hyperlink ref="IO12" location="'2.5'!A1" display="'2.5'!A1"/>
    <hyperlink ref="IS12" location="'2.5'!A1" display="'2.5'!A1"/>
    <hyperlink ref="A13" location="'2.6'!A1" display="'2.6'!A1"/>
    <hyperlink ref="E13" location="'2.6'!A1" display="'2.6'!A1"/>
    <hyperlink ref="I13" location="'2.6'!A1" display="'2.6'!A1"/>
    <hyperlink ref="M13" location="'2.6'!A1" display="'2.6'!A1"/>
    <hyperlink ref="Q13" location="'2.6'!A1" display="'2.6'!A1"/>
    <hyperlink ref="U13" location="'2.6'!A1" display="'2.6'!A1"/>
    <hyperlink ref="Y13" location="'2.6'!A1" display="'2.6'!A1"/>
    <hyperlink ref="AC13" location="'2.6'!A1" display="'2.6'!A1"/>
    <hyperlink ref="AG13" location="'2.6'!A1" display="'2.6'!A1"/>
    <hyperlink ref="AK13" location="'2.6'!A1" display="'2.6'!A1"/>
    <hyperlink ref="AO13" location="'2.6'!A1" display="'2.6'!A1"/>
    <hyperlink ref="AS13" location="'2.6'!A1" display="'2.6'!A1"/>
    <hyperlink ref="AW13" location="'2.6'!A1" display="'2.6'!A1"/>
    <hyperlink ref="BA13" location="'2.6'!A1" display="'2.6'!A1"/>
    <hyperlink ref="BE13" location="'2.6'!A1" display="'2.6'!A1"/>
    <hyperlink ref="BI13" location="'2.6'!A1" display="'2.6'!A1"/>
    <hyperlink ref="BM13" location="'2.6'!A1" display="'2.6'!A1"/>
    <hyperlink ref="BQ13" location="'2.6'!A1" display="'2.6'!A1"/>
    <hyperlink ref="BU13" location="'2.6'!A1" display="'2.6'!A1"/>
    <hyperlink ref="BY13" location="'2.6'!A1" display="'2.6'!A1"/>
    <hyperlink ref="CC13" location="'2.6'!A1" display="'2.6'!A1"/>
    <hyperlink ref="CG13" location="'2.6'!A1" display="'2.6'!A1"/>
    <hyperlink ref="CK13" location="'2.6'!A1" display="'2.6'!A1"/>
    <hyperlink ref="CO13" location="'2.6'!A1" display="'2.6'!A1"/>
    <hyperlink ref="CS13" location="'2.6'!A1" display="'2.6'!A1"/>
    <hyperlink ref="CW13" location="'2.6'!A1" display="'2.6'!A1"/>
    <hyperlink ref="DA13" location="'2.6'!A1" display="'2.6'!A1"/>
    <hyperlink ref="DE13" location="'2.6'!A1" display="'2.6'!A1"/>
    <hyperlink ref="DI13" location="'2.6'!A1" display="'2.6'!A1"/>
    <hyperlink ref="DM13" location="'2.6'!A1" display="'2.6'!A1"/>
    <hyperlink ref="DQ13" location="'2.6'!A1" display="'2.6'!A1"/>
    <hyperlink ref="DU13" location="'2.6'!A1" display="'2.6'!A1"/>
    <hyperlink ref="DY13" location="'2.6'!A1" display="'2.6'!A1"/>
    <hyperlink ref="EC13" location="'2.6'!A1" display="'2.6'!A1"/>
    <hyperlink ref="EG13" location="'2.6'!A1" display="'2.6'!A1"/>
    <hyperlink ref="EK13" location="'2.6'!A1" display="'2.6'!A1"/>
    <hyperlink ref="EO13" location="'2.6'!A1" display="'2.6'!A1"/>
    <hyperlink ref="ES13" location="'2.6'!A1" display="'2.6'!A1"/>
    <hyperlink ref="EW13" location="'2.6'!A1" display="'2.6'!A1"/>
    <hyperlink ref="FA13" location="'2.6'!A1" display="'2.6'!A1"/>
    <hyperlink ref="FE13" location="'2.6'!A1" display="'2.6'!A1"/>
    <hyperlink ref="FI13" location="'2.6'!A1" display="'2.6'!A1"/>
    <hyperlink ref="FM13" location="'2.6'!A1" display="'2.6'!A1"/>
    <hyperlink ref="FQ13" location="'2.6'!A1" display="'2.6'!A1"/>
    <hyperlink ref="FU13" location="'2.6'!A1" display="'2.6'!A1"/>
    <hyperlink ref="FY13" location="'2.6'!A1" display="'2.6'!A1"/>
    <hyperlink ref="GC13" location="'2.6'!A1" display="'2.6'!A1"/>
    <hyperlink ref="GG13" location="'2.6'!A1" display="'2.6'!A1"/>
    <hyperlink ref="GK13" location="'2.6'!A1" display="'2.6'!A1"/>
    <hyperlink ref="GO13" location="'2.6'!A1" display="'2.6'!A1"/>
    <hyperlink ref="GS13" location="'2.6'!A1" display="'2.6'!A1"/>
    <hyperlink ref="GW13" location="'2.6'!A1" display="'2.6'!A1"/>
    <hyperlink ref="HA13" location="'2.6'!A1" display="'2.6'!A1"/>
    <hyperlink ref="HE13" location="'2.6'!A1" display="'2.6'!A1"/>
    <hyperlink ref="HI13" location="'2.6'!A1" display="'2.6'!A1"/>
    <hyperlink ref="HM13" location="'2.6'!A1" display="'2.6'!A1"/>
    <hyperlink ref="HQ13" location="'2.6'!A1" display="'2.6'!A1"/>
    <hyperlink ref="HU13" location="'2.6'!A1" display="'2.6'!A1"/>
    <hyperlink ref="HY13" location="'2.6'!A1" display="'2.6'!A1"/>
    <hyperlink ref="IC13" location="'2.6'!A1" display="'2.6'!A1"/>
    <hyperlink ref="IG13" location="'2.6'!A1" display="'2.6'!A1"/>
    <hyperlink ref="IK13" location="'2.6'!A1" display="'2.6'!A1"/>
    <hyperlink ref="IO13" location="'2.6'!A1" display="'2.6'!A1"/>
    <hyperlink ref="IS13" location="'2.6'!A1" display="'2.6'!A1"/>
    <hyperlink ref="A14" location="'2.7'!A1" display="'2.7'!A1"/>
    <hyperlink ref="E14" location="'2.7'!A1" display="'2.7'!A1"/>
    <hyperlink ref="I14" location="'2.7'!A1" display="'2.7'!A1"/>
    <hyperlink ref="M14" location="'2.7'!A1" display="'2.7'!A1"/>
    <hyperlink ref="Q14" location="'2.7'!A1" display="'2.7'!A1"/>
    <hyperlink ref="U14" location="'2.7'!A1" display="'2.7'!A1"/>
    <hyperlink ref="Y14" location="'2.7'!A1" display="'2.7'!A1"/>
    <hyperlink ref="AC14" location="'2.7'!A1" display="'2.7'!A1"/>
    <hyperlink ref="AG14" location="'2.7'!A1" display="'2.7'!A1"/>
    <hyperlink ref="AK14" location="'2.7'!A1" display="'2.7'!A1"/>
    <hyperlink ref="AO14" location="'2.7'!A1" display="'2.7'!A1"/>
    <hyperlink ref="AS14" location="'2.7'!A1" display="'2.7'!A1"/>
    <hyperlink ref="AW14" location="'2.7'!A1" display="'2.7'!A1"/>
    <hyperlink ref="BA14" location="'2.7'!A1" display="'2.7'!A1"/>
    <hyperlink ref="BE14" location="'2.7'!A1" display="'2.7'!A1"/>
    <hyperlink ref="BI14" location="'2.7'!A1" display="'2.7'!A1"/>
    <hyperlink ref="BM14" location="'2.7'!A1" display="'2.7'!A1"/>
    <hyperlink ref="BQ14" location="'2.7'!A1" display="'2.7'!A1"/>
    <hyperlink ref="BU14" location="'2.7'!A1" display="'2.7'!A1"/>
    <hyperlink ref="BY14" location="'2.7'!A1" display="'2.7'!A1"/>
    <hyperlink ref="CC14" location="'2.7'!A1" display="'2.7'!A1"/>
    <hyperlink ref="CG14" location="'2.7'!A1" display="'2.7'!A1"/>
    <hyperlink ref="CK14" location="'2.7'!A1" display="'2.7'!A1"/>
    <hyperlink ref="CO14" location="'2.7'!A1" display="'2.7'!A1"/>
    <hyperlink ref="CS14" location="'2.7'!A1" display="'2.7'!A1"/>
    <hyperlink ref="CW14" location="'2.7'!A1" display="'2.7'!A1"/>
    <hyperlink ref="DA14" location="'2.7'!A1" display="'2.7'!A1"/>
    <hyperlink ref="DE14" location="'2.7'!A1" display="'2.7'!A1"/>
    <hyperlink ref="DI14" location="'2.7'!A1" display="'2.7'!A1"/>
    <hyperlink ref="DM14" location="'2.7'!A1" display="'2.7'!A1"/>
    <hyperlink ref="DQ14" location="'2.7'!A1" display="'2.7'!A1"/>
    <hyperlink ref="DU14" location="'2.7'!A1" display="'2.7'!A1"/>
    <hyperlink ref="DY14" location="'2.7'!A1" display="'2.7'!A1"/>
    <hyperlink ref="EC14" location="'2.7'!A1" display="'2.7'!A1"/>
    <hyperlink ref="EG14" location="'2.7'!A1" display="'2.7'!A1"/>
    <hyperlink ref="EK14" location="'2.7'!A1" display="'2.7'!A1"/>
    <hyperlink ref="EO14" location="'2.7'!A1" display="'2.7'!A1"/>
    <hyperlink ref="ES14" location="'2.7'!A1" display="'2.7'!A1"/>
    <hyperlink ref="EW14" location="'2.7'!A1" display="'2.7'!A1"/>
    <hyperlink ref="FA14" location="'2.7'!A1" display="'2.7'!A1"/>
    <hyperlink ref="FE14" location="'2.7'!A1" display="'2.7'!A1"/>
    <hyperlink ref="FI14" location="'2.7'!A1" display="'2.7'!A1"/>
    <hyperlink ref="FM14" location="'2.7'!A1" display="'2.7'!A1"/>
    <hyperlink ref="FQ14" location="'2.7'!A1" display="'2.7'!A1"/>
    <hyperlink ref="FU14" location="'2.7'!A1" display="'2.7'!A1"/>
    <hyperlink ref="FY14" location="'2.7'!A1" display="'2.7'!A1"/>
    <hyperlink ref="GC14" location="'2.7'!A1" display="'2.7'!A1"/>
    <hyperlink ref="GG14" location="'2.7'!A1" display="'2.7'!A1"/>
    <hyperlink ref="GK14" location="'2.7'!A1" display="'2.7'!A1"/>
    <hyperlink ref="GO14" location="'2.7'!A1" display="'2.7'!A1"/>
    <hyperlink ref="GS14" location="'2.7'!A1" display="'2.7'!A1"/>
    <hyperlink ref="GW14" location="'2.7'!A1" display="'2.7'!A1"/>
    <hyperlink ref="HA14" location="'2.7'!A1" display="'2.7'!A1"/>
    <hyperlink ref="HE14" location="'2.7'!A1" display="'2.7'!A1"/>
    <hyperlink ref="HI14" location="'2.7'!A1" display="'2.7'!A1"/>
    <hyperlink ref="HM14" location="'2.7'!A1" display="'2.7'!A1"/>
    <hyperlink ref="HQ14" location="'2.7'!A1" display="'2.7'!A1"/>
    <hyperlink ref="HU14" location="'2.7'!A1" display="'2.7'!A1"/>
    <hyperlink ref="HY14" location="'2.7'!A1" display="'2.7'!A1"/>
    <hyperlink ref="IC14" location="'2.7'!A1" display="'2.7'!A1"/>
    <hyperlink ref="IG14" location="'2.7'!A1" display="'2.7'!A1"/>
    <hyperlink ref="IK14" location="'2.7'!A1" display="'2.7'!A1"/>
    <hyperlink ref="IO14" location="'2.7'!A1" display="'2.7'!A1"/>
    <hyperlink ref="IS14" location="'2.7'!A1" display="'2.7'!A1"/>
    <hyperlink ref="A15" location="'2.8'!A1" display="'2.8'!A1"/>
    <hyperlink ref="E15" location="'2.8'!A1" display="'2.8'!A1"/>
    <hyperlink ref="I15" location="'2.8'!A1" display="'2.8'!A1"/>
    <hyperlink ref="M15" location="'2.8'!A1" display="'2.8'!A1"/>
    <hyperlink ref="Q15" location="'2.8'!A1" display="'2.8'!A1"/>
    <hyperlink ref="U15" location="'2.8'!A1" display="'2.8'!A1"/>
    <hyperlink ref="Y15" location="'2.8'!A1" display="'2.8'!A1"/>
    <hyperlink ref="AC15" location="'2.8'!A1" display="'2.8'!A1"/>
    <hyperlink ref="AG15" location="'2.8'!A1" display="'2.8'!A1"/>
    <hyperlink ref="AK15" location="'2.8'!A1" display="'2.8'!A1"/>
    <hyperlink ref="AO15" location="'2.8'!A1" display="'2.8'!A1"/>
    <hyperlink ref="AS15" location="'2.8'!A1" display="'2.8'!A1"/>
    <hyperlink ref="AW15" location="'2.8'!A1" display="'2.8'!A1"/>
    <hyperlink ref="BA15" location="'2.8'!A1" display="'2.8'!A1"/>
    <hyperlink ref="BE15" location="'2.8'!A1" display="'2.8'!A1"/>
    <hyperlink ref="BI15" location="'2.8'!A1" display="'2.8'!A1"/>
    <hyperlink ref="BM15" location="'2.8'!A1" display="'2.8'!A1"/>
    <hyperlink ref="BQ15" location="'2.8'!A1" display="'2.8'!A1"/>
    <hyperlink ref="BU15" location="'2.8'!A1" display="'2.8'!A1"/>
    <hyperlink ref="BY15" location="'2.8'!A1" display="'2.8'!A1"/>
    <hyperlink ref="CC15" location="'2.8'!A1" display="'2.8'!A1"/>
    <hyperlink ref="CG15" location="'2.8'!A1" display="'2.8'!A1"/>
    <hyperlink ref="CK15" location="'2.8'!A1" display="'2.8'!A1"/>
    <hyperlink ref="CO15" location="'2.8'!A1" display="'2.8'!A1"/>
    <hyperlink ref="CS15" location="'2.8'!A1" display="'2.8'!A1"/>
    <hyperlink ref="CW15" location="'2.8'!A1" display="'2.8'!A1"/>
    <hyperlink ref="DA15" location="'2.8'!A1" display="'2.8'!A1"/>
    <hyperlink ref="DE15" location="'2.8'!A1" display="'2.8'!A1"/>
    <hyperlink ref="DI15" location="'2.8'!A1" display="'2.8'!A1"/>
    <hyperlink ref="DM15" location="'2.8'!A1" display="'2.8'!A1"/>
    <hyperlink ref="DQ15" location="'2.8'!A1" display="'2.8'!A1"/>
    <hyperlink ref="DU15" location="'2.8'!A1" display="'2.8'!A1"/>
    <hyperlink ref="DY15" location="'2.8'!A1" display="'2.8'!A1"/>
    <hyperlink ref="EC15" location="'2.8'!A1" display="'2.8'!A1"/>
    <hyperlink ref="EG15" location="'2.8'!A1" display="'2.8'!A1"/>
    <hyperlink ref="EK15" location="'2.8'!A1" display="'2.8'!A1"/>
    <hyperlink ref="EO15" location="'2.8'!A1" display="'2.8'!A1"/>
    <hyperlink ref="ES15" location="'2.8'!A1" display="'2.8'!A1"/>
    <hyperlink ref="EW15" location="'2.8'!A1" display="'2.8'!A1"/>
    <hyperlink ref="FA15" location="'2.8'!A1" display="'2.8'!A1"/>
    <hyperlink ref="FE15" location="'2.8'!A1" display="'2.8'!A1"/>
    <hyperlink ref="FI15" location="'2.8'!A1" display="'2.8'!A1"/>
    <hyperlink ref="FM15" location="'2.8'!A1" display="'2.8'!A1"/>
    <hyperlink ref="FQ15" location="'2.8'!A1" display="'2.8'!A1"/>
    <hyperlink ref="FU15" location="'2.8'!A1" display="'2.8'!A1"/>
    <hyperlink ref="FY15" location="'2.8'!A1" display="'2.8'!A1"/>
    <hyperlink ref="GC15" location="'2.8'!A1" display="'2.8'!A1"/>
    <hyperlink ref="GG15" location="'2.8'!A1" display="'2.8'!A1"/>
    <hyperlink ref="GK15" location="'2.8'!A1" display="'2.8'!A1"/>
    <hyperlink ref="GO15" location="'2.8'!A1" display="'2.8'!A1"/>
    <hyperlink ref="GS15" location="'2.8'!A1" display="'2.8'!A1"/>
    <hyperlink ref="GW15" location="'2.8'!A1" display="'2.8'!A1"/>
    <hyperlink ref="HA15" location="'2.8'!A1" display="'2.8'!A1"/>
    <hyperlink ref="HE15" location="'2.8'!A1" display="'2.8'!A1"/>
    <hyperlink ref="HI15" location="'2.8'!A1" display="'2.8'!A1"/>
    <hyperlink ref="HM15" location="'2.8'!A1" display="'2.8'!A1"/>
    <hyperlink ref="HQ15" location="'2.8'!A1" display="'2.8'!A1"/>
    <hyperlink ref="HU15" location="'2.8'!A1" display="'2.8'!A1"/>
    <hyperlink ref="HY15" location="'2.8'!A1" display="'2.8'!A1"/>
    <hyperlink ref="IC15" location="'2.8'!A1" display="'2.8'!A1"/>
    <hyperlink ref="IG15" location="'2.8'!A1" display="'2.8'!A1"/>
    <hyperlink ref="IK15" location="'2.8'!A1" display="'2.8'!A1"/>
    <hyperlink ref="IO15" location="'2.8'!A1" display="'2.8'!A1"/>
    <hyperlink ref="IS15" location="'2.8'!A1" display="'2.8'!A1"/>
    <hyperlink ref="A16" location="'2.9'!A1" display="'2.9'!A1"/>
    <hyperlink ref="E16" location="'2.9'!A1" display="'2.9'!A1"/>
    <hyperlink ref="I16" location="'2.9'!A1" display="'2.9'!A1"/>
    <hyperlink ref="M16" location="'2.9'!A1" display="'2.9'!A1"/>
    <hyperlink ref="Q16" location="'2.9'!A1" display="'2.9'!A1"/>
    <hyperlink ref="U16" location="'2.9'!A1" display="'2.9'!A1"/>
    <hyperlink ref="Y16" location="'2.9'!A1" display="'2.9'!A1"/>
    <hyperlink ref="AC16" location="'2.9'!A1" display="'2.9'!A1"/>
    <hyperlink ref="AG16" location="'2.9'!A1" display="'2.9'!A1"/>
    <hyperlink ref="AK16" location="'2.9'!A1" display="'2.9'!A1"/>
    <hyperlink ref="AO16" location="'2.9'!A1" display="'2.9'!A1"/>
    <hyperlink ref="AS16" location="'2.9'!A1" display="'2.9'!A1"/>
    <hyperlink ref="AW16" location="'2.9'!A1" display="'2.9'!A1"/>
    <hyperlink ref="BA16" location="'2.9'!A1" display="'2.9'!A1"/>
    <hyperlink ref="BE16" location="'2.9'!A1" display="'2.9'!A1"/>
    <hyperlink ref="BI16" location="'2.9'!A1" display="'2.9'!A1"/>
    <hyperlink ref="BM16" location="'2.9'!A1" display="'2.9'!A1"/>
    <hyperlink ref="BQ16" location="'2.9'!A1" display="'2.9'!A1"/>
    <hyperlink ref="BU16" location="'2.9'!A1" display="'2.9'!A1"/>
    <hyperlink ref="BY16" location="'2.9'!A1" display="'2.9'!A1"/>
    <hyperlink ref="CC16" location="'2.9'!A1" display="'2.9'!A1"/>
    <hyperlink ref="CG16" location="'2.9'!A1" display="'2.9'!A1"/>
    <hyperlink ref="CK16" location="'2.9'!A1" display="'2.9'!A1"/>
    <hyperlink ref="CO16" location="'2.9'!A1" display="'2.9'!A1"/>
    <hyperlink ref="CS16" location="'2.9'!A1" display="'2.9'!A1"/>
    <hyperlink ref="CW16" location="'2.9'!A1" display="'2.9'!A1"/>
    <hyperlink ref="DA16" location="'2.9'!A1" display="'2.9'!A1"/>
    <hyperlink ref="DE16" location="'2.9'!A1" display="'2.9'!A1"/>
    <hyperlink ref="DI16" location="'2.9'!A1" display="'2.9'!A1"/>
    <hyperlink ref="DM16" location="'2.9'!A1" display="'2.9'!A1"/>
    <hyperlink ref="DQ16" location="'2.9'!A1" display="'2.9'!A1"/>
    <hyperlink ref="DU16" location="'2.9'!A1" display="'2.9'!A1"/>
    <hyperlink ref="DY16" location="'2.9'!A1" display="'2.9'!A1"/>
    <hyperlink ref="EC16" location="'2.9'!A1" display="'2.9'!A1"/>
    <hyperlink ref="EG16" location="'2.9'!A1" display="'2.9'!A1"/>
    <hyperlink ref="EK16" location="'2.9'!A1" display="'2.9'!A1"/>
    <hyperlink ref="EO16" location="'2.9'!A1" display="'2.9'!A1"/>
    <hyperlink ref="ES16" location="'2.9'!A1" display="'2.9'!A1"/>
    <hyperlink ref="EW16" location="'2.9'!A1" display="'2.9'!A1"/>
    <hyperlink ref="FA16" location="'2.9'!A1" display="'2.9'!A1"/>
    <hyperlink ref="FE16" location="'2.9'!A1" display="'2.9'!A1"/>
    <hyperlink ref="FI16" location="'2.9'!A1" display="'2.9'!A1"/>
    <hyperlink ref="FM16" location="'2.9'!A1" display="'2.9'!A1"/>
    <hyperlink ref="FQ16" location="'2.9'!A1" display="'2.9'!A1"/>
    <hyperlink ref="FU16" location="'2.9'!A1" display="'2.9'!A1"/>
    <hyperlink ref="FY16" location="'2.9'!A1" display="'2.9'!A1"/>
    <hyperlink ref="GC16" location="'2.9'!A1" display="'2.9'!A1"/>
    <hyperlink ref="GG16" location="'2.9'!A1" display="'2.9'!A1"/>
    <hyperlink ref="GK16" location="'2.9'!A1" display="'2.9'!A1"/>
    <hyperlink ref="GO16" location="'2.9'!A1" display="'2.9'!A1"/>
    <hyperlink ref="GS16" location="'2.9'!A1" display="'2.9'!A1"/>
    <hyperlink ref="GW16" location="'2.9'!A1" display="'2.9'!A1"/>
    <hyperlink ref="HA16" location="'2.9'!A1" display="'2.9'!A1"/>
    <hyperlink ref="HE16" location="'2.9'!A1" display="'2.9'!A1"/>
    <hyperlink ref="HI16" location="'2.9'!A1" display="'2.9'!A1"/>
    <hyperlink ref="HM16" location="'2.9'!A1" display="'2.9'!A1"/>
    <hyperlink ref="HQ16" location="'2.9'!A1" display="'2.9'!A1"/>
    <hyperlink ref="HU16" location="'2.9'!A1" display="'2.9'!A1"/>
    <hyperlink ref="HY16" location="'2.9'!A1" display="'2.9'!A1"/>
    <hyperlink ref="IC16" location="'2.9'!A1" display="'2.9'!A1"/>
    <hyperlink ref="IG16" location="'2.9'!A1" display="'2.9'!A1"/>
    <hyperlink ref="IK16" location="'2.9'!A1" display="'2.9'!A1"/>
    <hyperlink ref="IO16" location="'2.9'!A1" display="'2.9'!A1"/>
    <hyperlink ref="IS16" location="'2.9'!A1" display="'2.9'!A1"/>
    <hyperlink ref="A17" location="'2.10'!A1" display="'2.10'!A1"/>
    <hyperlink ref="E17" location="'2.10'!A1" display="'2.10'!A1"/>
    <hyperlink ref="I17" location="'2.10'!A1" display="'2.10'!A1"/>
    <hyperlink ref="M17" location="'2.10'!A1" display="'2.10'!A1"/>
    <hyperlink ref="Q17" location="'2.10'!A1" display="'2.10'!A1"/>
    <hyperlink ref="U17" location="'2.10'!A1" display="'2.10'!A1"/>
    <hyperlink ref="Y17" location="'2.10'!A1" display="'2.10'!A1"/>
    <hyperlink ref="AC17" location="'2.10'!A1" display="'2.10'!A1"/>
    <hyperlink ref="AG17" location="'2.10'!A1" display="'2.10'!A1"/>
    <hyperlink ref="AK17" location="'2.10'!A1" display="'2.10'!A1"/>
    <hyperlink ref="AO17" location="'2.10'!A1" display="'2.10'!A1"/>
    <hyperlink ref="AS17" location="'2.10'!A1" display="'2.10'!A1"/>
    <hyperlink ref="AW17" location="'2.10'!A1" display="'2.10'!A1"/>
    <hyperlink ref="BA17" location="'2.10'!A1" display="'2.10'!A1"/>
    <hyperlink ref="BE17" location="'2.10'!A1" display="'2.10'!A1"/>
    <hyperlink ref="BI17" location="'2.10'!A1" display="'2.10'!A1"/>
    <hyperlink ref="BM17" location="'2.10'!A1" display="'2.10'!A1"/>
    <hyperlink ref="BQ17" location="'2.10'!A1" display="'2.10'!A1"/>
    <hyperlink ref="BU17" location="'2.10'!A1" display="'2.10'!A1"/>
    <hyperlink ref="BY17" location="'2.10'!A1" display="'2.10'!A1"/>
    <hyperlink ref="CC17" location="'2.10'!A1" display="'2.10'!A1"/>
    <hyperlink ref="CG17" location="'2.10'!A1" display="'2.10'!A1"/>
    <hyperlink ref="CK17" location="'2.10'!A1" display="'2.10'!A1"/>
    <hyperlink ref="CO17" location="'2.10'!A1" display="'2.10'!A1"/>
    <hyperlink ref="CS17" location="'2.10'!A1" display="'2.10'!A1"/>
    <hyperlink ref="CW17" location="'2.10'!A1" display="'2.10'!A1"/>
    <hyperlink ref="DA17" location="'2.10'!A1" display="'2.10'!A1"/>
    <hyperlink ref="DE17" location="'2.10'!A1" display="'2.10'!A1"/>
    <hyperlink ref="DI17" location="'2.10'!A1" display="'2.10'!A1"/>
    <hyperlink ref="DM17" location="'2.10'!A1" display="'2.10'!A1"/>
    <hyperlink ref="DQ17" location="'2.10'!A1" display="'2.10'!A1"/>
    <hyperlink ref="DU17" location="'2.10'!A1" display="'2.10'!A1"/>
    <hyperlink ref="DY17" location="'2.10'!A1" display="'2.10'!A1"/>
    <hyperlink ref="EC17" location="'2.10'!A1" display="'2.10'!A1"/>
    <hyperlink ref="EG17" location="'2.10'!A1" display="'2.10'!A1"/>
    <hyperlink ref="EK17" location="'2.10'!A1" display="'2.10'!A1"/>
    <hyperlink ref="EO17" location="'2.10'!A1" display="'2.10'!A1"/>
    <hyperlink ref="ES17" location="'2.10'!A1" display="'2.10'!A1"/>
    <hyperlink ref="EW17" location="'2.10'!A1" display="'2.10'!A1"/>
    <hyperlink ref="FA17" location="'2.10'!A1" display="'2.10'!A1"/>
    <hyperlink ref="FE17" location="'2.10'!A1" display="'2.10'!A1"/>
    <hyperlink ref="FI17" location="'2.10'!A1" display="'2.10'!A1"/>
    <hyperlink ref="FM17" location="'2.10'!A1" display="'2.10'!A1"/>
    <hyperlink ref="FQ17" location="'2.10'!A1" display="'2.10'!A1"/>
    <hyperlink ref="FU17" location="'2.10'!A1" display="'2.10'!A1"/>
    <hyperlink ref="FY17" location="'2.10'!A1" display="'2.10'!A1"/>
    <hyperlink ref="GC17" location="'2.10'!A1" display="'2.10'!A1"/>
    <hyperlink ref="GG17" location="'2.10'!A1" display="'2.10'!A1"/>
    <hyperlink ref="GK17" location="'2.10'!A1" display="'2.10'!A1"/>
    <hyperlink ref="GO17" location="'2.10'!A1" display="'2.10'!A1"/>
    <hyperlink ref="GS17" location="'2.10'!A1" display="'2.10'!A1"/>
    <hyperlink ref="GW17" location="'2.10'!A1" display="'2.10'!A1"/>
    <hyperlink ref="HA17" location="'2.10'!A1" display="'2.10'!A1"/>
    <hyperlink ref="HE17" location="'2.10'!A1" display="'2.10'!A1"/>
    <hyperlink ref="HI17" location="'2.10'!A1" display="'2.10'!A1"/>
    <hyperlink ref="HM17" location="'2.10'!A1" display="'2.10'!A1"/>
    <hyperlink ref="HQ17" location="'2.10'!A1" display="'2.10'!A1"/>
    <hyperlink ref="HU17" location="'2.10'!A1" display="'2.10'!A1"/>
    <hyperlink ref="HY17" location="'2.10'!A1" display="'2.10'!A1"/>
    <hyperlink ref="IC17" location="'2.10'!A1" display="'2.10'!A1"/>
    <hyperlink ref="IG17" location="'2.10'!A1" display="'2.10'!A1"/>
    <hyperlink ref="IK17" location="'2.10'!A1" display="'2.10'!A1"/>
    <hyperlink ref="IO17" location="'2.10'!A1" display="'2.10'!A1"/>
    <hyperlink ref="IS17" location="'2.10'!A1" display="'2.10'!A1"/>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&amp;CCourt Statistics Quarterly
January to March 2014</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140625" defaultRowHeight="12.75"/>
  <cols>
    <col min="1" max="2" width="8.7109375" style="116" customWidth="1"/>
    <col min="3" max="3" width="13.57421875" style="116" customWidth="1"/>
    <col min="4" max="5" width="13.00390625" style="116" customWidth="1"/>
    <col min="6" max="6" width="13.140625" style="116" customWidth="1"/>
    <col min="7" max="7" width="1.421875" style="116" customWidth="1"/>
    <col min="8" max="8" width="12.8515625" style="116" customWidth="1"/>
    <col min="9" max="9" width="14.421875" style="116" customWidth="1"/>
    <col min="10" max="11" width="11.140625" style="116" customWidth="1"/>
    <col min="12" max="12" width="11.421875" style="116" customWidth="1"/>
    <col min="13" max="16384" width="9.140625" style="116" customWidth="1"/>
  </cols>
  <sheetData>
    <row r="1" spans="1:13" ht="12.75">
      <c r="A1" s="33" t="s">
        <v>430</v>
      </c>
      <c r="L1" s="869" t="s">
        <v>719</v>
      </c>
      <c r="M1" s="59"/>
    </row>
    <row r="2" spans="1:12" ht="29.25" customHeight="1">
      <c r="A2" s="977" t="s">
        <v>1083</v>
      </c>
      <c r="B2" s="978"/>
      <c r="C2" s="978"/>
      <c r="D2" s="978"/>
      <c r="E2" s="978"/>
      <c r="F2" s="978"/>
      <c r="G2" s="978"/>
      <c r="H2" s="978"/>
      <c r="I2" s="978"/>
      <c r="J2" s="978"/>
      <c r="K2" s="978"/>
      <c r="L2" s="978"/>
    </row>
    <row r="3" spans="8:12" ht="12.75">
      <c r="H3" s="138"/>
      <c r="L3" s="177"/>
    </row>
    <row r="4" spans="1:12" s="119" customFormat="1" ht="18" customHeight="1">
      <c r="A4" s="941" t="s">
        <v>329</v>
      </c>
      <c r="B4" s="941" t="s">
        <v>330</v>
      </c>
      <c r="C4" s="968" t="s">
        <v>1235</v>
      </c>
      <c r="D4" s="968"/>
      <c r="E4" s="968"/>
      <c r="F4" s="968"/>
      <c r="G4" s="171"/>
      <c r="H4" s="968" t="s">
        <v>1236</v>
      </c>
      <c r="I4" s="979"/>
      <c r="J4" s="979"/>
      <c r="K4" s="979"/>
      <c r="L4" s="980"/>
    </row>
    <row r="5" spans="1:12" s="119" customFormat="1" ht="50.25" customHeight="1">
      <c r="A5" s="942"/>
      <c r="B5" s="942"/>
      <c r="C5" s="311" t="s">
        <v>705</v>
      </c>
      <c r="D5" s="311" t="s">
        <v>706</v>
      </c>
      <c r="E5" s="78" t="s">
        <v>323</v>
      </c>
      <c r="F5" s="78" t="s">
        <v>547</v>
      </c>
      <c r="G5" s="36"/>
      <c r="H5" s="311" t="s">
        <v>705</v>
      </c>
      <c r="I5" s="311" t="s">
        <v>707</v>
      </c>
      <c r="J5" s="311" t="s">
        <v>706</v>
      </c>
      <c r="K5" s="78" t="s">
        <v>1113</v>
      </c>
      <c r="L5" s="78" t="s">
        <v>548</v>
      </c>
    </row>
    <row r="6" spans="1:13" ht="26.25" customHeight="1">
      <c r="A6" s="131">
        <v>2006</v>
      </c>
      <c r="B6" s="131"/>
      <c r="C6" s="104">
        <v>42436</v>
      </c>
      <c r="D6" s="104">
        <v>26810</v>
      </c>
      <c r="E6" s="132">
        <v>69246</v>
      </c>
      <c r="F6" s="132">
        <v>65397</v>
      </c>
      <c r="G6" s="132"/>
      <c r="H6" s="68">
        <v>43979</v>
      </c>
      <c r="I6" s="136">
        <v>13150</v>
      </c>
      <c r="J6" s="136">
        <v>3505</v>
      </c>
      <c r="K6" s="69">
        <v>60634</v>
      </c>
      <c r="L6" s="69">
        <v>46871</v>
      </c>
      <c r="M6" s="68"/>
    </row>
    <row r="7" spans="1:13" ht="12.75">
      <c r="A7" s="131">
        <v>2007</v>
      </c>
      <c r="B7" s="131"/>
      <c r="C7" s="104">
        <v>40005</v>
      </c>
      <c r="D7" s="104">
        <v>25357</v>
      </c>
      <c r="E7" s="132">
        <v>65362</v>
      </c>
      <c r="F7" s="132">
        <v>58496</v>
      </c>
      <c r="G7" s="132"/>
      <c r="H7" s="68">
        <v>42482</v>
      </c>
      <c r="I7" s="136">
        <v>12544</v>
      </c>
      <c r="J7" s="136">
        <v>3134</v>
      </c>
      <c r="K7" s="69">
        <v>58160</v>
      </c>
      <c r="L7" s="69">
        <v>45214</v>
      </c>
      <c r="M7" s="68"/>
    </row>
    <row r="8" spans="1:13" ht="12.75">
      <c r="A8" s="38">
        <v>2008</v>
      </c>
      <c r="B8" s="38"/>
      <c r="C8" s="104">
        <v>35819</v>
      </c>
      <c r="D8" s="104">
        <v>22620</v>
      </c>
      <c r="E8" s="132">
        <v>58439</v>
      </c>
      <c r="F8" s="132">
        <v>51770</v>
      </c>
      <c r="G8" s="132"/>
      <c r="H8" s="68">
        <v>37396</v>
      </c>
      <c r="I8" s="136">
        <v>11166</v>
      </c>
      <c r="J8" s="136">
        <v>3100</v>
      </c>
      <c r="K8" s="69">
        <v>51662</v>
      </c>
      <c r="L8" s="69">
        <v>40115</v>
      </c>
      <c r="M8" s="68"/>
    </row>
    <row r="9" spans="1:13" ht="12.75">
      <c r="A9" s="44">
        <v>2009</v>
      </c>
      <c r="B9" s="34"/>
      <c r="C9" s="104">
        <v>31298</v>
      </c>
      <c r="D9" s="104">
        <v>20720</v>
      </c>
      <c r="E9" s="132">
        <v>52018</v>
      </c>
      <c r="F9" s="132">
        <v>46081</v>
      </c>
      <c r="G9" s="132"/>
      <c r="H9" s="68">
        <v>32580</v>
      </c>
      <c r="I9" s="136">
        <v>10228</v>
      </c>
      <c r="J9" s="136">
        <v>2973</v>
      </c>
      <c r="K9" s="69">
        <v>45781</v>
      </c>
      <c r="L9" s="69">
        <v>35695</v>
      </c>
      <c r="M9" s="68"/>
    </row>
    <row r="10" spans="1:13" ht="12.75">
      <c r="A10" s="44">
        <v>2010</v>
      </c>
      <c r="B10" s="34"/>
      <c r="C10" s="104">
        <v>32101</v>
      </c>
      <c r="D10" s="104">
        <v>19574</v>
      </c>
      <c r="E10" s="132">
        <v>51675</v>
      </c>
      <c r="F10" s="132">
        <v>46174</v>
      </c>
      <c r="G10" s="132"/>
      <c r="H10" s="68">
        <v>33224</v>
      </c>
      <c r="I10" s="68">
        <v>10915</v>
      </c>
      <c r="J10" s="68">
        <v>2909</v>
      </c>
      <c r="K10" s="69">
        <v>47048</v>
      </c>
      <c r="L10" s="69">
        <v>36557</v>
      </c>
      <c r="M10" s="68"/>
    </row>
    <row r="11" spans="1:13" ht="12.75">
      <c r="A11" s="124">
        <v>2011</v>
      </c>
      <c r="B11" s="34"/>
      <c r="C11" s="104">
        <v>30746</v>
      </c>
      <c r="D11" s="104">
        <v>15602</v>
      </c>
      <c r="E11" s="132">
        <v>46348</v>
      </c>
      <c r="F11" s="132">
        <v>41666</v>
      </c>
      <c r="G11" s="132"/>
      <c r="H11" s="68">
        <v>30684</v>
      </c>
      <c r="I11" s="68">
        <v>11180</v>
      </c>
      <c r="J11" s="68">
        <v>3272</v>
      </c>
      <c r="K11" s="69">
        <v>45136</v>
      </c>
      <c r="L11" s="69">
        <v>35299</v>
      </c>
      <c r="M11" s="68"/>
    </row>
    <row r="12" spans="1:13" ht="12.75">
      <c r="A12" s="124">
        <v>2012</v>
      </c>
      <c r="B12" s="34"/>
      <c r="C12" s="104">
        <v>31525</v>
      </c>
      <c r="D12" s="104">
        <v>16458</v>
      </c>
      <c r="E12" s="132">
        <v>47983</v>
      </c>
      <c r="F12" s="132">
        <v>42950</v>
      </c>
      <c r="G12" s="132"/>
      <c r="H12" s="68">
        <v>30173</v>
      </c>
      <c r="I12" s="136">
        <v>10989</v>
      </c>
      <c r="J12" s="136">
        <v>3587</v>
      </c>
      <c r="K12" s="69">
        <v>44749</v>
      </c>
      <c r="L12" s="69">
        <v>33350</v>
      </c>
      <c r="M12" s="68"/>
    </row>
    <row r="13" spans="1:13" ht="12.75">
      <c r="A13" s="124">
        <v>2013</v>
      </c>
      <c r="B13" s="34"/>
      <c r="C13" s="104">
        <v>30484</v>
      </c>
      <c r="D13" s="104">
        <v>17014</v>
      </c>
      <c r="E13" s="557">
        <v>47498</v>
      </c>
      <c r="F13" s="132">
        <v>42921</v>
      </c>
      <c r="G13" s="132"/>
      <c r="H13" s="68">
        <v>28930</v>
      </c>
      <c r="I13" s="68">
        <v>10622</v>
      </c>
      <c r="J13" s="68">
        <v>3739</v>
      </c>
      <c r="K13" s="69">
        <v>43291</v>
      </c>
      <c r="L13" s="69">
        <v>33428</v>
      </c>
      <c r="M13" s="68"/>
    </row>
    <row r="14" spans="1:13" ht="26.25" customHeight="1">
      <c r="A14" s="121">
        <v>2009</v>
      </c>
      <c r="B14" s="116" t="s">
        <v>332</v>
      </c>
      <c r="C14" s="104">
        <v>7570</v>
      </c>
      <c r="D14" s="104">
        <v>5212</v>
      </c>
      <c r="E14" s="132">
        <v>12782</v>
      </c>
      <c r="F14" s="132">
        <v>11245</v>
      </c>
      <c r="G14" s="132"/>
      <c r="H14" s="68">
        <v>8183</v>
      </c>
      <c r="I14" s="136">
        <v>2551</v>
      </c>
      <c r="J14" s="136">
        <v>799</v>
      </c>
      <c r="K14" s="69">
        <v>11533</v>
      </c>
      <c r="L14" s="69">
        <v>9063</v>
      </c>
      <c r="M14" s="68"/>
    </row>
    <row r="15" spans="1:13" ht="12.75">
      <c r="A15" s="121"/>
      <c r="B15" s="116" t="s">
        <v>333</v>
      </c>
      <c r="C15" s="104">
        <v>7639</v>
      </c>
      <c r="D15" s="104">
        <v>5179</v>
      </c>
      <c r="E15" s="132">
        <v>12818</v>
      </c>
      <c r="F15" s="132">
        <v>11322</v>
      </c>
      <c r="G15" s="132"/>
      <c r="H15" s="68">
        <v>7964</v>
      </c>
      <c r="I15" s="136">
        <v>2358</v>
      </c>
      <c r="J15" s="136">
        <v>721</v>
      </c>
      <c r="K15" s="69">
        <v>11043</v>
      </c>
      <c r="L15" s="69">
        <v>8689</v>
      </c>
      <c r="M15" s="68"/>
    </row>
    <row r="16" spans="1:13" ht="12.75">
      <c r="A16" s="121"/>
      <c r="B16" s="116" t="s">
        <v>334</v>
      </c>
      <c r="C16" s="104">
        <v>7982</v>
      </c>
      <c r="D16" s="104">
        <v>5149</v>
      </c>
      <c r="E16" s="132">
        <v>13131</v>
      </c>
      <c r="F16" s="132">
        <v>11697</v>
      </c>
      <c r="G16" s="132"/>
      <c r="H16" s="68">
        <v>8316</v>
      </c>
      <c r="I16" s="136">
        <v>2653</v>
      </c>
      <c r="J16" s="136">
        <v>735</v>
      </c>
      <c r="K16" s="69">
        <v>11704</v>
      </c>
      <c r="L16" s="69">
        <v>9051</v>
      </c>
      <c r="M16" s="68"/>
    </row>
    <row r="17" spans="1:13" ht="12.75">
      <c r="A17" s="121"/>
      <c r="B17" s="117" t="s">
        <v>335</v>
      </c>
      <c r="C17" s="104">
        <v>8107</v>
      </c>
      <c r="D17" s="104">
        <v>5180</v>
      </c>
      <c r="E17" s="132">
        <v>13287</v>
      </c>
      <c r="F17" s="132">
        <v>11817</v>
      </c>
      <c r="G17" s="132"/>
      <c r="H17" s="68">
        <v>8117</v>
      </c>
      <c r="I17" s="136">
        <v>2666</v>
      </c>
      <c r="J17" s="136">
        <v>718</v>
      </c>
      <c r="K17" s="69">
        <v>11501</v>
      </c>
      <c r="L17" s="69">
        <v>8892</v>
      </c>
      <c r="M17" s="68"/>
    </row>
    <row r="18" spans="1:13" ht="26.25" customHeight="1">
      <c r="A18" s="121">
        <v>2010</v>
      </c>
      <c r="B18" s="117" t="s">
        <v>332</v>
      </c>
      <c r="C18" s="104">
        <v>8291</v>
      </c>
      <c r="D18" s="104">
        <v>5158</v>
      </c>
      <c r="E18" s="132">
        <v>13449</v>
      </c>
      <c r="F18" s="132">
        <v>11999</v>
      </c>
      <c r="G18" s="132"/>
      <c r="H18" s="68">
        <v>8016</v>
      </c>
      <c r="I18" s="136">
        <v>2912</v>
      </c>
      <c r="J18" s="136">
        <v>710</v>
      </c>
      <c r="K18" s="69">
        <v>11638</v>
      </c>
      <c r="L18" s="69">
        <v>9059</v>
      </c>
      <c r="M18" s="68"/>
    </row>
    <row r="19" spans="1:13" ht="12.75" customHeight="1">
      <c r="A19" s="116"/>
      <c r="B19" s="117" t="s">
        <v>333</v>
      </c>
      <c r="C19" s="104">
        <v>7943</v>
      </c>
      <c r="D19" s="104">
        <v>4967</v>
      </c>
      <c r="E19" s="132">
        <v>12910</v>
      </c>
      <c r="F19" s="132">
        <v>11519</v>
      </c>
      <c r="G19" s="132"/>
      <c r="H19" s="68">
        <v>8457</v>
      </c>
      <c r="I19" s="136">
        <v>2613</v>
      </c>
      <c r="J19" s="136">
        <v>712</v>
      </c>
      <c r="K19" s="69">
        <v>11782</v>
      </c>
      <c r="L19" s="69">
        <v>9225</v>
      </c>
      <c r="M19" s="68"/>
    </row>
    <row r="20" spans="2:13" ht="12.75">
      <c r="B20" s="117" t="s">
        <v>334</v>
      </c>
      <c r="C20" s="104">
        <v>7935</v>
      </c>
      <c r="D20" s="104">
        <v>4907</v>
      </c>
      <c r="E20" s="132">
        <v>12842</v>
      </c>
      <c r="F20" s="132">
        <v>11499</v>
      </c>
      <c r="G20" s="132"/>
      <c r="H20" s="68">
        <v>8625</v>
      </c>
      <c r="I20" s="136">
        <v>2691</v>
      </c>
      <c r="J20" s="136">
        <v>715</v>
      </c>
      <c r="K20" s="69">
        <v>12031</v>
      </c>
      <c r="L20" s="69">
        <v>9315</v>
      </c>
      <c r="M20" s="68"/>
    </row>
    <row r="21" spans="2:13" ht="12.75">
      <c r="B21" s="117" t="s">
        <v>335</v>
      </c>
      <c r="C21" s="104">
        <v>7932</v>
      </c>
      <c r="D21" s="104">
        <v>4542</v>
      </c>
      <c r="E21" s="132">
        <v>12474</v>
      </c>
      <c r="F21" s="132">
        <v>11157</v>
      </c>
      <c r="G21" s="132"/>
      <c r="H21" s="68">
        <v>8126</v>
      </c>
      <c r="I21" s="136">
        <v>2699</v>
      </c>
      <c r="J21" s="136">
        <v>772</v>
      </c>
      <c r="K21" s="69">
        <v>11597</v>
      </c>
      <c r="L21" s="69">
        <v>8958</v>
      </c>
      <c r="M21" s="68"/>
    </row>
    <row r="22" spans="1:13" ht="26.25" customHeight="1">
      <c r="A22" s="121">
        <v>2011</v>
      </c>
      <c r="B22" s="117" t="s">
        <v>332</v>
      </c>
      <c r="C22" s="104">
        <v>8285</v>
      </c>
      <c r="D22" s="104">
        <v>4908</v>
      </c>
      <c r="E22" s="132">
        <v>13193</v>
      </c>
      <c r="F22" s="132">
        <v>11916</v>
      </c>
      <c r="G22" s="132"/>
      <c r="H22" s="68">
        <v>7969</v>
      </c>
      <c r="I22" s="136">
        <v>3208</v>
      </c>
      <c r="J22" s="136">
        <v>856</v>
      </c>
      <c r="K22" s="69">
        <v>12033</v>
      </c>
      <c r="L22" s="69">
        <v>9606</v>
      </c>
      <c r="M22" s="68"/>
    </row>
    <row r="23" spans="1:13" ht="12.75">
      <c r="A23" s="121"/>
      <c r="B23" s="117" t="s">
        <v>333</v>
      </c>
      <c r="C23" s="104">
        <v>6603</v>
      </c>
      <c r="D23" s="104">
        <v>2962</v>
      </c>
      <c r="E23" s="132">
        <v>9565</v>
      </c>
      <c r="F23" s="132">
        <v>8531</v>
      </c>
      <c r="G23" s="132"/>
      <c r="H23" s="68">
        <v>6987</v>
      </c>
      <c r="I23" s="136">
        <v>2689</v>
      </c>
      <c r="J23" s="136">
        <v>797</v>
      </c>
      <c r="K23" s="69">
        <v>10473</v>
      </c>
      <c r="L23" s="69">
        <v>8261</v>
      </c>
      <c r="M23" s="68"/>
    </row>
    <row r="24" spans="1:13" ht="12.75" customHeight="1">
      <c r="A24" s="121"/>
      <c r="B24" s="117" t="s">
        <v>334</v>
      </c>
      <c r="C24" s="104">
        <v>8142</v>
      </c>
      <c r="D24" s="104">
        <v>3690</v>
      </c>
      <c r="E24" s="132">
        <v>11832</v>
      </c>
      <c r="F24" s="132">
        <v>10611</v>
      </c>
      <c r="G24" s="132"/>
      <c r="H24" s="68">
        <v>8021</v>
      </c>
      <c r="I24" s="136">
        <v>2699</v>
      </c>
      <c r="J24" s="136">
        <v>804</v>
      </c>
      <c r="K24" s="69">
        <v>11524</v>
      </c>
      <c r="L24" s="69">
        <v>9017</v>
      </c>
      <c r="M24" s="68"/>
    </row>
    <row r="25" spans="1:13" ht="12.75">
      <c r="A25" s="121"/>
      <c r="B25" s="117" t="s">
        <v>335</v>
      </c>
      <c r="C25" s="104">
        <v>7716</v>
      </c>
      <c r="D25" s="104">
        <v>4042</v>
      </c>
      <c r="E25" s="132">
        <v>11758</v>
      </c>
      <c r="F25" s="132">
        <v>10608</v>
      </c>
      <c r="G25" s="132"/>
      <c r="H25" s="68">
        <v>7707</v>
      </c>
      <c r="I25" s="136">
        <v>2584</v>
      </c>
      <c r="J25" s="136">
        <v>815</v>
      </c>
      <c r="K25" s="69">
        <v>11106</v>
      </c>
      <c r="L25" s="69">
        <v>8415</v>
      </c>
      <c r="M25" s="68"/>
    </row>
    <row r="26" spans="1:13" ht="26.25" customHeight="1">
      <c r="A26" s="121">
        <v>2012</v>
      </c>
      <c r="B26" s="48" t="s">
        <v>332</v>
      </c>
      <c r="C26" s="104">
        <v>8248</v>
      </c>
      <c r="D26" s="104">
        <v>4352</v>
      </c>
      <c r="E26" s="132">
        <v>12600</v>
      </c>
      <c r="F26" s="132">
        <v>11245</v>
      </c>
      <c r="G26" s="132"/>
      <c r="H26" s="68">
        <v>7898</v>
      </c>
      <c r="I26" s="136">
        <v>2846</v>
      </c>
      <c r="J26" s="136">
        <v>933</v>
      </c>
      <c r="K26" s="69">
        <v>11677</v>
      </c>
      <c r="L26" s="69">
        <v>8577</v>
      </c>
      <c r="M26" s="68"/>
    </row>
    <row r="27" spans="1:13" ht="12.75">
      <c r="A27" s="121"/>
      <c r="B27" s="48" t="s">
        <v>333</v>
      </c>
      <c r="C27" s="104">
        <v>7714</v>
      </c>
      <c r="D27" s="104">
        <v>4026</v>
      </c>
      <c r="E27" s="132">
        <v>11740</v>
      </c>
      <c r="F27" s="132">
        <v>10505</v>
      </c>
      <c r="G27" s="132"/>
      <c r="H27" s="68">
        <v>7271</v>
      </c>
      <c r="I27" s="136">
        <v>2608</v>
      </c>
      <c r="J27" s="136">
        <v>846</v>
      </c>
      <c r="K27" s="69">
        <v>10725</v>
      </c>
      <c r="L27" s="69">
        <v>7983</v>
      </c>
      <c r="M27" s="68"/>
    </row>
    <row r="28" spans="1:13" ht="12.75">
      <c r="A28" s="121"/>
      <c r="B28" s="117" t="s">
        <v>334</v>
      </c>
      <c r="C28" s="104">
        <v>7795</v>
      </c>
      <c r="D28" s="104">
        <v>4064</v>
      </c>
      <c r="E28" s="132">
        <v>11859</v>
      </c>
      <c r="F28" s="132">
        <v>10614</v>
      </c>
      <c r="G28" s="132"/>
      <c r="H28" s="68">
        <v>7511</v>
      </c>
      <c r="I28" s="136">
        <v>2751</v>
      </c>
      <c r="J28" s="136">
        <v>879</v>
      </c>
      <c r="K28" s="69">
        <v>11141</v>
      </c>
      <c r="L28" s="69">
        <v>8370</v>
      </c>
      <c r="M28" s="68"/>
    </row>
    <row r="29" spans="1:13" ht="12.75" customHeight="1">
      <c r="A29" s="121"/>
      <c r="B29" t="s">
        <v>337</v>
      </c>
      <c r="C29" s="104">
        <v>7768</v>
      </c>
      <c r="D29" s="104">
        <v>4016</v>
      </c>
      <c r="E29" s="132">
        <v>11784</v>
      </c>
      <c r="F29" s="132">
        <v>10586</v>
      </c>
      <c r="G29" s="132"/>
      <c r="H29" s="68">
        <v>7493</v>
      </c>
      <c r="I29" s="136">
        <v>2784</v>
      </c>
      <c r="J29" s="136">
        <v>929</v>
      </c>
      <c r="K29" s="69">
        <v>11206</v>
      </c>
      <c r="L29" s="69">
        <v>8420</v>
      </c>
      <c r="M29" s="68"/>
    </row>
    <row r="30" spans="1:12" ht="26.25" customHeight="1">
      <c r="A30" s="27">
        <v>2013</v>
      </c>
      <c r="B30" t="s">
        <v>332</v>
      </c>
      <c r="C30" s="122">
        <v>7309</v>
      </c>
      <c r="D30" s="122">
        <v>4103</v>
      </c>
      <c r="E30" s="82">
        <v>11412</v>
      </c>
      <c r="F30" s="82">
        <v>10262</v>
      </c>
      <c r="G30" s="122"/>
      <c r="H30" s="122">
        <v>6988</v>
      </c>
      <c r="I30" s="122">
        <v>2741</v>
      </c>
      <c r="J30" s="122">
        <v>950</v>
      </c>
      <c r="K30" s="82">
        <v>10679</v>
      </c>
      <c r="L30" s="82">
        <v>8104</v>
      </c>
    </row>
    <row r="31" spans="1:12" ht="12.75">
      <c r="A31" s="27"/>
      <c r="B31" t="s">
        <v>333</v>
      </c>
      <c r="C31" s="122">
        <v>7685</v>
      </c>
      <c r="D31" s="122">
        <v>4746</v>
      </c>
      <c r="E31" s="82">
        <v>12431</v>
      </c>
      <c r="F31" s="82">
        <v>11280</v>
      </c>
      <c r="G31" s="122"/>
      <c r="H31" s="122">
        <v>7075</v>
      </c>
      <c r="I31" s="122">
        <v>2643</v>
      </c>
      <c r="J31" s="122">
        <v>956</v>
      </c>
      <c r="K31" s="82">
        <v>10674</v>
      </c>
      <c r="L31" s="82">
        <v>8232</v>
      </c>
    </row>
    <row r="32" spans="1:12" ht="12.75">
      <c r="A32" s="27"/>
      <c r="B32" t="s">
        <v>334</v>
      </c>
      <c r="C32" s="122">
        <v>7885</v>
      </c>
      <c r="D32" s="122">
        <v>4201</v>
      </c>
      <c r="E32" s="82">
        <v>12086</v>
      </c>
      <c r="F32" s="82">
        <v>10927</v>
      </c>
      <c r="G32" s="122"/>
      <c r="H32" s="122">
        <v>7571</v>
      </c>
      <c r="I32" s="122">
        <v>2691</v>
      </c>
      <c r="J32" s="122">
        <v>960</v>
      </c>
      <c r="K32" s="82">
        <v>11222</v>
      </c>
      <c r="L32" s="82">
        <v>8768</v>
      </c>
    </row>
    <row r="33" spans="1:12" ht="12.75">
      <c r="A33" s="27"/>
      <c r="B33" t="s">
        <v>335</v>
      </c>
      <c r="C33" s="122">
        <v>7605</v>
      </c>
      <c r="D33" s="122">
        <v>3964</v>
      </c>
      <c r="E33" s="82">
        <v>11569</v>
      </c>
      <c r="F33" s="82">
        <v>10452</v>
      </c>
      <c r="G33" s="122"/>
      <c r="H33" s="122">
        <v>7296</v>
      </c>
      <c r="I33" s="122">
        <v>2547</v>
      </c>
      <c r="J33" s="122">
        <v>873</v>
      </c>
      <c r="K33" s="82">
        <v>10716</v>
      </c>
      <c r="L33" s="82">
        <v>8324</v>
      </c>
    </row>
    <row r="34" spans="1:12" ht="26.25" customHeight="1">
      <c r="A34" s="27">
        <v>2014</v>
      </c>
      <c r="B34" t="s">
        <v>332</v>
      </c>
      <c r="C34" s="122">
        <v>7421</v>
      </c>
      <c r="D34" s="122">
        <v>4078</v>
      </c>
      <c r="E34" s="82">
        <v>11499</v>
      </c>
      <c r="F34" s="82">
        <v>10263</v>
      </c>
      <c r="G34" s="122"/>
      <c r="H34" s="122">
        <v>7109</v>
      </c>
      <c r="I34" s="122">
        <v>2764</v>
      </c>
      <c r="J34" s="122">
        <v>883</v>
      </c>
      <c r="K34" s="82">
        <v>10756</v>
      </c>
      <c r="L34" s="82">
        <v>8074</v>
      </c>
    </row>
    <row r="35" spans="1:12" ht="12.75">
      <c r="A35" s="110"/>
      <c r="B35" s="8" t="s">
        <v>333</v>
      </c>
      <c r="C35" s="125">
        <v>7149</v>
      </c>
      <c r="D35" s="125">
        <v>2824</v>
      </c>
      <c r="E35" s="309">
        <v>9973</v>
      </c>
      <c r="F35" s="309">
        <v>8775</v>
      </c>
      <c r="G35" s="125"/>
      <c r="H35" s="125">
        <v>6511</v>
      </c>
      <c r="I35" s="125">
        <v>2702</v>
      </c>
      <c r="J35" s="125">
        <v>1039</v>
      </c>
      <c r="K35" s="309">
        <v>10252</v>
      </c>
      <c r="L35" s="309">
        <v>7677</v>
      </c>
    </row>
    <row r="36" ht="12.75" customHeight="1">
      <c r="A36" s="133"/>
    </row>
    <row r="37" spans="1:12" ht="12.75" customHeight="1">
      <c r="A37" s="55" t="s">
        <v>339</v>
      </c>
      <c r="L37" s="31"/>
    </row>
    <row r="38" spans="1:12" ht="24.75" customHeight="1">
      <c r="A38" s="973" t="s">
        <v>188</v>
      </c>
      <c r="B38" s="973"/>
      <c r="C38" s="973"/>
      <c r="D38" s="973"/>
      <c r="E38" s="973"/>
      <c r="F38" s="973"/>
      <c r="G38" s="973"/>
      <c r="H38" s="973"/>
      <c r="I38" s="949"/>
      <c r="J38" s="949"/>
      <c r="K38" s="949"/>
      <c r="L38" s="949"/>
    </row>
    <row r="39" spans="1:12" ht="24.75" customHeight="1">
      <c r="A39" s="973" t="s">
        <v>169</v>
      </c>
      <c r="B39" s="944"/>
      <c r="C39" s="944"/>
      <c r="D39" s="944"/>
      <c r="E39" s="944"/>
      <c r="F39" s="944"/>
      <c r="G39" s="944"/>
      <c r="H39" s="944"/>
      <c r="I39" s="944"/>
      <c r="J39" s="944"/>
      <c r="K39" s="944"/>
      <c r="L39" s="944"/>
    </row>
    <row r="40" spans="1:12" ht="24.75" customHeight="1">
      <c r="A40" s="976" t="s">
        <v>1230</v>
      </c>
      <c r="B40" s="949"/>
      <c r="C40" s="949"/>
      <c r="D40" s="949"/>
      <c r="E40" s="949"/>
      <c r="F40" s="949"/>
      <c r="G40" s="949"/>
      <c r="H40" s="949"/>
      <c r="I40" s="949"/>
      <c r="J40" s="949"/>
      <c r="K40" s="949"/>
      <c r="L40" s="949"/>
    </row>
    <row r="41" spans="1:12" ht="24.75" customHeight="1">
      <c r="A41" s="976" t="s">
        <v>189</v>
      </c>
      <c r="B41" s="949"/>
      <c r="C41" s="949"/>
      <c r="D41" s="949"/>
      <c r="E41" s="949"/>
      <c r="F41" s="949"/>
      <c r="G41" s="949"/>
      <c r="H41" s="949"/>
      <c r="I41" s="949"/>
      <c r="J41" s="949"/>
      <c r="K41" s="949"/>
      <c r="L41" s="949"/>
    </row>
    <row r="42" spans="1:12" ht="12.75" customHeight="1">
      <c r="A42" s="134"/>
      <c r="B42" s="134"/>
      <c r="C42" s="134"/>
      <c r="D42" s="134"/>
      <c r="E42" s="134"/>
      <c r="F42" s="134"/>
      <c r="G42" s="134"/>
      <c r="H42" s="134"/>
      <c r="I42" s="134"/>
      <c r="J42" s="123"/>
      <c r="K42" s="123"/>
      <c r="L42" s="31"/>
    </row>
  </sheetData>
  <sheetProtection/>
  <mergeCells count="9">
    <mergeCell ref="A41:L41"/>
    <mergeCell ref="A2:L2"/>
    <mergeCell ref="A4:A5"/>
    <mergeCell ref="B4:B5"/>
    <mergeCell ref="H4:L4"/>
    <mergeCell ref="A39:L39"/>
    <mergeCell ref="C4:F4"/>
    <mergeCell ref="A40:L40"/>
    <mergeCell ref="A38:L38"/>
  </mergeCells>
  <hyperlinks>
    <hyperlink ref="L1" location="Index!A1" display="Index"/>
  </hyperlinks>
  <printOptions/>
  <pageMargins left="0.75" right="0.75" top="1" bottom="1" header="0.5" footer="0.5"/>
  <pageSetup fitToHeight="1" fitToWidth="1" horizontalDpi="600" verticalDpi="600" orientation="landscape" paperSize="9" scale="71" r:id="rId1"/>
  <headerFooter alignWithMargins="0">
    <oddHeader>&amp;CCourt Statistics Quarterly: April to June 2013</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43"/>
  <sheetViews>
    <sheetView zoomScalePageLayoutView="0" workbookViewId="0" topLeftCell="A1">
      <selection activeCell="A1" sqref="A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2" ht="12.75">
      <c r="A1" s="33" t="s">
        <v>704</v>
      </c>
      <c r="B1" s="116"/>
      <c r="C1" s="116"/>
      <c r="D1" s="116"/>
      <c r="E1" s="116"/>
      <c r="F1" s="116"/>
      <c r="K1" s="869" t="s">
        <v>719</v>
      </c>
      <c r="L1" s="59"/>
    </row>
    <row r="2" spans="1:11" ht="12.75">
      <c r="A2" s="977" t="s">
        <v>1084</v>
      </c>
      <c r="B2" s="981"/>
      <c r="C2" s="981"/>
      <c r="D2" s="981"/>
      <c r="E2" s="981"/>
      <c r="F2" s="981"/>
      <c r="G2" s="949"/>
      <c r="H2" s="949"/>
      <c r="I2" s="949"/>
      <c r="J2" s="949"/>
      <c r="K2" s="949"/>
    </row>
    <row r="3" spans="1:6" ht="12.75">
      <c r="A3" s="116"/>
      <c r="B3" s="116"/>
      <c r="C3" s="116"/>
      <c r="D3" s="116"/>
      <c r="E3" s="116"/>
      <c r="F3" s="129"/>
    </row>
    <row r="4" spans="1:11" ht="25.5" customHeight="1">
      <c r="A4" s="974" t="s">
        <v>329</v>
      </c>
      <c r="B4" s="974" t="s">
        <v>330</v>
      </c>
      <c r="C4" s="165" t="s">
        <v>325</v>
      </c>
      <c r="D4" s="165"/>
      <c r="E4" s="165"/>
      <c r="F4" s="274"/>
      <c r="G4" s="212"/>
      <c r="H4" s="275" t="s">
        <v>326</v>
      </c>
      <c r="I4" s="92"/>
      <c r="J4" s="92"/>
      <c r="K4" s="92"/>
    </row>
    <row r="5" spans="1:11" ht="38.25">
      <c r="A5" s="970"/>
      <c r="B5" s="970"/>
      <c r="C5" s="311" t="s">
        <v>711</v>
      </c>
      <c r="D5" s="311" t="s">
        <v>712</v>
      </c>
      <c r="E5" s="78" t="s">
        <v>323</v>
      </c>
      <c r="F5" s="78" t="s">
        <v>547</v>
      </c>
      <c r="G5" s="36"/>
      <c r="H5" s="311" t="s">
        <v>1127</v>
      </c>
      <c r="I5" s="311" t="s">
        <v>713</v>
      </c>
      <c r="J5" s="78" t="s">
        <v>324</v>
      </c>
      <c r="K5" s="78" t="s">
        <v>167</v>
      </c>
    </row>
    <row r="6" spans="1:11" ht="26.25" customHeight="1">
      <c r="A6" s="131">
        <v>2003</v>
      </c>
      <c r="B6" s="131"/>
      <c r="C6" s="511">
        <v>19134</v>
      </c>
      <c r="D6" s="512">
        <v>11852</v>
      </c>
      <c r="E6" s="513">
        <v>30986</v>
      </c>
      <c r="F6" s="514" t="s">
        <v>327</v>
      </c>
      <c r="G6" s="515"/>
      <c r="H6" s="511">
        <v>25693</v>
      </c>
      <c r="I6" s="512">
        <v>10897</v>
      </c>
      <c r="J6" s="513">
        <v>36590</v>
      </c>
      <c r="K6" s="167" t="s">
        <v>327</v>
      </c>
    </row>
    <row r="7" spans="1:11" ht="12.75">
      <c r="A7" s="131">
        <v>2004</v>
      </c>
      <c r="B7" s="131"/>
      <c r="C7" s="511">
        <v>18026</v>
      </c>
      <c r="D7" s="512">
        <v>10488</v>
      </c>
      <c r="E7" s="513">
        <v>28514</v>
      </c>
      <c r="F7" s="514" t="s">
        <v>327</v>
      </c>
      <c r="G7" s="515"/>
      <c r="H7" s="511">
        <v>24040</v>
      </c>
      <c r="I7" s="512">
        <v>9207</v>
      </c>
      <c r="J7" s="513">
        <v>33247</v>
      </c>
      <c r="K7" s="167" t="s">
        <v>327</v>
      </c>
    </row>
    <row r="8" spans="1:11" ht="12.75">
      <c r="A8" s="131">
        <v>2005</v>
      </c>
      <c r="B8" s="131"/>
      <c r="C8" s="511">
        <v>17811</v>
      </c>
      <c r="D8" s="512">
        <v>10277</v>
      </c>
      <c r="E8" s="513">
        <v>28088</v>
      </c>
      <c r="F8" s="514" t="s">
        <v>327</v>
      </c>
      <c r="G8" s="515"/>
      <c r="H8" s="511">
        <v>23231</v>
      </c>
      <c r="I8" s="512">
        <v>8951</v>
      </c>
      <c r="J8" s="513">
        <v>32182</v>
      </c>
      <c r="K8" s="167" t="s">
        <v>327</v>
      </c>
    </row>
    <row r="9" spans="1:11" ht="12.75">
      <c r="A9" s="131">
        <v>2006</v>
      </c>
      <c r="B9" s="131"/>
      <c r="C9" s="511">
        <v>17535</v>
      </c>
      <c r="D9" s="512">
        <v>9696</v>
      </c>
      <c r="E9" s="513">
        <v>27231</v>
      </c>
      <c r="F9" s="514" t="s">
        <v>327</v>
      </c>
      <c r="G9" s="515"/>
      <c r="H9" s="511">
        <v>22558</v>
      </c>
      <c r="I9" s="512">
        <v>8059</v>
      </c>
      <c r="J9" s="513">
        <v>30617</v>
      </c>
      <c r="K9" s="167" t="s">
        <v>327</v>
      </c>
    </row>
    <row r="10" spans="1:11" ht="12.75">
      <c r="A10" s="131">
        <v>2007</v>
      </c>
      <c r="B10" s="131"/>
      <c r="C10" s="511">
        <v>16955</v>
      </c>
      <c r="D10" s="512">
        <v>8803</v>
      </c>
      <c r="E10" s="513">
        <v>25758</v>
      </c>
      <c r="F10" s="514" t="s">
        <v>327</v>
      </c>
      <c r="G10" s="515"/>
      <c r="H10" s="511">
        <v>20672</v>
      </c>
      <c r="I10" s="512">
        <v>7132</v>
      </c>
      <c r="J10" s="513">
        <v>27804</v>
      </c>
      <c r="K10" s="167" t="s">
        <v>327</v>
      </c>
    </row>
    <row r="11" spans="1:11" ht="12.75">
      <c r="A11" s="38">
        <v>2008</v>
      </c>
      <c r="B11" s="38"/>
      <c r="C11" s="511">
        <v>19112</v>
      </c>
      <c r="D11" s="512">
        <v>8522</v>
      </c>
      <c r="E11" s="513">
        <v>27634</v>
      </c>
      <c r="F11" s="514" t="s">
        <v>327</v>
      </c>
      <c r="G11" s="515"/>
      <c r="H11" s="511">
        <v>21047</v>
      </c>
      <c r="I11" s="512">
        <v>5439</v>
      </c>
      <c r="J11" s="513">
        <v>26486</v>
      </c>
      <c r="K11" s="167" t="s">
        <v>327</v>
      </c>
    </row>
    <row r="12" spans="1:11" ht="12.75">
      <c r="A12" s="44">
        <v>2009</v>
      </c>
      <c r="B12" s="34"/>
      <c r="C12" s="511">
        <v>20649</v>
      </c>
      <c r="D12" s="512">
        <v>7788</v>
      </c>
      <c r="E12" s="513">
        <v>28437</v>
      </c>
      <c r="F12" s="514" t="s">
        <v>327</v>
      </c>
      <c r="G12" s="117"/>
      <c r="H12" s="511">
        <v>22881</v>
      </c>
      <c r="I12" s="512">
        <v>4662</v>
      </c>
      <c r="J12" s="513">
        <v>27543</v>
      </c>
      <c r="K12" s="167" t="s">
        <v>327</v>
      </c>
    </row>
    <row r="13" spans="1:11" ht="12.75">
      <c r="A13" s="124">
        <v>2010</v>
      </c>
      <c r="B13" s="34"/>
      <c r="C13" s="511">
        <v>18358</v>
      </c>
      <c r="D13" s="512">
        <v>6193</v>
      </c>
      <c r="E13" s="513">
        <v>24551</v>
      </c>
      <c r="F13" s="514" t="s">
        <v>327</v>
      </c>
      <c r="G13" s="117"/>
      <c r="H13" s="511">
        <v>21194</v>
      </c>
      <c r="I13" s="512">
        <v>3715</v>
      </c>
      <c r="J13" s="513">
        <v>24909</v>
      </c>
      <c r="K13" s="167" t="s">
        <v>327</v>
      </c>
    </row>
    <row r="14" spans="1:11" ht="12.75">
      <c r="A14" s="124">
        <v>2011</v>
      </c>
      <c r="B14" s="34"/>
      <c r="C14" s="511">
        <f>SUM(C25:C28)</f>
        <v>16135</v>
      </c>
      <c r="D14" s="511">
        <f aca="true" t="shared" si="0" ref="D14:J14">SUM(D25:D28)</f>
        <v>5189</v>
      </c>
      <c r="E14" s="82">
        <f t="shared" si="0"/>
        <v>21324</v>
      </c>
      <c r="F14" s="82">
        <f t="shared" si="0"/>
        <v>17117</v>
      </c>
      <c r="G14" s="511"/>
      <c r="H14" s="511">
        <f t="shared" si="0"/>
        <v>19556</v>
      </c>
      <c r="I14" s="511">
        <f t="shared" si="0"/>
        <v>3172</v>
      </c>
      <c r="J14" s="82">
        <f t="shared" si="0"/>
        <v>22728</v>
      </c>
      <c r="K14" s="82">
        <f>SUM(K25:K28)</f>
        <v>14534</v>
      </c>
    </row>
    <row r="15" spans="1:11" ht="12.75">
      <c r="A15" s="124">
        <v>2012</v>
      </c>
      <c r="B15" s="34"/>
      <c r="C15" s="511">
        <f>SUM(C29:C32)</f>
        <v>16288</v>
      </c>
      <c r="D15" s="511">
        <f aca="true" t="shared" si="1" ref="D15:J15">SUM(D29:D32)</f>
        <v>4969</v>
      </c>
      <c r="E15" s="82">
        <f t="shared" si="1"/>
        <v>21257</v>
      </c>
      <c r="F15" s="82">
        <f t="shared" si="1"/>
        <v>17329</v>
      </c>
      <c r="G15" s="511"/>
      <c r="H15" s="511">
        <f t="shared" si="1"/>
        <v>19406</v>
      </c>
      <c r="I15" s="511">
        <f t="shared" si="1"/>
        <v>2759</v>
      </c>
      <c r="J15" s="82">
        <f t="shared" si="1"/>
        <v>22165</v>
      </c>
      <c r="K15" s="82">
        <f>SUM(K29:K32)</f>
        <v>14607</v>
      </c>
    </row>
    <row r="16" spans="1:11" ht="12.75">
      <c r="A16" s="124">
        <v>2013</v>
      </c>
      <c r="B16" s="34"/>
      <c r="C16" s="511">
        <f>SUM(C33:C36)</f>
        <v>18749</v>
      </c>
      <c r="D16" s="511">
        <f aca="true" t="shared" si="2" ref="D16:J16">SUM(D33:D36)</f>
        <v>5136</v>
      </c>
      <c r="E16" s="82">
        <f t="shared" si="2"/>
        <v>23885</v>
      </c>
      <c r="F16" s="82">
        <v>19744</v>
      </c>
      <c r="G16" s="511"/>
      <c r="H16" s="511">
        <f t="shared" si="2"/>
        <v>22278</v>
      </c>
      <c r="I16" s="511">
        <f t="shared" si="2"/>
        <v>2747</v>
      </c>
      <c r="J16" s="82">
        <f t="shared" si="2"/>
        <v>25025</v>
      </c>
      <c r="K16" s="82">
        <v>17139</v>
      </c>
    </row>
    <row r="17" spans="1:11" ht="26.25" customHeight="1">
      <c r="A17" s="121">
        <v>2009</v>
      </c>
      <c r="B17" s="116" t="s">
        <v>332</v>
      </c>
      <c r="C17" s="511">
        <v>5085</v>
      </c>
      <c r="D17" s="512">
        <v>2126</v>
      </c>
      <c r="E17" s="513">
        <v>7211</v>
      </c>
      <c r="F17" s="514" t="s">
        <v>327</v>
      </c>
      <c r="G17" s="117"/>
      <c r="H17" s="511">
        <v>5437</v>
      </c>
      <c r="I17" s="512">
        <v>1247</v>
      </c>
      <c r="J17" s="513">
        <v>6684</v>
      </c>
      <c r="K17" s="167" t="s">
        <v>327</v>
      </c>
    </row>
    <row r="18" spans="1:11" ht="12.75">
      <c r="A18" s="121"/>
      <c r="B18" s="116" t="s">
        <v>333</v>
      </c>
      <c r="C18" s="511">
        <v>5118</v>
      </c>
      <c r="D18" s="512">
        <v>2027</v>
      </c>
      <c r="E18" s="513">
        <v>7145</v>
      </c>
      <c r="F18" s="514" t="s">
        <v>327</v>
      </c>
      <c r="G18" s="117"/>
      <c r="H18" s="511">
        <v>5616</v>
      </c>
      <c r="I18" s="512">
        <v>1227</v>
      </c>
      <c r="J18" s="513">
        <v>6843</v>
      </c>
      <c r="K18" s="167" t="s">
        <v>327</v>
      </c>
    </row>
    <row r="19" spans="1:11" ht="12.75">
      <c r="A19" s="121"/>
      <c r="B19" s="116" t="s">
        <v>341</v>
      </c>
      <c r="C19" s="511">
        <v>5628</v>
      </c>
      <c r="D19" s="512">
        <v>2049</v>
      </c>
      <c r="E19" s="513">
        <v>7677</v>
      </c>
      <c r="F19" s="514" t="s">
        <v>327</v>
      </c>
      <c r="G19" s="117"/>
      <c r="H19" s="511">
        <v>6177</v>
      </c>
      <c r="I19" s="512">
        <v>1160</v>
      </c>
      <c r="J19" s="513">
        <v>7337</v>
      </c>
      <c r="K19" s="167" t="s">
        <v>327</v>
      </c>
    </row>
    <row r="20" spans="1:11" ht="12.75">
      <c r="A20" s="121"/>
      <c r="B20" s="117" t="s">
        <v>337</v>
      </c>
      <c r="C20" s="511">
        <v>4818</v>
      </c>
      <c r="D20" s="512">
        <v>1586</v>
      </c>
      <c r="E20" s="513">
        <v>6404</v>
      </c>
      <c r="F20" s="514" t="s">
        <v>327</v>
      </c>
      <c r="G20" s="117"/>
      <c r="H20" s="511">
        <v>5651</v>
      </c>
      <c r="I20" s="512">
        <v>1028</v>
      </c>
      <c r="J20" s="513">
        <v>6679</v>
      </c>
      <c r="K20" s="167" t="s">
        <v>327</v>
      </c>
    </row>
    <row r="21" spans="1:11" ht="26.25" customHeight="1">
      <c r="A21" s="121">
        <v>2010</v>
      </c>
      <c r="B21" s="117" t="s">
        <v>332</v>
      </c>
      <c r="C21" s="511">
        <v>4710</v>
      </c>
      <c r="D21" s="512">
        <v>1588</v>
      </c>
      <c r="E21" s="513">
        <v>6298</v>
      </c>
      <c r="F21" s="514" t="s">
        <v>327</v>
      </c>
      <c r="G21" s="117"/>
      <c r="H21" s="511">
        <v>5301</v>
      </c>
      <c r="I21" s="512">
        <v>933</v>
      </c>
      <c r="J21" s="513">
        <v>6234</v>
      </c>
      <c r="K21" s="167" t="s">
        <v>327</v>
      </c>
    </row>
    <row r="22" spans="1:11" ht="12.75">
      <c r="A22" s="116"/>
      <c r="B22" s="117" t="s">
        <v>333</v>
      </c>
      <c r="C22" s="511">
        <v>4694</v>
      </c>
      <c r="D22" s="512">
        <v>1645</v>
      </c>
      <c r="E22" s="513">
        <v>6339</v>
      </c>
      <c r="F22" s="514" t="s">
        <v>327</v>
      </c>
      <c r="G22" s="117"/>
      <c r="H22" s="511">
        <v>5339</v>
      </c>
      <c r="I22" s="512">
        <v>950</v>
      </c>
      <c r="J22" s="513">
        <v>6289</v>
      </c>
      <c r="K22" s="167" t="s">
        <v>327</v>
      </c>
    </row>
    <row r="23" spans="1:11" ht="12.75">
      <c r="A23" s="116"/>
      <c r="B23" s="117" t="s">
        <v>341</v>
      </c>
      <c r="C23" s="511">
        <v>4936</v>
      </c>
      <c r="D23" s="512">
        <v>1641</v>
      </c>
      <c r="E23" s="513">
        <v>6577</v>
      </c>
      <c r="F23" s="514" t="s">
        <v>327</v>
      </c>
      <c r="G23" s="117"/>
      <c r="H23" s="511">
        <v>5706</v>
      </c>
      <c r="I23" s="512">
        <v>987</v>
      </c>
      <c r="J23" s="513">
        <v>6693</v>
      </c>
      <c r="K23" s="167" t="s">
        <v>327</v>
      </c>
    </row>
    <row r="24" spans="1:11" ht="12.75">
      <c r="A24" s="116"/>
      <c r="B24" s="117" t="s">
        <v>337</v>
      </c>
      <c r="C24" s="511">
        <v>4018</v>
      </c>
      <c r="D24" s="512">
        <v>1319</v>
      </c>
      <c r="E24" s="513">
        <v>5337</v>
      </c>
      <c r="F24" s="514" t="s">
        <v>327</v>
      </c>
      <c r="G24" s="117"/>
      <c r="H24" s="511">
        <v>4848</v>
      </c>
      <c r="I24" s="512">
        <v>845</v>
      </c>
      <c r="J24" s="513">
        <v>5693</v>
      </c>
      <c r="K24" s="167" t="s">
        <v>327</v>
      </c>
    </row>
    <row r="25" spans="1:11" ht="26.25" customHeight="1">
      <c r="A25" s="121">
        <v>2011</v>
      </c>
      <c r="B25" s="117" t="s">
        <v>332</v>
      </c>
      <c r="C25" s="122">
        <v>4085</v>
      </c>
      <c r="D25" s="136">
        <v>1387</v>
      </c>
      <c r="E25" s="42">
        <v>5472</v>
      </c>
      <c r="F25" s="42">
        <v>4359</v>
      </c>
      <c r="G25" s="117"/>
      <c r="H25" s="122">
        <v>4925</v>
      </c>
      <c r="I25" s="136">
        <v>816</v>
      </c>
      <c r="J25" s="42">
        <v>5741</v>
      </c>
      <c r="K25" s="42">
        <v>3590</v>
      </c>
    </row>
    <row r="26" spans="1:11" ht="12.75">
      <c r="A26" s="121"/>
      <c r="B26" s="117" t="s">
        <v>333</v>
      </c>
      <c r="C26" s="122">
        <v>4001</v>
      </c>
      <c r="D26" s="136">
        <v>1271</v>
      </c>
      <c r="E26" s="42">
        <v>5272</v>
      </c>
      <c r="F26" s="42">
        <v>4225</v>
      </c>
      <c r="G26" s="117"/>
      <c r="H26" s="122">
        <v>4863</v>
      </c>
      <c r="I26" s="136">
        <v>824</v>
      </c>
      <c r="J26" s="42">
        <v>5687</v>
      </c>
      <c r="K26" s="42">
        <v>3641</v>
      </c>
    </row>
    <row r="27" spans="1:11" ht="12.75">
      <c r="A27" s="121"/>
      <c r="B27" s="117" t="s">
        <v>341</v>
      </c>
      <c r="C27" s="122">
        <v>4320</v>
      </c>
      <c r="D27" s="136">
        <v>1356</v>
      </c>
      <c r="E27" s="42">
        <v>5676</v>
      </c>
      <c r="F27" s="42">
        <v>4571</v>
      </c>
      <c r="G27" s="117"/>
      <c r="H27" s="122">
        <v>5127</v>
      </c>
      <c r="I27" s="136">
        <v>792</v>
      </c>
      <c r="J27" s="42">
        <v>5919</v>
      </c>
      <c r="K27" s="42">
        <v>3844</v>
      </c>
    </row>
    <row r="28" spans="1:11" ht="12.75">
      <c r="A28" s="121"/>
      <c r="B28" s="117" t="s">
        <v>337</v>
      </c>
      <c r="C28" s="122">
        <v>3729</v>
      </c>
      <c r="D28" s="136">
        <v>1175</v>
      </c>
      <c r="E28" s="42">
        <v>4904</v>
      </c>
      <c r="F28" s="42">
        <v>3962</v>
      </c>
      <c r="G28" s="117"/>
      <c r="H28" s="122">
        <v>4641</v>
      </c>
      <c r="I28" s="136">
        <v>740</v>
      </c>
      <c r="J28" s="42">
        <v>5381</v>
      </c>
      <c r="K28" s="42">
        <v>3459</v>
      </c>
    </row>
    <row r="29" spans="1:11" ht="26.25" customHeight="1">
      <c r="A29" s="121">
        <v>2012</v>
      </c>
      <c r="B29" s="48" t="s">
        <v>332</v>
      </c>
      <c r="C29" s="122">
        <v>4044</v>
      </c>
      <c r="D29" s="136">
        <v>1321</v>
      </c>
      <c r="E29" s="42">
        <v>5365</v>
      </c>
      <c r="F29" s="42">
        <v>4329</v>
      </c>
      <c r="G29" s="48"/>
      <c r="H29" s="122">
        <v>4876</v>
      </c>
      <c r="I29" s="136">
        <v>712</v>
      </c>
      <c r="J29" s="42">
        <v>5588</v>
      </c>
      <c r="K29" s="42">
        <v>3614</v>
      </c>
    </row>
    <row r="30" spans="1:11" ht="12.75">
      <c r="A30" s="121"/>
      <c r="B30" s="48" t="s">
        <v>333</v>
      </c>
      <c r="C30" s="136">
        <v>4015</v>
      </c>
      <c r="D30" s="136">
        <v>1234</v>
      </c>
      <c r="E30" s="42">
        <v>5249</v>
      </c>
      <c r="F30" s="42">
        <v>4270</v>
      </c>
      <c r="G30" s="48"/>
      <c r="H30" s="136">
        <v>4737</v>
      </c>
      <c r="I30" s="136">
        <v>680</v>
      </c>
      <c r="J30" s="42">
        <v>5417</v>
      </c>
      <c r="K30" s="42">
        <v>3601</v>
      </c>
    </row>
    <row r="31" spans="1:11" ht="12.75">
      <c r="A31" s="121"/>
      <c r="B31" s="117" t="s">
        <v>334</v>
      </c>
      <c r="C31" s="136">
        <v>4211</v>
      </c>
      <c r="D31" s="136">
        <v>1249</v>
      </c>
      <c r="E31" s="42">
        <v>5460</v>
      </c>
      <c r="F31" s="42">
        <v>4468</v>
      </c>
      <c r="G31" s="117"/>
      <c r="H31" s="136">
        <v>4999</v>
      </c>
      <c r="I31" s="136">
        <v>732</v>
      </c>
      <c r="J31" s="42">
        <v>5731</v>
      </c>
      <c r="K31" s="42">
        <v>3786</v>
      </c>
    </row>
    <row r="32" spans="1:11" ht="12.75">
      <c r="A32" s="121"/>
      <c r="B32" t="s">
        <v>337</v>
      </c>
      <c r="C32" s="136">
        <v>4018</v>
      </c>
      <c r="D32" s="136">
        <v>1165</v>
      </c>
      <c r="E32" s="42">
        <v>5183</v>
      </c>
      <c r="F32" s="42">
        <v>4262</v>
      </c>
      <c r="H32" s="136">
        <v>4794</v>
      </c>
      <c r="I32" s="136">
        <v>635</v>
      </c>
      <c r="J32" s="42">
        <v>5429</v>
      </c>
      <c r="K32" s="42">
        <v>3606</v>
      </c>
    </row>
    <row r="33" spans="1:11" ht="26.25" customHeight="1">
      <c r="A33" s="27">
        <v>2013</v>
      </c>
      <c r="B33" t="s">
        <v>332</v>
      </c>
      <c r="C33" s="122">
        <v>4303</v>
      </c>
      <c r="D33" s="122">
        <v>1312</v>
      </c>
      <c r="E33" s="82">
        <v>5615</v>
      </c>
      <c r="F33" s="82">
        <v>4575</v>
      </c>
      <c r="H33" s="122">
        <v>4997</v>
      </c>
      <c r="I33" s="122">
        <v>657</v>
      </c>
      <c r="J33" s="82">
        <v>5654</v>
      </c>
      <c r="K33" s="82">
        <v>3773</v>
      </c>
    </row>
    <row r="34" spans="1:11" ht="12.75">
      <c r="A34" s="27"/>
      <c r="B34" t="s">
        <v>333</v>
      </c>
      <c r="C34" s="122">
        <v>4473</v>
      </c>
      <c r="D34" s="122">
        <v>1276</v>
      </c>
      <c r="E34" s="82">
        <v>5749</v>
      </c>
      <c r="F34" s="82">
        <v>4713</v>
      </c>
      <c r="H34" s="122">
        <v>5385</v>
      </c>
      <c r="I34" s="122">
        <v>723</v>
      </c>
      <c r="J34" s="82">
        <v>6108</v>
      </c>
      <c r="K34" s="82">
        <v>4134</v>
      </c>
    </row>
    <row r="35" spans="1:11" ht="12.75">
      <c r="A35" s="27"/>
      <c r="B35" t="s">
        <v>334</v>
      </c>
      <c r="C35" s="122">
        <v>5125</v>
      </c>
      <c r="D35" s="122">
        <v>1308</v>
      </c>
      <c r="E35" s="82">
        <v>6433</v>
      </c>
      <c r="F35" s="82">
        <v>5387</v>
      </c>
      <c r="H35" s="122">
        <v>5980</v>
      </c>
      <c r="I35" s="122">
        <v>688</v>
      </c>
      <c r="J35" s="82">
        <v>6668</v>
      </c>
      <c r="K35" s="82">
        <v>4632</v>
      </c>
    </row>
    <row r="36" spans="1:11" ht="12.75">
      <c r="A36" s="27"/>
      <c r="B36" t="s">
        <v>337</v>
      </c>
      <c r="C36" s="122">
        <v>4848</v>
      </c>
      <c r="D36" s="122">
        <v>1240</v>
      </c>
      <c r="E36" s="82">
        <v>6088</v>
      </c>
      <c r="F36" s="82">
        <v>5069</v>
      </c>
      <c r="H36" s="122">
        <v>5916</v>
      </c>
      <c r="I36" s="122">
        <v>679</v>
      </c>
      <c r="J36" s="82">
        <v>6595</v>
      </c>
      <c r="K36" s="82">
        <v>4600</v>
      </c>
    </row>
    <row r="37" spans="1:11" ht="26.25" customHeight="1">
      <c r="A37" s="27">
        <v>2014</v>
      </c>
      <c r="B37" t="s">
        <v>332</v>
      </c>
      <c r="C37" s="122">
        <v>4837</v>
      </c>
      <c r="D37" s="122">
        <v>1256</v>
      </c>
      <c r="E37" s="82">
        <v>6093</v>
      </c>
      <c r="F37" s="82">
        <v>5035</v>
      </c>
      <c r="H37" s="122">
        <v>5843</v>
      </c>
      <c r="I37" s="122">
        <v>628</v>
      </c>
      <c r="J37" s="82">
        <v>6471</v>
      </c>
      <c r="K37" s="82">
        <v>4489</v>
      </c>
    </row>
    <row r="38" spans="1:11" ht="12.75">
      <c r="A38" s="110"/>
      <c r="B38" s="332" t="s">
        <v>333</v>
      </c>
      <c r="C38" s="125">
        <v>4891</v>
      </c>
      <c r="D38" s="125">
        <v>1228</v>
      </c>
      <c r="E38" s="309">
        <v>6119</v>
      </c>
      <c r="F38" s="309">
        <v>5105</v>
      </c>
      <c r="G38" s="8"/>
      <c r="H38" s="125">
        <v>5762</v>
      </c>
      <c r="I38" s="125">
        <v>609</v>
      </c>
      <c r="J38" s="309">
        <v>6371</v>
      </c>
      <c r="K38" s="309">
        <v>4675</v>
      </c>
    </row>
    <row r="39" spans="1:11" ht="12.75">
      <c r="A39" s="12"/>
      <c r="B39" s="60"/>
      <c r="C39" s="136"/>
      <c r="D39" s="136"/>
      <c r="E39" s="42"/>
      <c r="F39" s="42"/>
      <c r="G39" s="60"/>
      <c r="H39" s="136"/>
      <c r="I39" s="136"/>
      <c r="J39" s="42"/>
      <c r="K39" s="42"/>
    </row>
    <row r="40" ht="12.75">
      <c r="A40" s="55" t="s">
        <v>339</v>
      </c>
    </row>
    <row r="41" ht="12.75">
      <c r="A41" s="15" t="s">
        <v>364</v>
      </c>
    </row>
    <row r="42" spans="1:11" ht="33.75" customHeight="1">
      <c r="A42" s="973" t="s">
        <v>1231</v>
      </c>
      <c r="B42" s="949"/>
      <c r="C42" s="949"/>
      <c r="D42" s="949"/>
      <c r="E42" s="949"/>
      <c r="F42" s="949"/>
      <c r="G42" s="949"/>
      <c r="H42" s="949"/>
      <c r="I42" s="949"/>
      <c r="J42" s="949"/>
      <c r="K42" s="949"/>
    </row>
    <row r="43" spans="1:21" ht="24.75" customHeight="1">
      <c r="A43" s="943" t="s">
        <v>363</v>
      </c>
      <c r="B43" s="949"/>
      <c r="C43" s="949"/>
      <c r="D43" s="949"/>
      <c r="E43" s="949"/>
      <c r="F43" s="949"/>
      <c r="G43" s="949"/>
      <c r="H43" s="949"/>
      <c r="I43" s="949"/>
      <c r="J43" s="949"/>
      <c r="K43" s="949"/>
      <c r="L43" s="244"/>
      <c r="M43" s="244"/>
      <c r="N43" s="244"/>
      <c r="O43" s="244"/>
      <c r="P43" s="244"/>
      <c r="Q43" s="244"/>
      <c r="R43" s="244"/>
      <c r="S43" s="244"/>
      <c r="T43" s="244"/>
      <c r="U43" s="244"/>
    </row>
  </sheetData>
  <sheetProtection/>
  <mergeCells count="5">
    <mergeCell ref="A42:K42"/>
    <mergeCell ref="A2:K2"/>
    <mergeCell ref="A43:K43"/>
    <mergeCell ref="A4:A5"/>
    <mergeCell ref="B4:B5"/>
  </mergeCells>
  <hyperlinks>
    <hyperlink ref="K1" location="Index!A1" display="Index"/>
  </hyperlinks>
  <printOptions/>
  <pageMargins left="0.75" right="0.75" top="1" bottom="1" header="0.5" footer="0.5"/>
  <pageSetup fitToHeight="1" fitToWidth="1" horizontalDpi="600" verticalDpi="600" orientation="portrait" paperSize="9" scale="73" r:id="rId1"/>
  <headerFooter alignWithMargins="0">
    <oddHeader>&amp;CCourt Statistics Quarterly: April to June 2013</oddHeader>
  </headerFooter>
  <ignoredErrors>
    <ignoredError sqref="C14:E16 F14:F15 G14:J16 K14:K15"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V48"/>
  <sheetViews>
    <sheetView zoomScalePageLayoutView="0" workbookViewId="0" topLeftCell="A1">
      <selection activeCell="A1" sqref="A1"/>
    </sheetView>
  </sheetViews>
  <sheetFormatPr defaultColWidth="9.140625" defaultRowHeight="12.75"/>
  <cols>
    <col min="1" max="1" width="6.421875" style="59" customWidth="1"/>
    <col min="2" max="2" width="7.57421875" style="59" customWidth="1"/>
    <col min="3" max="3" width="10.140625" style="59" customWidth="1"/>
    <col min="4" max="4" width="9.140625" style="59" customWidth="1"/>
    <col min="5" max="5" width="8.8515625" style="59" customWidth="1"/>
    <col min="6" max="6" width="1.7109375" style="59" customWidth="1"/>
    <col min="7" max="7" width="11.421875" style="59" customWidth="1"/>
    <col min="8" max="8" width="11.00390625" style="59" customWidth="1"/>
    <col min="9" max="9" width="9.7109375" style="59" customWidth="1"/>
    <col min="10" max="10" width="6.8515625" style="59" customWidth="1"/>
    <col min="11" max="11" width="12.140625" style="59" customWidth="1"/>
    <col min="12" max="12" width="10.140625" style="59" customWidth="1"/>
    <col min="13" max="13" width="2.8515625" style="59" customWidth="1"/>
    <col min="14" max="14" width="14.28125" style="59" customWidth="1"/>
    <col min="15" max="15" width="15.140625" style="59" customWidth="1"/>
    <col min="16" max="16" width="12.00390625" style="59" customWidth="1"/>
    <col min="17" max="17" width="11.140625" style="59" customWidth="1"/>
    <col min="18" max="18" width="9.8515625" style="59" customWidth="1"/>
    <col min="19" max="19" width="12.140625" style="59" customWidth="1"/>
    <col min="20" max="16384" width="9.140625" style="59" customWidth="1"/>
  </cols>
  <sheetData>
    <row r="1" spans="1:19" ht="12.75">
      <c r="A1" s="276" t="s">
        <v>708</v>
      </c>
      <c r="B1" s="277"/>
      <c r="C1" s="277"/>
      <c r="D1" s="277"/>
      <c r="E1" s="277"/>
      <c r="F1" s="277"/>
      <c r="G1" s="277"/>
      <c r="H1" s="277"/>
      <c r="I1" s="277"/>
      <c r="J1" s="277"/>
      <c r="K1" s="277"/>
      <c r="L1" s="277"/>
      <c r="M1" s="277"/>
      <c r="N1" s="277"/>
      <c r="O1" s="277"/>
      <c r="P1" s="277"/>
      <c r="S1" s="869" t="s">
        <v>719</v>
      </c>
    </row>
    <row r="2" spans="1:17" ht="14.25" customHeight="1">
      <c r="A2" s="982" t="s">
        <v>1085</v>
      </c>
      <c r="B2" s="922"/>
      <c r="C2" s="922"/>
      <c r="D2" s="922"/>
      <c r="E2" s="922"/>
      <c r="F2" s="922"/>
      <c r="G2" s="922"/>
      <c r="H2" s="922"/>
      <c r="I2" s="922"/>
      <c r="J2" s="922"/>
      <c r="K2" s="922"/>
      <c r="L2" s="922"/>
      <c r="M2" s="922"/>
      <c r="N2" s="922"/>
      <c r="O2" s="922"/>
      <c r="P2" s="922"/>
      <c r="Q2" s="922"/>
    </row>
    <row r="3" spans="1:16" ht="12.75">
      <c r="A3" s="278"/>
      <c r="B3" s="278"/>
      <c r="C3" s="278"/>
      <c r="D3" s="278"/>
      <c r="E3" s="278"/>
      <c r="F3" s="278"/>
      <c r="G3" s="278"/>
      <c r="H3" s="278"/>
      <c r="I3" s="278"/>
      <c r="J3" s="278"/>
      <c r="K3" s="278"/>
      <c r="L3" s="210"/>
      <c r="M3" s="210"/>
      <c r="N3" s="210"/>
      <c r="O3" s="210"/>
      <c r="P3" s="210"/>
    </row>
    <row r="4" spans="1:19" ht="15.75" customHeight="1">
      <c r="A4" s="983" t="s">
        <v>329</v>
      </c>
      <c r="B4" s="985" t="s">
        <v>330</v>
      </c>
      <c r="C4" s="989" t="s">
        <v>325</v>
      </c>
      <c r="D4" s="989"/>
      <c r="E4" s="989"/>
      <c r="F4" s="989"/>
      <c r="G4" s="989"/>
      <c r="H4" s="989"/>
      <c r="I4" s="989"/>
      <c r="J4" s="989"/>
      <c r="K4" s="990" t="s">
        <v>484</v>
      </c>
      <c r="L4" s="990" t="s">
        <v>547</v>
      </c>
      <c r="M4" s="279"/>
      <c r="N4" s="955" t="s">
        <v>715</v>
      </c>
      <c r="O4" s="955"/>
      <c r="P4" s="955"/>
      <c r="Q4" s="920"/>
      <c r="R4" s="990" t="s">
        <v>1113</v>
      </c>
      <c r="S4" s="990" t="s">
        <v>362</v>
      </c>
    </row>
    <row r="5" spans="1:19" ht="15.75" customHeight="1">
      <c r="A5" s="922"/>
      <c r="B5" s="922"/>
      <c r="C5" s="986" t="s">
        <v>354</v>
      </c>
      <c r="D5" s="986"/>
      <c r="E5" s="986"/>
      <c r="F5" s="247"/>
      <c r="G5" s="986" t="s">
        <v>355</v>
      </c>
      <c r="H5" s="986"/>
      <c r="I5" s="986"/>
      <c r="J5" s="986"/>
      <c r="K5" s="922"/>
      <c r="L5" s="922"/>
      <c r="M5" s="280"/>
      <c r="N5" s="989" t="s">
        <v>359</v>
      </c>
      <c r="O5" s="989"/>
      <c r="P5" s="989"/>
      <c r="Q5" s="987" t="s">
        <v>361</v>
      </c>
      <c r="R5" s="991"/>
      <c r="S5" s="991"/>
    </row>
    <row r="6" spans="1:19" ht="31.5" customHeight="1">
      <c r="A6" s="984"/>
      <c r="B6" s="984"/>
      <c r="C6" s="183" t="s">
        <v>691</v>
      </c>
      <c r="D6" s="183" t="s">
        <v>692</v>
      </c>
      <c r="E6" s="183" t="s">
        <v>693</v>
      </c>
      <c r="F6" s="183"/>
      <c r="G6" s="147" t="s">
        <v>356</v>
      </c>
      <c r="H6" s="147" t="s">
        <v>357</v>
      </c>
      <c r="I6" s="147" t="s">
        <v>358</v>
      </c>
      <c r="J6" s="182" t="s">
        <v>700</v>
      </c>
      <c r="K6" s="984"/>
      <c r="L6" s="984"/>
      <c r="M6" s="281"/>
      <c r="N6" s="282" t="s">
        <v>360</v>
      </c>
      <c r="O6" s="282" t="s">
        <v>714</v>
      </c>
      <c r="P6" s="283" t="s">
        <v>324</v>
      </c>
      <c r="Q6" s="988"/>
      <c r="R6" s="992"/>
      <c r="S6" s="992"/>
    </row>
    <row r="7" spans="1:22" ht="26.25" customHeight="1">
      <c r="A7" s="284">
        <v>2009</v>
      </c>
      <c r="B7" s="277"/>
      <c r="C7" s="59" t="s">
        <v>327</v>
      </c>
      <c r="D7" s="59" t="s">
        <v>327</v>
      </c>
      <c r="E7" s="59" t="s">
        <v>327</v>
      </c>
      <c r="G7" s="285" t="s">
        <v>327</v>
      </c>
      <c r="H7" s="285" t="s">
        <v>327</v>
      </c>
      <c r="I7" s="285" t="s">
        <v>327</v>
      </c>
      <c r="J7" s="285" t="s">
        <v>327</v>
      </c>
      <c r="K7" s="6">
        <v>96</v>
      </c>
      <c r="L7" s="6">
        <v>94</v>
      </c>
      <c r="N7" s="59">
        <v>79</v>
      </c>
      <c r="O7" s="59">
        <v>22</v>
      </c>
      <c r="P7" s="64">
        <v>101</v>
      </c>
      <c r="Q7" s="59">
        <v>10</v>
      </c>
      <c r="R7" s="6">
        <v>111</v>
      </c>
      <c r="S7" s="6">
        <v>85</v>
      </c>
      <c r="T7" s="7"/>
      <c r="U7" s="139"/>
      <c r="V7" s="45"/>
    </row>
    <row r="8" spans="1:22" ht="12.75">
      <c r="A8" s="284">
        <v>2010</v>
      </c>
      <c r="B8" s="277"/>
      <c r="C8" s="59">
        <v>57</v>
      </c>
      <c r="D8" s="59">
        <v>55</v>
      </c>
      <c r="E8" s="59">
        <v>4</v>
      </c>
      <c r="G8" s="59">
        <v>37</v>
      </c>
      <c r="H8" s="59">
        <v>30</v>
      </c>
      <c r="I8" s="59">
        <v>45</v>
      </c>
      <c r="J8" s="59">
        <v>4</v>
      </c>
      <c r="K8" s="64">
        <v>116</v>
      </c>
      <c r="L8" s="6">
        <v>111</v>
      </c>
      <c r="N8" s="59">
        <v>95</v>
      </c>
      <c r="O8" s="59">
        <v>54</v>
      </c>
      <c r="P8" s="64">
        <v>149</v>
      </c>
      <c r="Q8" s="59">
        <v>17</v>
      </c>
      <c r="R8" s="6">
        <v>166</v>
      </c>
      <c r="S8" s="6">
        <v>96</v>
      </c>
      <c r="T8" s="7"/>
      <c r="U8" s="139"/>
      <c r="V8" s="45"/>
    </row>
    <row r="9" spans="1:22" ht="12.75">
      <c r="A9" s="284">
        <v>2011</v>
      </c>
      <c r="B9" s="277"/>
      <c r="C9" s="59">
        <v>65</v>
      </c>
      <c r="D9" s="59">
        <v>50</v>
      </c>
      <c r="E9" s="59">
        <v>8</v>
      </c>
      <c r="G9" s="59">
        <v>38</v>
      </c>
      <c r="H9" s="59">
        <v>44</v>
      </c>
      <c r="I9" s="59">
        <v>41</v>
      </c>
      <c r="K9" s="64">
        <v>123</v>
      </c>
      <c r="L9" s="6">
        <v>118</v>
      </c>
      <c r="N9" s="59">
        <v>102</v>
      </c>
      <c r="O9" s="59">
        <v>55</v>
      </c>
      <c r="P9" s="64">
        <v>157</v>
      </c>
      <c r="Q9" s="59">
        <v>19</v>
      </c>
      <c r="R9" s="6">
        <v>176</v>
      </c>
      <c r="S9" s="6">
        <v>105</v>
      </c>
      <c r="T9" s="7"/>
      <c r="U9" s="139"/>
      <c r="V9" s="45"/>
    </row>
    <row r="10" spans="1:22" ht="12.75">
      <c r="A10" s="284">
        <v>2012</v>
      </c>
      <c r="B10" s="260"/>
      <c r="C10" s="59">
        <v>51</v>
      </c>
      <c r="D10" s="59">
        <v>38</v>
      </c>
      <c r="E10" s="59">
        <v>27</v>
      </c>
      <c r="G10" s="59">
        <v>44</v>
      </c>
      <c r="H10" s="59">
        <v>31</v>
      </c>
      <c r="I10" s="59">
        <v>41</v>
      </c>
      <c r="K10" s="64">
        <v>116</v>
      </c>
      <c r="L10" s="6">
        <v>109</v>
      </c>
      <c r="N10" s="59">
        <v>76</v>
      </c>
      <c r="O10" s="59">
        <v>48</v>
      </c>
      <c r="P10" s="64">
        <v>124</v>
      </c>
      <c r="Q10" s="59">
        <v>13</v>
      </c>
      <c r="R10" s="6">
        <v>137</v>
      </c>
      <c r="S10" s="6">
        <v>89</v>
      </c>
      <c r="T10" s="7"/>
      <c r="U10" s="139"/>
      <c r="V10" s="45"/>
    </row>
    <row r="11" spans="1:22" ht="12.75">
      <c r="A11" s="284">
        <v>2013</v>
      </c>
      <c r="B11" s="260"/>
      <c r="C11" s="59">
        <v>112</v>
      </c>
      <c r="D11" s="59">
        <v>57</v>
      </c>
      <c r="E11" s="59">
        <v>4</v>
      </c>
      <c r="G11" s="59">
        <v>72</v>
      </c>
      <c r="H11" s="59">
        <v>51</v>
      </c>
      <c r="I11" s="59">
        <v>50</v>
      </c>
      <c r="K11" s="64">
        <v>173</v>
      </c>
      <c r="L11" s="6">
        <v>144</v>
      </c>
      <c r="N11" s="59">
        <v>85</v>
      </c>
      <c r="O11" s="59">
        <v>23</v>
      </c>
      <c r="P11" s="64">
        <v>108</v>
      </c>
      <c r="Q11" s="59">
        <v>12</v>
      </c>
      <c r="R11" s="6">
        <v>120</v>
      </c>
      <c r="S11" s="6">
        <v>92</v>
      </c>
      <c r="T11" s="7"/>
      <c r="U11" s="139"/>
      <c r="V11" s="45"/>
    </row>
    <row r="12" spans="1:22" ht="26.25" customHeight="1">
      <c r="A12" s="284">
        <v>2008</v>
      </c>
      <c r="B12" s="260" t="s">
        <v>1128</v>
      </c>
      <c r="C12" s="285" t="s">
        <v>327</v>
      </c>
      <c r="D12" s="285" t="s">
        <v>327</v>
      </c>
      <c r="E12" s="285" t="s">
        <v>327</v>
      </c>
      <c r="F12" s="277"/>
      <c r="G12" s="286" t="s">
        <v>327</v>
      </c>
      <c r="H12" s="286" t="s">
        <v>327</v>
      </c>
      <c r="I12" s="286" t="s">
        <v>327</v>
      </c>
      <c r="J12" s="286" t="s">
        <v>327</v>
      </c>
      <c r="K12" s="47">
        <v>5</v>
      </c>
      <c r="L12" s="516">
        <v>5</v>
      </c>
      <c r="M12" s="288"/>
      <c r="N12" s="288">
        <v>7</v>
      </c>
      <c r="O12" s="288"/>
      <c r="P12" s="47">
        <v>7</v>
      </c>
      <c r="Q12" s="289"/>
      <c r="R12" s="6">
        <v>7</v>
      </c>
      <c r="S12" s="516">
        <v>4</v>
      </c>
      <c r="U12" s="288"/>
      <c r="V12" s="288"/>
    </row>
    <row r="13" spans="1:22" ht="26.25" customHeight="1">
      <c r="A13" s="287">
        <v>2009</v>
      </c>
      <c r="B13" s="277" t="s">
        <v>332</v>
      </c>
      <c r="C13" s="285" t="s">
        <v>327</v>
      </c>
      <c r="D13" s="285" t="s">
        <v>327</v>
      </c>
      <c r="E13" s="285" t="s">
        <v>327</v>
      </c>
      <c r="F13" s="277"/>
      <c r="G13" s="286" t="s">
        <v>327</v>
      </c>
      <c r="H13" s="286" t="s">
        <v>327</v>
      </c>
      <c r="I13" s="286" t="s">
        <v>327</v>
      </c>
      <c r="J13" s="286" t="s">
        <v>327</v>
      </c>
      <c r="K13" s="47">
        <v>16</v>
      </c>
      <c r="L13" s="47">
        <v>15</v>
      </c>
      <c r="M13" s="139"/>
      <c r="N13" s="45">
        <v>22</v>
      </c>
      <c r="O13" s="45">
        <v>3</v>
      </c>
      <c r="P13" s="47">
        <v>25</v>
      </c>
      <c r="Q13" s="45">
        <v>1</v>
      </c>
      <c r="R13" s="6">
        <v>26</v>
      </c>
      <c r="S13" s="42">
        <v>17</v>
      </c>
      <c r="T13" s="46"/>
      <c r="U13" s="139"/>
      <c r="V13" s="45"/>
    </row>
    <row r="14" spans="1:22" ht="12.75">
      <c r="A14" s="287"/>
      <c r="B14" s="277" t="s">
        <v>333</v>
      </c>
      <c r="C14" s="285" t="s">
        <v>327</v>
      </c>
      <c r="D14" s="285" t="s">
        <v>327</v>
      </c>
      <c r="E14" s="285" t="s">
        <v>327</v>
      </c>
      <c r="F14" s="277"/>
      <c r="G14" s="286" t="s">
        <v>327</v>
      </c>
      <c r="H14" s="286" t="s">
        <v>327</v>
      </c>
      <c r="I14" s="286" t="s">
        <v>327</v>
      </c>
      <c r="J14" s="286" t="s">
        <v>327</v>
      </c>
      <c r="K14" s="47">
        <v>19</v>
      </c>
      <c r="L14" s="47">
        <v>19</v>
      </c>
      <c r="M14" s="139"/>
      <c r="N14" s="45">
        <v>17</v>
      </c>
      <c r="O14" s="45">
        <v>5</v>
      </c>
      <c r="P14" s="47">
        <v>22</v>
      </c>
      <c r="Q14" s="45">
        <v>1</v>
      </c>
      <c r="R14" s="6">
        <v>23</v>
      </c>
      <c r="S14" s="42">
        <v>19</v>
      </c>
      <c r="T14" s="46"/>
      <c r="U14" s="139"/>
      <c r="V14" s="45"/>
    </row>
    <row r="15" spans="1:22" ht="12.75">
      <c r="A15" s="287"/>
      <c r="B15" s="277" t="s">
        <v>341</v>
      </c>
      <c r="C15" s="285" t="s">
        <v>327</v>
      </c>
      <c r="D15" s="285" t="s">
        <v>327</v>
      </c>
      <c r="E15" s="285" t="s">
        <v>327</v>
      </c>
      <c r="F15" s="277"/>
      <c r="G15" s="286" t="s">
        <v>327</v>
      </c>
      <c r="H15" s="286" t="s">
        <v>327</v>
      </c>
      <c r="I15" s="286" t="s">
        <v>327</v>
      </c>
      <c r="J15" s="286" t="s">
        <v>327</v>
      </c>
      <c r="K15" s="47">
        <v>30</v>
      </c>
      <c r="L15" s="47">
        <v>30</v>
      </c>
      <c r="M15" s="139"/>
      <c r="N15" s="45">
        <v>13</v>
      </c>
      <c r="O15" s="45">
        <v>5</v>
      </c>
      <c r="P15" s="47">
        <v>18</v>
      </c>
      <c r="Q15" s="45">
        <v>4</v>
      </c>
      <c r="R15" s="6">
        <v>22</v>
      </c>
      <c r="S15" s="42">
        <v>19</v>
      </c>
      <c r="T15" s="46"/>
      <c r="U15" s="139"/>
      <c r="V15" s="45"/>
    </row>
    <row r="16" spans="1:22" ht="12.75">
      <c r="A16" s="287"/>
      <c r="B16" s="260" t="s">
        <v>335</v>
      </c>
      <c r="C16" s="285" t="s">
        <v>327</v>
      </c>
      <c r="D16" s="285" t="s">
        <v>327</v>
      </c>
      <c r="E16" s="285" t="s">
        <v>327</v>
      </c>
      <c r="F16" s="277"/>
      <c r="G16" s="286" t="s">
        <v>327</v>
      </c>
      <c r="H16" s="286" t="s">
        <v>327</v>
      </c>
      <c r="I16" s="286" t="s">
        <v>327</v>
      </c>
      <c r="J16" s="286" t="s">
        <v>327</v>
      </c>
      <c r="K16" s="47">
        <v>31</v>
      </c>
      <c r="L16" s="47">
        <v>30</v>
      </c>
      <c r="M16" s="139"/>
      <c r="N16" s="45">
        <v>27</v>
      </c>
      <c r="O16" s="45">
        <v>9</v>
      </c>
      <c r="P16" s="47">
        <v>36</v>
      </c>
      <c r="Q16" s="45">
        <v>4</v>
      </c>
      <c r="R16" s="6">
        <v>40</v>
      </c>
      <c r="S16" s="42">
        <v>30</v>
      </c>
      <c r="T16" s="46"/>
      <c r="U16" s="139"/>
      <c r="V16" s="45"/>
    </row>
    <row r="17" spans="1:22" ht="26.25" customHeight="1">
      <c r="A17" s="287">
        <v>2010</v>
      </c>
      <c r="B17" s="260" t="s">
        <v>332</v>
      </c>
      <c r="C17" s="260">
        <v>14</v>
      </c>
      <c r="D17" s="260">
        <v>11</v>
      </c>
      <c r="E17" s="260"/>
      <c r="F17" s="260"/>
      <c r="G17" s="260">
        <v>10</v>
      </c>
      <c r="H17" s="260">
        <v>10</v>
      </c>
      <c r="I17" s="260">
        <v>5</v>
      </c>
      <c r="J17" s="260"/>
      <c r="K17" s="47">
        <v>25</v>
      </c>
      <c r="L17" s="47">
        <v>25</v>
      </c>
      <c r="M17" s="139"/>
      <c r="N17" s="45">
        <v>15</v>
      </c>
      <c r="O17" s="45">
        <v>8</v>
      </c>
      <c r="P17" s="47">
        <v>23</v>
      </c>
      <c r="Q17" s="45">
        <v>5</v>
      </c>
      <c r="R17" s="6">
        <v>28</v>
      </c>
      <c r="S17" s="42">
        <v>22</v>
      </c>
      <c r="T17" s="46"/>
      <c r="U17" s="139"/>
      <c r="V17" s="45"/>
    </row>
    <row r="18" spans="1:22" ht="12.75">
      <c r="A18" s="287"/>
      <c r="B18" s="260" t="s">
        <v>336</v>
      </c>
      <c r="C18" s="260">
        <v>6</v>
      </c>
      <c r="D18" s="260">
        <v>17</v>
      </c>
      <c r="E18" s="260">
        <v>2</v>
      </c>
      <c r="F18" s="260"/>
      <c r="G18" s="260">
        <v>6</v>
      </c>
      <c r="H18" s="260">
        <v>3</v>
      </c>
      <c r="I18" s="260">
        <v>16</v>
      </c>
      <c r="J18" s="260"/>
      <c r="K18" s="47">
        <v>25</v>
      </c>
      <c r="L18" s="47">
        <v>25</v>
      </c>
      <c r="M18" s="139"/>
      <c r="N18" s="45">
        <v>28</v>
      </c>
      <c r="O18" s="45">
        <v>11</v>
      </c>
      <c r="P18" s="47">
        <v>39</v>
      </c>
      <c r="Q18" s="45">
        <v>6</v>
      </c>
      <c r="R18" s="6">
        <v>45</v>
      </c>
      <c r="S18" s="42">
        <v>25</v>
      </c>
      <c r="T18" s="46"/>
      <c r="U18" s="139"/>
      <c r="V18" s="45"/>
    </row>
    <row r="19" spans="1:22" ht="12.75">
      <c r="A19" s="287"/>
      <c r="B19" s="260" t="s">
        <v>334</v>
      </c>
      <c r="C19" s="260">
        <v>19</v>
      </c>
      <c r="D19" s="260">
        <v>14</v>
      </c>
      <c r="E19" s="260">
        <v>2</v>
      </c>
      <c r="F19" s="260"/>
      <c r="G19" s="260">
        <v>10</v>
      </c>
      <c r="H19" s="260">
        <v>11</v>
      </c>
      <c r="I19" s="260">
        <v>13</v>
      </c>
      <c r="J19" s="260">
        <v>1</v>
      </c>
      <c r="K19" s="47">
        <v>35</v>
      </c>
      <c r="L19" s="47">
        <v>34</v>
      </c>
      <c r="M19" s="139"/>
      <c r="N19" s="45">
        <v>22</v>
      </c>
      <c r="O19" s="45">
        <v>20</v>
      </c>
      <c r="P19" s="47">
        <v>42</v>
      </c>
      <c r="Q19" s="45">
        <v>2</v>
      </c>
      <c r="R19" s="6">
        <v>44</v>
      </c>
      <c r="S19" s="42">
        <v>22</v>
      </c>
      <c r="T19" s="46"/>
      <c r="U19" s="139"/>
      <c r="V19" s="45"/>
    </row>
    <row r="20" spans="1:22" ht="12.75">
      <c r="A20" s="287"/>
      <c r="B20" s="260" t="s">
        <v>335</v>
      </c>
      <c r="C20" s="260">
        <v>18</v>
      </c>
      <c r="D20" s="260">
        <v>13</v>
      </c>
      <c r="E20" s="260"/>
      <c r="F20" s="260"/>
      <c r="G20" s="260">
        <v>11</v>
      </c>
      <c r="H20" s="260">
        <v>6</v>
      </c>
      <c r="I20" s="260">
        <v>11</v>
      </c>
      <c r="J20" s="260">
        <v>3</v>
      </c>
      <c r="K20" s="47">
        <v>31</v>
      </c>
      <c r="L20" s="47">
        <v>27</v>
      </c>
      <c r="M20" s="139"/>
      <c r="N20" s="45">
        <v>30</v>
      </c>
      <c r="O20" s="45">
        <v>15</v>
      </c>
      <c r="P20" s="47">
        <v>45</v>
      </c>
      <c r="Q20" s="45">
        <v>4</v>
      </c>
      <c r="R20" s="6">
        <v>49</v>
      </c>
      <c r="S20" s="42">
        <v>27</v>
      </c>
      <c r="T20" s="46"/>
      <c r="U20" s="139"/>
      <c r="V20" s="45"/>
    </row>
    <row r="21" spans="1:22" ht="26.25" customHeight="1">
      <c r="A21" s="287">
        <v>2011</v>
      </c>
      <c r="B21" s="260" t="s">
        <v>332</v>
      </c>
      <c r="C21" s="260">
        <v>26</v>
      </c>
      <c r="D21" s="260">
        <v>10</v>
      </c>
      <c r="E21" s="260">
        <v>2</v>
      </c>
      <c r="F21" s="260"/>
      <c r="G21" s="260">
        <v>7</v>
      </c>
      <c r="H21" s="260">
        <v>16</v>
      </c>
      <c r="I21" s="260">
        <v>15</v>
      </c>
      <c r="J21" s="260"/>
      <c r="K21" s="47">
        <v>38</v>
      </c>
      <c r="L21" s="47">
        <v>35</v>
      </c>
      <c r="M21" s="139"/>
      <c r="N21" s="45">
        <v>40</v>
      </c>
      <c r="O21" s="45">
        <v>17</v>
      </c>
      <c r="P21" s="47">
        <v>57</v>
      </c>
      <c r="Q21" s="45">
        <v>8</v>
      </c>
      <c r="R21" s="6">
        <v>65</v>
      </c>
      <c r="S21" s="42">
        <v>27</v>
      </c>
      <c r="T21" s="46"/>
      <c r="U21" s="139"/>
      <c r="V21" s="45"/>
    </row>
    <row r="22" spans="1:22" ht="12.75">
      <c r="A22" s="287"/>
      <c r="B22" s="260" t="s">
        <v>333</v>
      </c>
      <c r="C22" s="260">
        <v>10</v>
      </c>
      <c r="D22" s="260">
        <v>9</v>
      </c>
      <c r="E22" s="260">
        <v>2</v>
      </c>
      <c r="F22" s="260"/>
      <c r="G22" s="260">
        <v>6</v>
      </c>
      <c r="H22" s="260">
        <v>10</v>
      </c>
      <c r="I22" s="260">
        <v>5</v>
      </c>
      <c r="J22" s="260"/>
      <c r="K22" s="47">
        <v>21</v>
      </c>
      <c r="L22" s="47">
        <v>21</v>
      </c>
      <c r="M22" s="139"/>
      <c r="N22" s="45">
        <v>17</v>
      </c>
      <c r="O22" s="45">
        <v>8</v>
      </c>
      <c r="P22" s="47">
        <v>25</v>
      </c>
      <c r="Q22" s="45">
        <v>4</v>
      </c>
      <c r="R22" s="6">
        <v>29</v>
      </c>
      <c r="S22" s="42">
        <v>17</v>
      </c>
      <c r="T22" s="46"/>
      <c r="U22" s="139"/>
      <c r="V22" s="45"/>
    </row>
    <row r="23" spans="1:22" ht="12.75">
      <c r="A23" s="287"/>
      <c r="B23" s="260" t="s">
        <v>334</v>
      </c>
      <c r="C23" s="260">
        <v>15</v>
      </c>
      <c r="D23" s="260">
        <v>21</v>
      </c>
      <c r="E23" s="260">
        <v>4</v>
      </c>
      <c r="F23" s="260"/>
      <c r="G23" s="260">
        <v>18</v>
      </c>
      <c r="H23" s="260">
        <v>8</v>
      </c>
      <c r="I23" s="260">
        <v>14</v>
      </c>
      <c r="J23" s="260"/>
      <c r="K23" s="47">
        <v>40</v>
      </c>
      <c r="L23" s="47">
        <v>38</v>
      </c>
      <c r="M23" s="139"/>
      <c r="N23" s="45">
        <v>26</v>
      </c>
      <c r="O23" s="45">
        <v>20</v>
      </c>
      <c r="P23" s="47">
        <v>46</v>
      </c>
      <c r="Q23" s="45">
        <v>4</v>
      </c>
      <c r="R23" s="6">
        <v>50</v>
      </c>
      <c r="S23" s="42">
        <v>39</v>
      </c>
      <c r="T23" s="45"/>
      <c r="U23" s="139"/>
      <c r="V23" s="45"/>
    </row>
    <row r="24" spans="1:22" ht="12.75">
      <c r="A24" s="287"/>
      <c r="B24" s="260" t="s">
        <v>335</v>
      </c>
      <c r="C24" s="260">
        <v>14</v>
      </c>
      <c r="D24" s="260">
        <v>10</v>
      </c>
      <c r="E24" s="260"/>
      <c r="F24" s="260"/>
      <c r="G24" s="260">
        <v>7</v>
      </c>
      <c r="H24" s="260">
        <v>10</v>
      </c>
      <c r="I24" s="260">
        <v>7</v>
      </c>
      <c r="J24" s="260"/>
      <c r="K24" s="47">
        <v>24</v>
      </c>
      <c r="L24" s="47">
        <v>24</v>
      </c>
      <c r="M24" s="139"/>
      <c r="N24" s="45">
        <v>19</v>
      </c>
      <c r="O24" s="45">
        <v>10</v>
      </c>
      <c r="P24" s="47">
        <v>29</v>
      </c>
      <c r="Q24" s="45">
        <v>3</v>
      </c>
      <c r="R24" s="6">
        <v>32</v>
      </c>
      <c r="S24" s="42">
        <v>22</v>
      </c>
      <c r="T24" s="45"/>
      <c r="U24" s="139"/>
      <c r="V24" s="45"/>
    </row>
    <row r="25" spans="1:20" s="290" customFormat="1" ht="26.25" customHeight="1">
      <c r="A25" s="287">
        <v>2012</v>
      </c>
      <c r="B25" s="260" t="s">
        <v>332</v>
      </c>
      <c r="C25" s="260">
        <v>4</v>
      </c>
      <c r="D25" s="260">
        <v>7</v>
      </c>
      <c r="E25" s="260">
        <v>8</v>
      </c>
      <c r="F25" s="260"/>
      <c r="G25" s="260">
        <v>12</v>
      </c>
      <c r="H25" s="260">
        <v>2</v>
      </c>
      <c r="I25" s="260">
        <v>5</v>
      </c>
      <c r="J25" s="260"/>
      <c r="K25" s="47">
        <v>19</v>
      </c>
      <c r="L25" s="47">
        <v>19</v>
      </c>
      <c r="M25" s="139"/>
      <c r="N25" s="45">
        <v>18</v>
      </c>
      <c r="O25" s="45">
        <v>5</v>
      </c>
      <c r="P25" s="47">
        <v>23</v>
      </c>
      <c r="Q25" s="45">
        <v>2</v>
      </c>
      <c r="R25" s="6">
        <v>25</v>
      </c>
      <c r="S25" s="42">
        <v>12</v>
      </c>
      <c r="T25" s="45"/>
    </row>
    <row r="26" spans="1:20" s="290" customFormat="1" ht="12.75">
      <c r="A26" s="287"/>
      <c r="B26" s="260" t="s">
        <v>333</v>
      </c>
      <c r="C26" s="260">
        <v>18</v>
      </c>
      <c r="D26" s="260">
        <v>15</v>
      </c>
      <c r="E26" s="260">
        <v>8</v>
      </c>
      <c r="F26" s="260"/>
      <c r="G26" s="260">
        <v>15</v>
      </c>
      <c r="H26" s="260">
        <v>12</v>
      </c>
      <c r="I26" s="260">
        <v>14</v>
      </c>
      <c r="J26" s="260"/>
      <c r="K26" s="47">
        <v>41</v>
      </c>
      <c r="L26" s="47">
        <v>40</v>
      </c>
      <c r="M26" s="139"/>
      <c r="N26" s="45">
        <v>26</v>
      </c>
      <c r="O26" s="45">
        <v>24</v>
      </c>
      <c r="P26" s="47">
        <v>50</v>
      </c>
      <c r="Q26" s="290">
        <v>4</v>
      </c>
      <c r="R26" s="6">
        <v>54</v>
      </c>
      <c r="S26" s="42">
        <v>34</v>
      </c>
      <c r="T26" s="45"/>
    </row>
    <row r="27" spans="1:20" s="290" customFormat="1" ht="12.75">
      <c r="A27" s="287"/>
      <c r="B27" s="260" t="s">
        <v>334</v>
      </c>
      <c r="C27" s="260">
        <v>10</v>
      </c>
      <c r="D27" s="260">
        <v>9</v>
      </c>
      <c r="E27" s="260">
        <v>7</v>
      </c>
      <c r="F27" s="260"/>
      <c r="G27" s="260">
        <v>12</v>
      </c>
      <c r="H27" s="260">
        <v>7</v>
      </c>
      <c r="I27" s="260">
        <v>7</v>
      </c>
      <c r="J27" s="260"/>
      <c r="K27" s="47">
        <v>26</v>
      </c>
      <c r="L27" s="47">
        <v>24</v>
      </c>
      <c r="M27" s="139"/>
      <c r="N27" s="45">
        <v>15</v>
      </c>
      <c r="O27" s="45">
        <v>13</v>
      </c>
      <c r="P27" s="47">
        <v>28</v>
      </c>
      <c r="Q27" s="290">
        <v>5</v>
      </c>
      <c r="R27" s="6">
        <v>33</v>
      </c>
      <c r="S27" s="42">
        <v>25</v>
      </c>
      <c r="T27" s="45"/>
    </row>
    <row r="28" spans="1:20" s="290" customFormat="1" ht="12.75">
      <c r="A28" s="287"/>
      <c r="B28" s="59" t="s">
        <v>337</v>
      </c>
      <c r="C28" s="260">
        <v>19</v>
      </c>
      <c r="D28" s="260">
        <v>7</v>
      </c>
      <c r="E28" s="260">
        <v>4</v>
      </c>
      <c r="F28" s="260"/>
      <c r="G28" s="260">
        <v>5</v>
      </c>
      <c r="H28" s="260">
        <v>10</v>
      </c>
      <c r="I28" s="260">
        <v>15</v>
      </c>
      <c r="J28" s="260"/>
      <c r="K28" s="47">
        <v>30</v>
      </c>
      <c r="L28" s="47">
        <v>26</v>
      </c>
      <c r="M28" s="139"/>
      <c r="N28" s="45">
        <v>17</v>
      </c>
      <c r="O28" s="45">
        <v>6</v>
      </c>
      <c r="P28" s="47">
        <v>23</v>
      </c>
      <c r="Q28" s="290">
        <v>2</v>
      </c>
      <c r="R28" s="6">
        <v>25</v>
      </c>
      <c r="S28" s="42">
        <v>18</v>
      </c>
      <c r="T28" s="169"/>
    </row>
    <row r="29" spans="1:20" ht="26.25" customHeight="1">
      <c r="A29" s="221">
        <v>2013</v>
      </c>
      <c r="B29" s="59" t="s">
        <v>338</v>
      </c>
      <c r="C29" s="260">
        <v>22</v>
      </c>
      <c r="D29" s="260">
        <v>13</v>
      </c>
      <c r="E29" s="260"/>
      <c r="G29" s="260">
        <v>14</v>
      </c>
      <c r="H29" s="260">
        <v>7</v>
      </c>
      <c r="I29" s="260">
        <v>14</v>
      </c>
      <c r="J29" s="260"/>
      <c r="K29" s="47">
        <v>35</v>
      </c>
      <c r="L29" s="47">
        <v>31</v>
      </c>
      <c r="N29" s="59">
        <v>19</v>
      </c>
      <c r="O29" s="45">
        <v>4</v>
      </c>
      <c r="P29" s="47">
        <v>23</v>
      </c>
      <c r="Q29" s="290">
        <v>3</v>
      </c>
      <c r="R29" s="6">
        <v>26</v>
      </c>
      <c r="S29" s="42">
        <v>21</v>
      </c>
      <c r="T29" s="122"/>
    </row>
    <row r="30" spans="1:20" ht="12.75">
      <c r="A30" s="221"/>
      <c r="B30" s="59" t="s">
        <v>333</v>
      </c>
      <c r="C30" s="260">
        <v>24</v>
      </c>
      <c r="D30" s="260">
        <v>19</v>
      </c>
      <c r="E30" s="260">
        <v>1</v>
      </c>
      <c r="G30" s="260">
        <v>21</v>
      </c>
      <c r="H30" s="260">
        <v>12</v>
      </c>
      <c r="I30" s="260">
        <v>11</v>
      </c>
      <c r="J30" s="260"/>
      <c r="K30" s="47">
        <v>44</v>
      </c>
      <c r="L30" s="47">
        <v>43</v>
      </c>
      <c r="N30" s="59">
        <v>21</v>
      </c>
      <c r="O30" s="45">
        <v>2</v>
      </c>
      <c r="P30" s="47">
        <v>23</v>
      </c>
      <c r="Q30" s="290">
        <v>2</v>
      </c>
      <c r="R30" s="6">
        <v>25</v>
      </c>
      <c r="S30" s="42">
        <v>20</v>
      </c>
      <c r="T30" s="122"/>
    </row>
    <row r="31" spans="1:20" ht="12.75">
      <c r="A31" s="221"/>
      <c r="B31" s="59" t="s">
        <v>334</v>
      </c>
      <c r="C31" s="260">
        <v>38</v>
      </c>
      <c r="D31" s="260">
        <v>14</v>
      </c>
      <c r="E31" s="260">
        <v>3</v>
      </c>
      <c r="G31" s="260">
        <v>31</v>
      </c>
      <c r="H31" s="260">
        <v>16</v>
      </c>
      <c r="I31" s="260">
        <v>8</v>
      </c>
      <c r="J31" s="260"/>
      <c r="K31" s="47">
        <v>55</v>
      </c>
      <c r="L31" s="47">
        <v>43</v>
      </c>
      <c r="N31" s="59">
        <v>29</v>
      </c>
      <c r="O31" s="45">
        <v>7</v>
      </c>
      <c r="P31" s="47">
        <v>36</v>
      </c>
      <c r="Q31" s="290">
        <v>3</v>
      </c>
      <c r="R31" s="6">
        <v>39</v>
      </c>
      <c r="S31" s="42">
        <v>31</v>
      </c>
      <c r="T31" s="122"/>
    </row>
    <row r="32" spans="1:20" ht="12.75">
      <c r="A32" s="221"/>
      <c r="B32" s="59" t="s">
        <v>335</v>
      </c>
      <c r="C32" s="260">
        <v>28</v>
      </c>
      <c r="D32" s="260">
        <v>11</v>
      </c>
      <c r="E32" s="260"/>
      <c r="G32" s="260">
        <v>6</v>
      </c>
      <c r="H32" s="260">
        <v>16</v>
      </c>
      <c r="I32" s="260">
        <v>17</v>
      </c>
      <c r="J32" s="260"/>
      <c r="K32" s="47">
        <v>39</v>
      </c>
      <c r="L32" s="47">
        <v>27</v>
      </c>
      <c r="N32" s="59">
        <v>16</v>
      </c>
      <c r="O32" s="45">
        <v>10</v>
      </c>
      <c r="P32" s="47">
        <v>26</v>
      </c>
      <c r="Q32" s="290">
        <v>4</v>
      </c>
      <c r="R32" s="6">
        <v>30</v>
      </c>
      <c r="S32" s="42">
        <v>20</v>
      </c>
      <c r="T32" s="122"/>
    </row>
    <row r="33" spans="1:20" ht="26.25" customHeight="1">
      <c r="A33" s="221">
        <v>2014</v>
      </c>
      <c r="B33" s="59" t="s">
        <v>332</v>
      </c>
      <c r="C33" s="260">
        <v>19</v>
      </c>
      <c r="D33" s="260">
        <v>13</v>
      </c>
      <c r="E33" s="260"/>
      <c r="G33" s="260">
        <v>11</v>
      </c>
      <c r="H33" s="260">
        <v>9</v>
      </c>
      <c r="I33" s="260">
        <v>12</v>
      </c>
      <c r="J33" s="260"/>
      <c r="K33" s="47">
        <v>32</v>
      </c>
      <c r="L33" s="47">
        <v>29</v>
      </c>
      <c r="N33" s="59">
        <v>27</v>
      </c>
      <c r="O33" s="45">
        <v>13</v>
      </c>
      <c r="P33" s="47">
        <v>40</v>
      </c>
      <c r="Q33" s="290">
        <v>5</v>
      </c>
      <c r="R33" s="6">
        <v>45</v>
      </c>
      <c r="S33" s="42">
        <v>33</v>
      </c>
      <c r="T33" s="122"/>
    </row>
    <row r="34" spans="1:20" ht="12.75">
      <c r="A34" s="217"/>
      <c r="B34" s="264" t="s">
        <v>333</v>
      </c>
      <c r="C34" s="264">
        <v>25</v>
      </c>
      <c r="D34" s="264">
        <v>11</v>
      </c>
      <c r="E34" s="264">
        <v>2</v>
      </c>
      <c r="F34" s="184"/>
      <c r="G34" s="264">
        <v>5</v>
      </c>
      <c r="H34" s="264">
        <v>16</v>
      </c>
      <c r="I34" s="264">
        <v>17</v>
      </c>
      <c r="J34" s="264"/>
      <c r="K34" s="312">
        <v>38</v>
      </c>
      <c r="L34" s="312">
        <v>30</v>
      </c>
      <c r="M34" s="184"/>
      <c r="N34" s="184">
        <v>13</v>
      </c>
      <c r="O34" s="211">
        <v>20</v>
      </c>
      <c r="P34" s="312">
        <v>33</v>
      </c>
      <c r="Q34" s="291">
        <v>2</v>
      </c>
      <c r="R34" s="158">
        <v>35</v>
      </c>
      <c r="S34" s="309">
        <v>26</v>
      </c>
      <c r="T34" s="122"/>
    </row>
    <row r="35" spans="1:20" ht="12.75">
      <c r="A35" s="143"/>
      <c r="B35" s="333"/>
      <c r="C35" s="333"/>
      <c r="D35" s="333"/>
      <c r="E35" s="333"/>
      <c r="F35" s="314"/>
      <c r="G35" s="333"/>
      <c r="H35" s="333"/>
      <c r="I35" s="333"/>
      <c r="J35" s="333"/>
      <c r="K35" s="47"/>
      <c r="L35" s="47"/>
      <c r="M35" s="314"/>
      <c r="N35" s="314"/>
      <c r="O35" s="45"/>
      <c r="P35" s="47"/>
      <c r="Q35" s="334"/>
      <c r="R35" s="70"/>
      <c r="S35" s="42"/>
      <c r="T35" s="122"/>
    </row>
    <row r="36" spans="1:20" ht="12.75">
      <c r="A36" s="143"/>
      <c r="B36" s="314"/>
      <c r="C36" s="333"/>
      <c r="D36" s="333"/>
      <c r="E36" s="333"/>
      <c r="F36" s="314"/>
      <c r="G36" s="333"/>
      <c r="H36" s="333"/>
      <c r="I36" s="333"/>
      <c r="J36" s="333"/>
      <c r="K36" s="47"/>
      <c r="L36" s="47"/>
      <c r="M36" s="314"/>
      <c r="N36" s="314"/>
      <c r="O36" s="45"/>
      <c r="P36" s="47"/>
      <c r="Q36" s="334"/>
      <c r="R36" s="70"/>
      <c r="S36" s="42"/>
      <c r="T36" s="122"/>
    </row>
    <row r="37" spans="1:16" ht="12.75">
      <c r="A37" s="292" t="s">
        <v>339</v>
      </c>
      <c r="B37" s="277"/>
      <c r="C37" s="277"/>
      <c r="D37" s="277"/>
      <c r="E37" s="277"/>
      <c r="F37" s="277"/>
      <c r="G37" s="277"/>
      <c r="H37" s="277"/>
      <c r="I37" s="277"/>
      <c r="J37" s="277"/>
      <c r="K37" s="277"/>
      <c r="L37" s="277"/>
      <c r="M37" s="277"/>
      <c r="N37" s="277"/>
      <c r="O37" s="277"/>
      <c r="P37" s="277"/>
    </row>
    <row r="38" spans="1:18" ht="12.75" customHeight="1">
      <c r="A38" s="930" t="s">
        <v>716</v>
      </c>
      <c r="B38" s="993"/>
      <c r="C38" s="993"/>
      <c r="D38" s="993"/>
      <c r="E38" s="993"/>
      <c r="F38" s="993"/>
      <c r="G38" s="993"/>
      <c r="H38" s="993"/>
      <c r="I38" s="993"/>
      <c r="J38" s="993"/>
      <c r="K38" s="993"/>
      <c r="L38" s="993"/>
      <c r="M38" s="993"/>
      <c r="N38" s="993"/>
      <c r="O38" s="993"/>
      <c r="P38" s="993"/>
      <c r="Q38" s="993"/>
      <c r="R38" s="295"/>
    </row>
    <row r="39" spans="1:18" ht="12.75" customHeight="1">
      <c r="A39" s="203" t="s">
        <v>344</v>
      </c>
      <c r="B39" s="294"/>
      <c r="C39" s="294"/>
      <c r="D39" s="294"/>
      <c r="E39" s="294"/>
      <c r="F39" s="294"/>
      <c r="G39" s="294"/>
      <c r="H39" s="294"/>
      <c r="I39" s="294"/>
      <c r="J39" s="294"/>
      <c r="K39" s="294"/>
      <c r="L39" s="294"/>
      <c r="M39" s="294"/>
      <c r="N39" s="294"/>
      <c r="O39" s="294"/>
      <c r="P39" s="294"/>
      <c r="Q39" s="294"/>
      <c r="R39" s="295"/>
    </row>
    <row r="40" spans="1:18" ht="12.75">
      <c r="A40" s="296" t="s">
        <v>345</v>
      </c>
      <c r="B40" s="294"/>
      <c r="C40" s="294"/>
      <c r="D40" s="294"/>
      <c r="E40" s="294"/>
      <c r="F40" s="294"/>
      <c r="G40" s="294"/>
      <c r="H40" s="294"/>
      <c r="I40" s="294"/>
      <c r="J40" s="294"/>
      <c r="K40" s="294"/>
      <c r="L40" s="294"/>
      <c r="M40" s="294"/>
      <c r="N40" s="294"/>
      <c r="O40" s="294"/>
      <c r="P40" s="294"/>
      <c r="Q40" s="294"/>
      <c r="R40" s="295"/>
    </row>
    <row r="41" spans="1:18" ht="12.75">
      <c r="A41" s="297" t="s">
        <v>346</v>
      </c>
      <c r="B41" s="295"/>
      <c r="C41" s="295"/>
      <c r="D41" s="295"/>
      <c r="E41" s="295"/>
      <c r="F41" s="295"/>
      <c r="G41" s="295"/>
      <c r="H41" s="295"/>
      <c r="I41" s="295"/>
      <c r="J41" s="295"/>
      <c r="K41" s="295"/>
      <c r="L41" s="295"/>
      <c r="M41" s="295"/>
      <c r="N41" s="295"/>
      <c r="O41" s="295"/>
      <c r="P41" s="295"/>
      <c r="Q41" s="295"/>
      <c r="R41" s="295"/>
    </row>
    <row r="42" spans="1:18" ht="12.75">
      <c r="A42" s="297" t="s">
        <v>347</v>
      </c>
      <c r="B42" s="295"/>
      <c r="C42" s="295"/>
      <c r="D42" s="295"/>
      <c r="E42" s="295"/>
      <c r="F42" s="295"/>
      <c r="G42" s="295"/>
      <c r="H42" s="295"/>
      <c r="I42" s="295"/>
      <c r="J42" s="295"/>
      <c r="K42" s="295"/>
      <c r="L42" s="295"/>
      <c r="M42" s="295"/>
      <c r="N42" s="295"/>
      <c r="O42" s="295"/>
      <c r="P42" s="295"/>
      <c r="Q42" s="295"/>
      <c r="R42" s="295"/>
    </row>
    <row r="43" spans="1:18" ht="12.75">
      <c r="A43" s="297" t="s">
        <v>348</v>
      </c>
      <c r="B43" s="295"/>
      <c r="C43" s="295"/>
      <c r="D43" s="295"/>
      <c r="E43" s="295"/>
      <c r="F43" s="295"/>
      <c r="G43" s="295"/>
      <c r="H43" s="295"/>
      <c r="I43" s="295"/>
      <c r="J43" s="295"/>
      <c r="K43" s="295"/>
      <c r="L43" s="295"/>
      <c r="M43" s="295"/>
      <c r="N43" s="295"/>
      <c r="O43" s="295"/>
      <c r="P43" s="295"/>
      <c r="Q43" s="295"/>
      <c r="R43" s="295"/>
    </row>
    <row r="44" spans="1:18" ht="12.75">
      <c r="A44" s="297" t="s">
        <v>349</v>
      </c>
      <c r="B44" s="295"/>
      <c r="C44" s="295"/>
      <c r="D44" s="295"/>
      <c r="E44" s="295"/>
      <c r="F44" s="295"/>
      <c r="G44" s="295"/>
      <c r="H44" s="295"/>
      <c r="I44" s="295"/>
      <c r="J44" s="295"/>
      <c r="K44" s="295"/>
      <c r="L44" s="295"/>
      <c r="M44" s="295"/>
      <c r="N44" s="295"/>
      <c r="O44" s="295"/>
      <c r="P44" s="295"/>
      <c r="Q44" s="295"/>
      <c r="R44" s="295"/>
    </row>
    <row r="45" spans="1:18" ht="12.75" customHeight="1">
      <c r="A45" s="930" t="s">
        <v>350</v>
      </c>
      <c r="B45" s="930"/>
      <c r="C45" s="930"/>
      <c r="D45" s="930"/>
      <c r="E45" s="930"/>
      <c r="F45" s="930"/>
      <c r="G45" s="930"/>
      <c r="H45" s="930"/>
      <c r="I45" s="930"/>
      <c r="J45" s="930"/>
      <c r="K45" s="930"/>
      <c r="L45" s="930"/>
      <c r="M45" s="930"/>
      <c r="N45" s="930"/>
      <c r="O45" s="930"/>
      <c r="P45" s="930"/>
      <c r="Q45" s="993"/>
      <c r="R45" s="993"/>
    </row>
    <row r="46" spans="1:18" ht="12.75">
      <c r="A46" s="297" t="s">
        <v>351</v>
      </c>
      <c r="B46" s="293"/>
      <c r="C46" s="293"/>
      <c r="D46" s="293"/>
      <c r="E46" s="293"/>
      <c r="F46" s="293"/>
      <c r="G46" s="293"/>
      <c r="H46" s="293"/>
      <c r="I46" s="293"/>
      <c r="J46" s="293"/>
      <c r="K46" s="293"/>
      <c r="L46" s="293"/>
      <c r="M46" s="293"/>
      <c r="N46" s="293"/>
      <c r="O46" s="293"/>
      <c r="P46" s="293"/>
      <c r="Q46" s="294"/>
      <c r="R46" s="295"/>
    </row>
    <row r="47" spans="1:18" ht="12.75">
      <c r="A47" s="296" t="s">
        <v>352</v>
      </c>
      <c r="B47" s="295"/>
      <c r="C47" s="295"/>
      <c r="D47" s="295"/>
      <c r="E47" s="295"/>
      <c r="F47" s="295"/>
      <c r="G47" s="295"/>
      <c r="H47" s="295"/>
      <c r="I47" s="295"/>
      <c r="J47" s="295"/>
      <c r="K47" s="295"/>
      <c r="L47" s="295"/>
      <c r="M47" s="295"/>
      <c r="N47" s="295"/>
      <c r="O47" s="295"/>
      <c r="P47" s="295"/>
      <c r="Q47" s="295"/>
      <c r="R47" s="295"/>
    </row>
    <row r="48" spans="1:18" ht="12.75">
      <c r="A48" s="298" t="s">
        <v>353</v>
      </c>
      <c r="B48" s="269"/>
      <c r="C48" s="269"/>
      <c r="D48" s="269"/>
      <c r="E48" s="269"/>
      <c r="F48" s="269"/>
      <c r="G48" s="269"/>
      <c r="H48" s="269"/>
      <c r="I48" s="269"/>
      <c r="J48" s="269"/>
      <c r="K48" s="269"/>
      <c r="L48" s="299"/>
      <c r="M48" s="299"/>
      <c r="N48" s="295"/>
      <c r="O48" s="295"/>
      <c r="P48" s="299"/>
      <c r="Q48" s="299"/>
      <c r="R48" s="299"/>
    </row>
  </sheetData>
  <sheetProtection/>
  <mergeCells count="15">
    <mergeCell ref="S4:S6"/>
    <mergeCell ref="A38:Q38"/>
    <mergeCell ref="A45:R45"/>
    <mergeCell ref="R4:R6"/>
    <mergeCell ref="K4:K6"/>
    <mergeCell ref="L4:L6"/>
    <mergeCell ref="A2:Q2"/>
    <mergeCell ref="A4:A6"/>
    <mergeCell ref="B4:B6"/>
    <mergeCell ref="N4:Q4"/>
    <mergeCell ref="C5:E5"/>
    <mergeCell ref="G5:J5"/>
    <mergeCell ref="Q5:Q6"/>
    <mergeCell ref="N5:P5"/>
    <mergeCell ref="C4:J4"/>
  </mergeCells>
  <hyperlinks>
    <hyperlink ref="S1" location="Index!A1" display="Index"/>
  </hyperlinks>
  <printOptions/>
  <pageMargins left="0.75" right="0.75" top="1" bottom="1" header="0.5" footer="0.5"/>
  <pageSetup fitToHeight="1" fitToWidth="1" horizontalDpi="600" verticalDpi="600" orientation="landscape" paperSize="9" scale="68" r:id="rId1"/>
  <headerFooter alignWithMargins="0">
    <oddHeader>&amp;CCourt Statistics Quarterly: April to June 2013</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selection activeCell="A1" sqref="A1"/>
    </sheetView>
  </sheetViews>
  <sheetFormatPr defaultColWidth="9.140625" defaultRowHeight="12.75"/>
  <cols>
    <col min="1" max="2" width="8.7109375" style="116" customWidth="1"/>
    <col min="3" max="3" width="11.57421875" style="116" customWidth="1"/>
    <col min="4" max="6" width="11.00390625" style="116" customWidth="1"/>
    <col min="7" max="7" width="11.8515625" style="116" customWidth="1"/>
    <col min="8" max="8" width="12.421875" style="116" customWidth="1"/>
    <col min="9" max="9" width="1.421875" style="116" customWidth="1"/>
    <col min="10" max="10" width="12.57421875" style="116" customWidth="1"/>
    <col min="11" max="11" width="14.28125" style="116" customWidth="1"/>
    <col min="12" max="12" width="1.421875" style="116" customWidth="1"/>
    <col min="13" max="13" width="17.28125" style="116" customWidth="1"/>
    <col min="14" max="14" width="15.00390625" style="116" customWidth="1"/>
    <col min="15" max="16384" width="9.140625" style="116" customWidth="1"/>
  </cols>
  <sheetData>
    <row r="1" spans="1:15" ht="12.75">
      <c r="A1" s="33" t="s">
        <v>709</v>
      </c>
      <c r="N1" s="869" t="s">
        <v>719</v>
      </c>
      <c r="O1" s="59"/>
    </row>
    <row r="2" spans="1:13" ht="12.75">
      <c r="A2" s="997" t="s">
        <v>1086</v>
      </c>
      <c r="B2" s="944"/>
      <c r="C2" s="944"/>
      <c r="D2" s="944"/>
      <c r="E2" s="944"/>
      <c r="F2" s="944"/>
      <c r="G2" s="944"/>
      <c r="H2" s="944"/>
      <c r="I2" s="944"/>
      <c r="J2" s="944"/>
      <c r="K2" s="944"/>
      <c r="L2" s="944"/>
      <c r="M2" s="944"/>
    </row>
    <row r="3" spans="1:8" ht="12.75" customHeight="1">
      <c r="A3" s="190"/>
      <c r="B3" s="28"/>
      <c r="C3" s="28"/>
      <c r="D3" s="28"/>
      <c r="E3" s="28"/>
      <c r="F3" s="28"/>
      <c r="G3" s="28"/>
      <c r="H3" s="28"/>
    </row>
    <row r="4" spans="1:14" ht="18" customHeight="1">
      <c r="A4" s="998" t="s">
        <v>329</v>
      </c>
      <c r="B4" s="998" t="s">
        <v>330</v>
      </c>
      <c r="C4" s="968" t="s">
        <v>1237</v>
      </c>
      <c r="D4" s="969"/>
      <c r="E4" s="969"/>
      <c r="F4" s="969"/>
      <c r="G4" s="969"/>
      <c r="H4" s="969"/>
      <c r="I4" s="273"/>
      <c r="J4" s="994" t="s">
        <v>485</v>
      </c>
      <c r="K4" s="1003"/>
      <c r="L4" s="273"/>
      <c r="M4" s="994" t="s">
        <v>486</v>
      </c>
      <c r="N4" s="994" t="s">
        <v>1129</v>
      </c>
    </row>
    <row r="5" spans="1:14" s="119" customFormat="1" ht="19.5" customHeight="1">
      <c r="A5" s="999"/>
      <c r="B5" s="999"/>
      <c r="C5" s="205" t="s">
        <v>448</v>
      </c>
      <c r="D5" s="206"/>
      <c r="E5" s="206"/>
      <c r="F5" s="206"/>
      <c r="G5" s="206"/>
      <c r="H5" s="1001" t="s">
        <v>487</v>
      </c>
      <c r="I5" s="137"/>
      <c r="J5" s="1004"/>
      <c r="K5" s="1004"/>
      <c r="L5" s="137"/>
      <c r="M5" s="995"/>
      <c r="N5" s="995"/>
    </row>
    <row r="6" spans="1:14" s="119" customFormat="1" ht="29.25" customHeight="1">
      <c r="A6" s="1000"/>
      <c r="B6" s="1000"/>
      <c r="C6" s="300" t="s">
        <v>452</v>
      </c>
      <c r="D6" s="300" t="s">
        <v>449</v>
      </c>
      <c r="E6" s="300" t="s">
        <v>450</v>
      </c>
      <c r="F6" s="300" t="s">
        <v>451</v>
      </c>
      <c r="G6" s="300" t="s">
        <v>453</v>
      </c>
      <c r="H6" s="1002"/>
      <c r="I6" s="227"/>
      <c r="J6" s="301" t="s">
        <v>488</v>
      </c>
      <c r="K6" s="301" t="s">
        <v>489</v>
      </c>
      <c r="L6" s="227"/>
      <c r="M6" s="996"/>
      <c r="N6" s="996"/>
    </row>
    <row r="7" spans="1:14" ht="26.25" customHeight="1">
      <c r="A7" s="27">
        <v>2011</v>
      </c>
      <c r="B7"/>
      <c r="C7" s="3">
        <v>3337</v>
      </c>
      <c r="D7" s="3">
        <v>758</v>
      </c>
      <c r="E7" s="3">
        <v>542</v>
      </c>
      <c r="F7" s="3">
        <v>205</v>
      </c>
      <c r="G7" s="3">
        <v>30</v>
      </c>
      <c r="H7" s="4">
        <v>4872</v>
      </c>
      <c r="I7" s="122"/>
      <c r="J7" s="302">
        <v>5821</v>
      </c>
      <c r="K7" s="174">
        <v>445</v>
      </c>
      <c r="L7" s="122"/>
      <c r="M7" s="82">
        <v>11138</v>
      </c>
      <c r="N7" s="82">
        <v>11088</v>
      </c>
    </row>
    <row r="8" spans="1:14" ht="12.75">
      <c r="A8" s="27">
        <v>2012</v>
      </c>
      <c r="B8"/>
      <c r="C8" s="3">
        <v>3807</v>
      </c>
      <c r="D8" s="3">
        <v>909</v>
      </c>
      <c r="E8" s="3">
        <v>468</v>
      </c>
      <c r="F8" s="3">
        <v>305</v>
      </c>
      <c r="G8" s="3">
        <v>6</v>
      </c>
      <c r="H8" s="4">
        <v>5495</v>
      </c>
      <c r="I8" s="122"/>
      <c r="J8" s="122">
        <v>7085</v>
      </c>
      <c r="K8" s="122">
        <v>641</v>
      </c>
      <c r="L8" s="122"/>
      <c r="M8" s="82">
        <v>13221</v>
      </c>
      <c r="N8" s="82">
        <v>13163</v>
      </c>
    </row>
    <row r="9" spans="1:14" ht="12.75">
      <c r="A9" s="27">
        <v>2013</v>
      </c>
      <c r="B9"/>
      <c r="C9" s="3">
        <v>4704</v>
      </c>
      <c r="D9" s="3">
        <v>972</v>
      </c>
      <c r="E9" s="3">
        <v>432</v>
      </c>
      <c r="F9" s="3">
        <v>428</v>
      </c>
      <c r="G9" s="3">
        <v>11</v>
      </c>
      <c r="H9" s="4">
        <v>6547</v>
      </c>
      <c r="I9" s="122"/>
      <c r="J9" s="122">
        <v>7181</v>
      </c>
      <c r="K9" s="122">
        <v>1148</v>
      </c>
      <c r="L9" s="122"/>
      <c r="M9" s="82">
        <v>14876</v>
      </c>
      <c r="N9" s="82">
        <v>14798</v>
      </c>
    </row>
    <row r="10" spans="1:14" ht="26.25" customHeight="1">
      <c r="A10" s="27">
        <v>2011</v>
      </c>
      <c r="B10" t="s">
        <v>332</v>
      </c>
      <c r="C10" s="3">
        <v>961</v>
      </c>
      <c r="D10" s="3">
        <v>199</v>
      </c>
      <c r="E10" s="3">
        <v>138</v>
      </c>
      <c r="F10" s="3">
        <v>51</v>
      </c>
      <c r="G10" s="160">
        <v>13</v>
      </c>
      <c r="H10" s="4">
        <v>1362</v>
      </c>
      <c r="I10" s="122"/>
      <c r="J10" s="302">
        <v>1494</v>
      </c>
      <c r="K10" s="174">
        <v>101</v>
      </c>
      <c r="L10" s="122"/>
      <c r="M10" s="82">
        <v>2957</v>
      </c>
      <c r="N10" s="82">
        <v>2945</v>
      </c>
    </row>
    <row r="11" spans="1:14" ht="12.75">
      <c r="A11" s="27"/>
      <c r="B11" t="s">
        <v>333</v>
      </c>
      <c r="C11" s="3">
        <v>800</v>
      </c>
      <c r="D11" s="3">
        <v>157</v>
      </c>
      <c r="E11" s="3">
        <v>138</v>
      </c>
      <c r="F11" s="3">
        <v>50</v>
      </c>
      <c r="G11" s="3">
        <v>7</v>
      </c>
      <c r="H11" s="4">
        <v>1152</v>
      </c>
      <c r="I11" s="122"/>
      <c r="J11" s="302">
        <v>1351</v>
      </c>
      <c r="K11" s="174">
        <v>103</v>
      </c>
      <c r="L11" s="122"/>
      <c r="M11" s="82">
        <v>2606</v>
      </c>
      <c r="N11" s="82">
        <v>2603</v>
      </c>
    </row>
    <row r="12" spans="1:14" ht="12.75">
      <c r="A12" s="27"/>
      <c r="B12" t="s">
        <v>334</v>
      </c>
      <c r="C12" s="3">
        <v>791</v>
      </c>
      <c r="D12" s="3">
        <v>192</v>
      </c>
      <c r="E12" s="3">
        <v>138</v>
      </c>
      <c r="F12" s="3">
        <v>42</v>
      </c>
      <c r="G12" s="3">
        <v>3</v>
      </c>
      <c r="H12" s="4">
        <v>1166</v>
      </c>
      <c r="I12" s="122"/>
      <c r="J12" s="302">
        <v>1509</v>
      </c>
      <c r="K12" s="174">
        <v>103</v>
      </c>
      <c r="L12" s="122"/>
      <c r="M12" s="82">
        <v>2778</v>
      </c>
      <c r="N12" s="82">
        <v>2765</v>
      </c>
    </row>
    <row r="13" spans="1:14" ht="12.75">
      <c r="A13" s="27"/>
      <c r="B13" t="s">
        <v>335</v>
      </c>
      <c r="C13" s="3">
        <v>785</v>
      </c>
      <c r="D13" s="3">
        <v>210</v>
      </c>
      <c r="E13" s="3">
        <v>128</v>
      </c>
      <c r="F13" s="3">
        <v>62</v>
      </c>
      <c r="G13" s="3">
        <v>7</v>
      </c>
      <c r="H13" s="4">
        <v>1192</v>
      </c>
      <c r="I13" s="122"/>
      <c r="J13" s="302">
        <v>1467</v>
      </c>
      <c r="K13" s="174">
        <v>138</v>
      </c>
      <c r="L13" s="122"/>
      <c r="M13" s="82">
        <v>2797</v>
      </c>
      <c r="N13" s="82">
        <v>2775</v>
      </c>
    </row>
    <row r="14" spans="1:14" ht="26.25" customHeight="1">
      <c r="A14" s="27">
        <v>2012</v>
      </c>
      <c r="B14" t="s">
        <v>332</v>
      </c>
      <c r="C14" s="3">
        <v>977</v>
      </c>
      <c r="D14" s="3">
        <v>253</v>
      </c>
      <c r="E14" s="3">
        <v>128</v>
      </c>
      <c r="F14" s="3">
        <v>68</v>
      </c>
      <c r="G14" s="3">
        <v>1</v>
      </c>
      <c r="H14" s="4">
        <v>1427</v>
      </c>
      <c r="I14" s="122"/>
      <c r="J14" s="302">
        <v>1731</v>
      </c>
      <c r="K14" s="174">
        <v>131</v>
      </c>
      <c r="L14" s="122"/>
      <c r="M14" s="82">
        <v>3289</v>
      </c>
      <c r="N14" s="82">
        <v>3283</v>
      </c>
    </row>
    <row r="15" spans="1:14" ht="12.75">
      <c r="A15" s="27"/>
      <c r="B15" t="s">
        <v>333</v>
      </c>
      <c r="C15" s="3">
        <v>894</v>
      </c>
      <c r="D15" s="3">
        <v>201</v>
      </c>
      <c r="E15" s="3">
        <v>129</v>
      </c>
      <c r="F15" s="3">
        <v>75</v>
      </c>
      <c r="G15" s="3">
        <v>1</v>
      </c>
      <c r="H15" s="4">
        <v>1300</v>
      </c>
      <c r="I15" s="122"/>
      <c r="J15" s="302">
        <v>1712</v>
      </c>
      <c r="K15" s="174">
        <v>140</v>
      </c>
      <c r="L15" s="122"/>
      <c r="M15" s="82">
        <v>3152</v>
      </c>
      <c r="N15" s="82">
        <v>3128</v>
      </c>
    </row>
    <row r="16" spans="1:14" ht="12.75">
      <c r="A16" s="27"/>
      <c r="B16" t="s">
        <v>334</v>
      </c>
      <c r="C16" s="3">
        <v>895</v>
      </c>
      <c r="D16" s="3">
        <v>238</v>
      </c>
      <c r="E16" s="3">
        <v>121</v>
      </c>
      <c r="F16" s="3">
        <v>70</v>
      </c>
      <c r="G16" s="3">
        <v>3</v>
      </c>
      <c r="H16" s="4">
        <v>1327</v>
      </c>
      <c r="I16" s="122"/>
      <c r="J16" s="302">
        <v>1837</v>
      </c>
      <c r="K16" s="174">
        <v>204</v>
      </c>
      <c r="L16" s="122"/>
      <c r="M16" s="82">
        <v>3368</v>
      </c>
      <c r="N16" s="82">
        <v>3350</v>
      </c>
    </row>
    <row r="17" spans="1:14" ht="12.75">
      <c r="A17" s="161"/>
      <c r="B17" t="s">
        <v>337</v>
      </c>
      <c r="C17" s="3">
        <v>1041</v>
      </c>
      <c r="D17" s="3">
        <v>217</v>
      </c>
      <c r="E17" s="3">
        <v>90</v>
      </c>
      <c r="F17" s="3">
        <v>92</v>
      </c>
      <c r="G17" s="3">
        <v>1</v>
      </c>
      <c r="H17" s="4">
        <v>1441</v>
      </c>
      <c r="I17" s="122"/>
      <c r="J17" s="302">
        <v>1805</v>
      </c>
      <c r="K17" s="174">
        <v>166</v>
      </c>
      <c r="L17" s="122"/>
      <c r="M17" s="82">
        <v>3412</v>
      </c>
      <c r="N17" s="82">
        <v>3402</v>
      </c>
    </row>
    <row r="18" spans="1:14" ht="26.25" customHeight="1">
      <c r="A18" s="121">
        <v>2013</v>
      </c>
      <c r="B18" t="s">
        <v>332</v>
      </c>
      <c r="C18" s="122">
        <v>1143</v>
      </c>
      <c r="D18" s="122">
        <v>262</v>
      </c>
      <c r="E18" s="122">
        <v>104</v>
      </c>
      <c r="F18" s="122">
        <v>117</v>
      </c>
      <c r="G18" s="122">
        <v>2</v>
      </c>
      <c r="H18" s="82">
        <v>1628</v>
      </c>
      <c r="J18" s="122">
        <v>1717</v>
      </c>
      <c r="K18" s="122">
        <v>277</v>
      </c>
      <c r="L18" s="122"/>
      <c r="M18" s="82">
        <v>3622</v>
      </c>
      <c r="N18" s="82">
        <v>3601</v>
      </c>
    </row>
    <row r="19" spans="1:14" ht="12.75">
      <c r="A19" s="121"/>
      <c r="B19" t="s">
        <v>333</v>
      </c>
      <c r="C19" s="122">
        <v>1179</v>
      </c>
      <c r="D19" s="122">
        <v>245</v>
      </c>
      <c r="E19" s="122">
        <v>123</v>
      </c>
      <c r="F19" s="122">
        <v>100</v>
      </c>
      <c r="G19" s="122">
        <v>0</v>
      </c>
      <c r="H19" s="82">
        <v>1647</v>
      </c>
      <c r="J19" s="122">
        <v>1891</v>
      </c>
      <c r="K19" s="122">
        <v>295</v>
      </c>
      <c r="L19" s="122"/>
      <c r="M19" s="82">
        <v>3833</v>
      </c>
      <c r="N19" s="82">
        <v>3811</v>
      </c>
    </row>
    <row r="20" spans="1:14" ht="12.75">
      <c r="A20" s="121"/>
      <c r="B20" t="s">
        <v>334</v>
      </c>
      <c r="C20" s="122">
        <v>1154</v>
      </c>
      <c r="D20" s="122">
        <v>224</v>
      </c>
      <c r="E20" s="122">
        <v>96</v>
      </c>
      <c r="F20" s="122">
        <v>107</v>
      </c>
      <c r="G20" s="122">
        <v>6</v>
      </c>
      <c r="H20" s="82">
        <v>1587</v>
      </c>
      <c r="J20" s="122">
        <v>2079</v>
      </c>
      <c r="K20" s="122">
        <v>302</v>
      </c>
      <c r="L20" s="122"/>
      <c r="M20" s="82">
        <v>3968</v>
      </c>
      <c r="N20" s="82">
        <v>3956</v>
      </c>
    </row>
    <row r="21" spans="1:14" ht="12.75">
      <c r="A21" s="121"/>
      <c r="B21" t="s">
        <v>335</v>
      </c>
      <c r="C21" s="122">
        <v>1228</v>
      </c>
      <c r="D21" s="122">
        <v>241</v>
      </c>
      <c r="E21" s="122">
        <v>109</v>
      </c>
      <c r="F21" s="122">
        <v>104</v>
      </c>
      <c r="G21" s="122">
        <v>3</v>
      </c>
      <c r="H21" s="82">
        <v>1685</v>
      </c>
      <c r="J21" s="122">
        <v>1494</v>
      </c>
      <c r="K21" s="122">
        <v>274</v>
      </c>
      <c r="L21" s="122"/>
      <c r="M21" s="82">
        <v>3453</v>
      </c>
      <c r="N21" s="82">
        <v>3430</v>
      </c>
    </row>
    <row r="22" spans="1:14" ht="26.25" customHeight="1">
      <c r="A22" s="121">
        <v>2014</v>
      </c>
      <c r="B22" t="s">
        <v>332</v>
      </c>
      <c r="C22" s="122">
        <v>1276</v>
      </c>
      <c r="D22" s="122">
        <v>285</v>
      </c>
      <c r="E22" s="122">
        <v>104</v>
      </c>
      <c r="F22" s="122">
        <v>161</v>
      </c>
      <c r="G22" s="122">
        <v>0</v>
      </c>
      <c r="H22" s="82">
        <v>1826</v>
      </c>
      <c r="J22" s="122">
        <v>1292</v>
      </c>
      <c r="K22" s="122">
        <v>350</v>
      </c>
      <c r="L22" s="122"/>
      <c r="M22" s="82">
        <v>3468</v>
      </c>
      <c r="N22" s="82">
        <v>3448</v>
      </c>
    </row>
    <row r="23" spans="1:14" ht="12.75">
      <c r="A23" s="313"/>
      <c r="B23" s="8" t="s">
        <v>333</v>
      </c>
      <c r="C23" s="125">
        <v>1254</v>
      </c>
      <c r="D23" s="125">
        <v>248</v>
      </c>
      <c r="E23" s="125">
        <v>99</v>
      </c>
      <c r="F23" s="125">
        <v>136</v>
      </c>
      <c r="G23" s="125">
        <v>1</v>
      </c>
      <c r="H23" s="309">
        <v>1738</v>
      </c>
      <c r="I23" s="138"/>
      <c r="J23" s="125">
        <v>1202</v>
      </c>
      <c r="K23" s="125">
        <v>369</v>
      </c>
      <c r="L23" s="125"/>
      <c r="M23" s="309">
        <v>3309</v>
      </c>
      <c r="N23" s="309">
        <v>3294</v>
      </c>
    </row>
    <row r="24" spans="1:8" ht="12.75">
      <c r="A24" s="11"/>
      <c r="B24"/>
      <c r="C24"/>
      <c r="D24"/>
      <c r="E24"/>
      <c r="F24"/>
      <c r="G24"/>
      <c r="H24"/>
    </row>
    <row r="25" spans="1:8" ht="12.75" customHeight="1">
      <c r="A25" s="11" t="s">
        <v>339</v>
      </c>
      <c r="B25"/>
      <c r="C25"/>
      <c r="D25"/>
      <c r="E25"/>
      <c r="F25"/>
      <c r="G25"/>
      <c r="H25"/>
    </row>
    <row r="26" spans="1:8" ht="12.75" customHeight="1">
      <c r="A26" s="14" t="s">
        <v>490</v>
      </c>
      <c r="B26"/>
      <c r="C26"/>
      <c r="D26"/>
      <c r="E26"/>
      <c r="F26"/>
      <c r="G26"/>
      <c r="H26"/>
    </row>
    <row r="27" spans="1:8" ht="12.75" customHeight="1">
      <c r="A27" s="14" t="s">
        <v>454</v>
      </c>
      <c r="B27"/>
      <c r="C27"/>
      <c r="D27"/>
      <c r="E27"/>
      <c r="F27"/>
      <c r="G27"/>
      <c r="H27"/>
    </row>
    <row r="28" spans="1:8" ht="12.75" customHeight="1">
      <c r="A28" s="14" t="s">
        <v>491</v>
      </c>
      <c r="B28"/>
      <c r="C28"/>
      <c r="D28"/>
      <c r="E28"/>
      <c r="F28"/>
      <c r="G28"/>
      <c r="H28"/>
    </row>
    <row r="29" spans="1:8" ht="12.75" customHeight="1">
      <c r="A29" s="133" t="s">
        <v>520</v>
      </c>
      <c r="B29"/>
      <c r="C29"/>
      <c r="D29"/>
      <c r="E29"/>
      <c r="F29"/>
      <c r="G29"/>
      <c r="H29"/>
    </row>
    <row r="30" spans="1:13" ht="24.75" customHeight="1">
      <c r="A30" s="973" t="s">
        <v>170</v>
      </c>
      <c r="B30" s="944"/>
      <c r="C30" s="944"/>
      <c r="D30" s="944"/>
      <c r="E30" s="944"/>
      <c r="F30" s="944"/>
      <c r="G30" s="944"/>
      <c r="H30" s="944"/>
      <c r="I30" s="944"/>
      <c r="J30" s="944"/>
      <c r="K30" s="949"/>
      <c r="L30" s="949"/>
      <c r="M30" s="949"/>
    </row>
    <row r="31" spans="1:8" ht="12.75">
      <c r="A31" s="123"/>
      <c r="B31" s="123"/>
      <c r="C31" s="123"/>
      <c r="D31" s="123"/>
      <c r="E31" s="123"/>
      <c r="F31" s="123"/>
      <c r="G31" s="123"/>
      <c r="H31" s="123"/>
    </row>
    <row r="32" spans="1:8" ht="12.75">
      <c r="A32" s="123"/>
      <c r="B32" s="123"/>
      <c r="C32" s="123"/>
      <c r="D32" s="123"/>
      <c r="E32" s="123"/>
      <c r="F32" s="123"/>
      <c r="G32" s="123"/>
      <c r="H32" s="123"/>
    </row>
    <row r="33" spans="1:8" ht="12.75">
      <c r="A33" s="123"/>
      <c r="B33" s="123"/>
      <c r="C33" s="123"/>
      <c r="D33" s="123"/>
      <c r="E33" s="123"/>
      <c r="F33" s="123"/>
      <c r="G33" s="123"/>
      <c r="H33" s="123"/>
    </row>
    <row r="34" spans="1:8" ht="12.75">
      <c r="A34" s="123"/>
      <c r="B34" s="123"/>
      <c r="C34" s="123"/>
      <c r="D34" s="123"/>
      <c r="E34" s="123"/>
      <c r="F34" s="123"/>
      <c r="G34" s="123"/>
      <c r="H34" s="123"/>
    </row>
    <row r="35" spans="1:8" ht="12.75">
      <c r="A35" s="123"/>
      <c r="B35" s="123"/>
      <c r="C35" s="123"/>
      <c r="D35" s="123"/>
      <c r="E35" s="123"/>
      <c r="F35" s="123"/>
      <c r="G35" s="123"/>
      <c r="H35" s="123"/>
    </row>
    <row r="36" spans="1:8" ht="12.75">
      <c r="A36" s="123"/>
      <c r="B36" s="123"/>
      <c r="C36" s="123"/>
      <c r="D36" s="123"/>
      <c r="E36" s="123"/>
      <c r="F36" s="123"/>
      <c r="G36" s="123"/>
      <c r="H36" s="123"/>
    </row>
    <row r="37" spans="1:8" ht="12.75">
      <c r="A37" s="123"/>
      <c r="B37" s="123"/>
      <c r="C37" s="123"/>
      <c r="D37" s="123"/>
      <c r="E37" s="123"/>
      <c r="F37" s="123"/>
      <c r="G37" s="123"/>
      <c r="H37" s="123"/>
    </row>
    <row r="38" spans="1:8" ht="12.75">
      <c r="A38" s="123"/>
      <c r="B38" s="123"/>
      <c r="C38" s="123"/>
      <c r="D38" s="123"/>
      <c r="E38" s="123"/>
      <c r="F38" s="123"/>
      <c r="G38" s="123"/>
      <c r="H38" s="123"/>
    </row>
    <row r="39" spans="1:8" ht="12.75">
      <c r="A39" s="123"/>
      <c r="B39" s="123"/>
      <c r="C39" s="123"/>
      <c r="D39" s="123"/>
      <c r="E39" s="123"/>
      <c r="F39" s="123"/>
      <c r="G39" s="123"/>
      <c r="H39" s="123"/>
    </row>
    <row r="40" spans="1:8" ht="12.75">
      <c r="A40" s="123"/>
      <c r="B40" s="123"/>
      <c r="C40" s="123"/>
      <c r="D40" s="123"/>
      <c r="E40" s="123"/>
      <c r="F40" s="123"/>
      <c r="G40" s="123"/>
      <c r="H40" s="123"/>
    </row>
    <row r="41" spans="1:8" ht="12.75">
      <c r="A41" s="123"/>
      <c r="B41" s="123"/>
      <c r="C41" s="123"/>
      <c r="D41" s="123"/>
      <c r="E41" s="123"/>
      <c r="F41" s="123"/>
      <c r="G41" s="123"/>
      <c r="H41" s="123"/>
    </row>
    <row r="42" spans="1:8" ht="12.75">
      <c r="A42" s="123"/>
      <c r="B42" s="123"/>
      <c r="C42" s="123"/>
      <c r="D42" s="123"/>
      <c r="E42" s="123"/>
      <c r="F42" s="123"/>
      <c r="G42" s="123"/>
      <c r="H42" s="123"/>
    </row>
    <row r="43" spans="1:8" ht="12.75">
      <c r="A43" s="123"/>
      <c r="B43" s="123"/>
      <c r="C43" s="123"/>
      <c r="D43" s="123"/>
      <c r="E43" s="123"/>
      <c r="F43" s="123"/>
      <c r="G43" s="123"/>
      <c r="H43" s="123"/>
    </row>
    <row r="44" spans="1:8" ht="12.75">
      <c r="A44" s="123"/>
      <c r="B44" s="123"/>
      <c r="C44" s="123"/>
      <c r="D44" s="123"/>
      <c r="E44" s="123"/>
      <c r="F44" s="123"/>
      <c r="G44" s="123"/>
      <c r="H44" s="123"/>
    </row>
    <row r="45" spans="1:8" ht="12.75">
      <c r="A45" s="123"/>
      <c r="B45" s="123"/>
      <c r="C45" s="123"/>
      <c r="D45" s="123"/>
      <c r="E45" s="123"/>
      <c r="F45" s="123"/>
      <c r="G45" s="123"/>
      <c r="H45" s="123"/>
    </row>
    <row r="46" spans="1:8" ht="12.75">
      <c r="A46" s="123"/>
      <c r="B46" s="123"/>
      <c r="C46" s="123"/>
      <c r="D46" s="123"/>
      <c r="E46" s="123"/>
      <c r="F46" s="123"/>
      <c r="G46" s="123"/>
      <c r="H46" s="123"/>
    </row>
    <row r="47" spans="1:8" ht="12.75">
      <c r="A47" s="123"/>
      <c r="B47" s="123"/>
      <c r="C47" s="123"/>
      <c r="D47" s="123"/>
      <c r="E47" s="123"/>
      <c r="F47" s="123"/>
      <c r="G47" s="123"/>
      <c r="H47" s="123"/>
    </row>
    <row r="48" spans="1:8" ht="12.75">
      <c r="A48" s="123"/>
      <c r="B48" s="123"/>
      <c r="C48" s="123"/>
      <c r="D48" s="123"/>
      <c r="E48" s="123"/>
      <c r="F48" s="123"/>
      <c r="G48" s="123"/>
      <c r="H48" s="123"/>
    </row>
    <row r="49" spans="1:8" ht="12.75">
      <c r="A49" s="123"/>
      <c r="B49" s="123"/>
      <c r="C49" s="123"/>
      <c r="D49" s="123"/>
      <c r="E49" s="123"/>
      <c r="F49" s="123"/>
      <c r="G49" s="123"/>
      <c r="H49" s="123"/>
    </row>
    <row r="50" spans="1:8" ht="12.75">
      <c r="A50" s="123"/>
      <c r="B50" s="123"/>
      <c r="C50" s="123"/>
      <c r="D50" s="123"/>
      <c r="E50" s="123"/>
      <c r="F50" s="123"/>
      <c r="G50" s="123"/>
      <c r="H50" s="123"/>
    </row>
    <row r="51" spans="1:8" ht="12.75">
      <c r="A51" s="123"/>
      <c r="B51" s="123"/>
      <c r="C51" s="123"/>
      <c r="D51" s="123"/>
      <c r="E51" s="123"/>
      <c r="F51" s="123"/>
      <c r="G51" s="123"/>
      <c r="H51" s="123"/>
    </row>
  </sheetData>
  <sheetProtection/>
  <mergeCells count="9">
    <mergeCell ref="N4:N6"/>
    <mergeCell ref="A30:M30"/>
    <mergeCell ref="M4:M6"/>
    <mergeCell ref="A2:M2"/>
    <mergeCell ref="A4:A6"/>
    <mergeCell ref="B4:B6"/>
    <mergeCell ref="C4:H4"/>
    <mergeCell ref="H5:H6"/>
    <mergeCell ref="J4:K5"/>
  </mergeCells>
  <hyperlinks>
    <hyperlink ref="N1" location="Index!A1" display="Index"/>
  </hyperlinks>
  <printOptions/>
  <pageMargins left="0.75" right="0.75" top="1" bottom="1" header="0.5" footer="0.5"/>
  <pageSetup fitToHeight="1" fitToWidth="1" horizontalDpi="600" verticalDpi="600" orientation="landscape" paperSize="9" scale="89" r:id="rId1"/>
  <headerFooter alignWithMargins="0">
    <oddHeader>&amp;CCourt Statistics Quarterly: April to June 2013</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Z34"/>
  <sheetViews>
    <sheetView zoomScalePageLayoutView="0" workbookViewId="0" topLeftCell="A1">
      <selection activeCell="A1" sqref="A1"/>
    </sheetView>
  </sheetViews>
  <sheetFormatPr defaultColWidth="9.140625" defaultRowHeight="12.75"/>
  <cols>
    <col min="1" max="1" width="7.140625" style="116" customWidth="1"/>
    <col min="2" max="2" width="7.57421875" style="116" customWidth="1"/>
    <col min="3" max="3" width="10.7109375" style="116" customWidth="1"/>
    <col min="4" max="4" width="10.57421875" style="116" customWidth="1"/>
    <col min="5" max="5" width="8.140625" style="116" customWidth="1"/>
    <col min="6" max="6" width="10.140625" style="116" customWidth="1"/>
    <col min="7" max="7" width="10.8515625" style="116" customWidth="1"/>
    <col min="8" max="8" width="1.421875" style="116" customWidth="1"/>
    <col min="9" max="9" width="7.7109375" style="116" customWidth="1"/>
    <col min="10" max="10" width="7.140625" style="116" customWidth="1"/>
    <col min="11" max="11" width="1.421875" style="116" customWidth="1"/>
    <col min="12" max="17" width="7.00390625" style="116" customWidth="1"/>
    <col min="18" max="18" width="10.00390625" style="116" customWidth="1"/>
    <col min="19" max="19" width="1.421875" style="116" customWidth="1"/>
    <col min="20" max="20" width="9.7109375" style="116" customWidth="1"/>
    <col min="21" max="21" width="13.57421875" style="116" customWidth="1"/>
    <col min="22" max="22" width="14.8515625" style="116" customWidth="1"/>
    <col min="23" max="23" width="1.7109375" style="116" customWidth="1"/>
    <col min="24" max="24" width="13.421875" style="116" customWidth="1"/>
    <col min="25" max="25" width="14.8515625" style="116" customWidth="1"/>
    <col min="26" max="16384" width="9.140625" style="116" customWidth="1"/>
  </cols>
  <sheetData>
    <row r="1" spans="1:26" ht="12.75">
      <c r="A1" s="33" t="s">
        <v>710</v>
      </c>
      <c r="Y1" s="869" t="s">
        <v>719</v>
      </c>
      <c r="Z1" s="59"/>
    </row>
    <row r="2" spans="1:10" ht="15" customHeight="1">
      <c r="A2" s="162" t="s">
        <v>1087</v>
      </c>
      <c r="B2" s="162"/>
      <c r="C2" s="162"/>
      <c r="D2" s="162"/>
      <c r="E2" s="162"/>
      <c r="F2" s="162"/>
      <c r="G2" s="162"/>
      <c r="H2" s="2"/>
      <c r="I2" s="2"/>
      <c r="J2" s="28"/>
    </row>
    <row r="3" ht="12.75">
      <c r="H3" s="129"/>
    </row>
    <row r="4" spans="1:25" ht="14.25">
      <c r="A4" s="303"/>
      <c r="B4" s="303"/>
      <c r="C4" s="259" t="s">
        <v>1238</v>
      </c>
      <c r="D4" s="303"/>
      <c r="E4" s="303"/>
      <c r="F4" s="303"/>
      <c r="G4" s="303"/>
      <c r="H4" s="304"/>
      <c r="I4" s="303"/>
      <c r="J4" s="303"/>
      <c r="K4" s="303"/>
      <c r="L4" s="303"/>
      <c r="M4" s="303"/>
      <c r="N4" s="303"/>
      <c r="O4" s="303"/>
      <c r="P4" s="303"/>
      <c r="Q4" s="303"/>
      <c r="R4" s="303"/>
      <c r="S4" s="273"/>
      <c r="T4" s="994" t="s">
        <v>521</v>
      </c>
      <c r="U4" s="1003"/>
      <c r="V4" s="1006" t="s">
        <v>1088</v>
      </c>
      <c r="W4" s="32"/>
      <c r="X4" s="994" t="s">
        <v>1130</v>
      </c>
      <c r="Y4" s="994" t="s">
        <v>1131</v>
      </c>
    </row>
    <row r="5" spans="1:25" s="119" customFormat="1" ht="32.25" customHeight="1">
      <c r="A5" s="998" t="s">
        <v>329</v>
      </c>
      <c r="B5" s="998" t="s">
        <v>330</v>
      </c>
      <c r="C5" s="1009" t="s">
        <v>522</v>
      </c>
      <c r="D5" s="1009"/>
      <c r="E5" s="1009"/>
      <c r="F5" s="1009"/>
      <c r="G5" s="1009"/>
      <c r="I5" s="968" t="s">
        <v>321</v>
      </c>
      <c r="J5" s="968"/>
      <c r="K5" s="118"/>
      <c r="L5" s="968" t="s">
        <v>523</v>
      </c>
      <c r="M5" s="968"/>
      <c r="N5" s="968"/>
      <c r="O5" s="968"/>
      <c r="P5" s="968"/>
      <c r="Q5" s="968"/>
      <c r="R5" s="1001" t="s">
        <v>524</v>
      </c>
      <c r="T5" s="1004"/>
      <c r="U5" s="1004"/>
      <c r="V5" s="1007"/>
      <c r="W5" s="246"/>
      <c r="X5" s="995"/>
      <c r="Y5" s="995"/>
    </row>
    <row r="6" spans="1:25" s="119" customFormat="1" ht="33" customHeight="1">
      <c r="A6" s="964"/>
      <c r="B6" s="964"/>
      <c r="C6" s="300" t="s">
        <v>525</v>
      </c>
      <c r="D6" s="300" t="s">
        <v>449</v>
      </c>
      <c r="E6" s="300" t="s">
        <v>450</v>
      </c>
      <c r="F6" s="300" t="s">
        <v>451</v>
      </c>
      <c r="G6" s="300" t="s">
        <v>526</v>
      </c>
      <c r="I6" s="130" t="s">
        <v>527</v>
      </c>
      <c r="J6" s="130" t="s">
        <v>528</v>
      </c>
      <c r="K6" s="120"/>
      <c r="L6" s="130" t="s">
        <v>529</v>
      </c>
      <c r="M6" s="130" t="s">
        <v>530</v>
      </c>
      <c r="N6" s="130" t="s">
        <v>531</v>
      </c>
      <c r="O6" s="130" t="s">
        <v>532</v>
      </c>
      <c r="P6" s="130" t="s">
        <v>533</v>
      </c>
      <c r="Q6" s="207" t="s">
        <v>1132</v>
      </c>
      <c r="R6" s="1002"/>
      <c r="T6" s="301" t="s">
        <v>488</v>
      </c>
      <c r="U6" s="301" t="s">
        <v>1133</v>
      </c>
      <c r="V6" s="1008"/>
      <c r="W6" s="245"/>
      <c r="X6" s="996"/>
      <c r="Y6" s="996"/>
    </row>
    <row r="7" spans="1:25" ht="26.25" customHeight="1">
      <c r="A7" s="27">
        <v>2011</v>
      </c>
      <c r="B7"/>
      <c r="C7" s="3">
        <v>3294</v>
      </c>
      <c r="D7" s="3">
        <v>676</v>
      </c>
      <c r="E7" s="3">
        <v>516</v>
      </c>
      <c r="F7" s="3">
        <v>191</v>
      </c>
      <c r="G7" s="3">
        <v>32</v>
      </c>
      <c r="H7" s="3"/>
      <c r="I7" s="3">
        <v>2330</v>
      </c>
      <c r="J7" s="3">
        <v>2365</v>
      </c>
      <c r="K7" s="3">
        <v>0</v>
      </c>
      <c r="L7" s="3">
        <v>90</v>
      </c>
      <c r="M7" s="3">
        <v>2924</v>
      </c>
      <c r="N7" s="3">
        <v>1075</v>
      </c>
      <c r="O7" s="3">
        <v>457</v>
      </c>
      <c r="P7" s="3">
        <v>133</v>
      </c>
      <c r="Q7" s="3">
        <v>30</v>
      </c>
      <c r="R7" s="4">
        <v>4709</v>
      </c>
      <c r="S7" s="3"/>
      <c r="T7" s="3">
        <v>5115</v>
      </c>
      <c r="U7" s="3">
        <v>232</v>
      </c>
      <c r="V7" s="3">
        <v>186</v>
      </c>
      <c r="W7" s="3"/>
      <c r="X7" s="4">
        <v>10242</v>
      </c>
      <c r="Y7" s="4">
        <v>10242</v>
      </c>
    </row>
    <row r="8" spans="1:25" ht="12.75">
      <c r="A8" s="27">
        <v>2012</v>
      </c>
      <c r="B8"/>
      <c r="C8" s="3">
        <v>3619</v>
      </c>
      <c r="D8" s="3">
        <v>876</v>
      </c>
      <c r="E8" s="3">
        <v>474</v>
      </c>
      <c r="F8" s="3">
        <v>283</v>
      </c>
      <c r="G8" s="3">
        <v>8</v>
      </c>
      <c r="H8" s="3"/>
      <c r="I8" s="3">
        <v>2648</v>
      </c>
      <c r="J8" s="3">
        <v>2611</v>
      </c>
      <c r="K8" s="3">
        <v>0</v>
      </c>
      <c r="L8" s="3">
        <v>121</v>
      </c>
      <c r="M8" s="3">
        <v>3286</v>
      </c>
      <c r="N8" s="3">
        <v>1238</v>
      </c>
      <c r="O8" s="3">
        <v>439</v>
      </c>
      <c r="P8" s="3">
        <v>158</v>
      </c>
      <c r="Q8" s="3">
        <v>18</v>
      </c>
      <c r="R8" s="4">
        <v>5260</v>
      </c>
      <c r="S8" s="3"/>
      <c r="T8" s="3">
        <v>6466</v>
      </c>
      <c r="U8" s="3">
        <v>366</v>
      </c>
      <c r="V8" s="3">
        <v>252</v>
      </c>
      <c r="W8" s="3"/>
      <c r="X8" s="4">
        <v>12344</v>
      </c>
      <c r="Y8" s="4">
        <v>12344</v>
      </c>
    </row>
    <row r="9" spans="1:25" ht="12.75">
      <c r="A9" s="27">
        <v>2013</v>
      </c>
      <c r="B9"/>
      <c r="C9" s="3">
        <v>4373</v>
      </c>
      <c r="D9" s="3">
        <v>890</v>
      </c>
      <c r="E9" s="3">
        <v>413</v>
      </c>
      <c r="F9" s="3">
        <v>392</v>
      </c>
      <c r="G9" s="3">
        <v>9</v>
      </c>
      <c r="H9" s="3"/>
      <c r="I9" s="3">
        <v>2984</v>
      </c>
      <c r="J9" s="3">
        <v>3090</v>
      </c>
      <c r="K9" s="3">
        <v>0</v>
      </c>
      <c r="L9" s="3">
        <v>169</v>
      </c>
      <c r="M9" s="3">
        <v>4037</v>
      </c>
      <c r="N9" s="3">
        <v>1338</v>
      </c>
      <c r="O9" s="3">
        <v>367</v>
      </c>
      <c r="P9" s="3">
        <v>141</v>
      </c>
      <c r="Q9" s="3">
        <v>25</v>
      </c>
      <c r="R9" s="4">
        <v>6077</v>
      </c>
      <c r="S9" s="3"/>
      <c r="T9" s="3">
        <v>6199</v>
      </c>
      <c r="U9" s="3">
        <v>761</v>
      </c>
      <c r="V9" s="3">
        <v>450</v>
      </c>
      <c r="W9" s="3"/>
      <c r="X9" s="4">
        <v>13487</v>
      </c>
      <c r="Y9" s="4">
        <v>13487</v>
      </c>
    </row>
    <row r="10" spans="1:25" ht="26.25" customHeight="1">
      <c r="A10" s="27">
        <v>2011</v>
      </c>
      <c r="B10" t="s">
        <v>332</v>
      </c>
      <c r="C10" s="3">
        <v>740</v>
      </c>
      <c r="D10" s="3">
        <v>185</v>
      </c>
      <c r="E10" s="3">
        <v>105</v>
      </c>
      <c r="F10" s="3">
        <v>44</v>
      </c>
      <c r="G10" s="3">
        <v>16</v>
      </c>
      <c r="H10" s="122"/>
      <c r="I10" s="122">
        <v>541</v>
      </c>
      <c r="J10" s="122">
        <v>537</v>
      </c>
      <c r="K10" s="122"/>
      <c r="L10" s="122">
        <v>26</v>
      </c>
      <c r="M10" s="122">
        <v>685</v>
      </c>
      <c r="N10" s="122">
        <v>248</v>
      </c>
      <c r="O10" s="122">
        <v>85</v>
      </c>
      <c r="P10" s="122">
        <v>31</v>
      </c>
      <c r="Q10" s="122">
        <v>15</v>
      </c>
      <c r="R10" s="4">
        <v>1090</v>
      </c>
      <c r="S10" s="122"/>
      <c r="T10" s="3">
        <v>1202</v>
      </c>
      <c r="U10" s="5">
        <v>36</v>
      </c>
      <c r="V10" s="43">
        <v>44</v>
      </c>
      <c r="W10" s="82"/>
      <c r="X10" s="42">
        <v>2372</v>
      </c>
      <c r="Y10" s="82">
        <v>2372</v>
      </c>
    </row>
    <row r="11" spans="1:25" ht="12.75">
      <c r="A11" s="27"/>
      <c r="B11" t="s">
        <v>333</v>
      </c>
      <c r="C11" s="3">
        <v>865</v>
      </c>
      <c r="D11" s="3">
        <v>169</v>
      </c>
      <c r="E11" s="3">
        <v>121</v>
      </c>
      <c r="F11" s="3">
        <v>56</v>
      </c>
      <c r="G11" s="3">
        <v>1</v>
      </c>
      <c r="H11" s="122">
        <v>1212</v>
      </c>
      <c r="I11" s="122">
        <v>601</v>
      </c>
      <c r="J11" s="122">
        <v>611</v>
      </c>
      <c r="K11" s="122"/>
      <c r="L11" s="122">
        <v>20</v>
      </c>
      <c r="M11" s="122">
        <v>776</v>
      </c>
      <c r="N11" s="122">
        <v>268</v>
      </c>
      <c r="O11" s="122">
        <v>121</v>
      </c>
      <c r="P11" s="122">
        <v>23</v>
      </c>
      <c r="Q11" s="122">
        <v>4</v>
      </c>
      <c r="R11" s="4">
        <v>1212</v>
      </c>
      <c r="S11" s="122"/>
      <c r="T11" s="61">
        <v>1182</v>
      </c>
      <c r="U11" s="5">
        <v>49</v>
      </c>
      <c r="V11" s="43">
        <v>52</v>
      </c>
      <c r="W11" s="82"/>
      <c r="X11" s="42">
        <v>2495</v>
      </c>
      <c r="Y11" s="82">
        <v>2495</v>
      </c>
    </row>
    <row r="12" spans="1:25" ht="12.75">
      <c r="A12" s="27"/>
      <c r="B12" t="s">
        <v>334</v>
      </c>
      <c r="C12" s="3">
        <v>849</v>
      </c>
      <c r="D12" s="3">
        <v>125</v>
      </c>
      <c r="E12" s="3">
        <v>147</v>
      </c>
      <c r="F12" s="3">
        <v>40</v>
      </c>
      <c r="G12" s="3">
        <v>12</v>
      </c>
      <c r="H12" s="122">
        <v>1173</v>
      </c>
      <c r="I12" s="122">
        <v>585</v>
      </c>
      <c r="J12" s="122">
        <v>586</v>
      </c>
      <c r="K12" s="122"/>
      <c r="L12" s="122">
        <v>23</v>
      </c>
      <c r="M12" s="122">
        <v>675</v>
      </c>
      <c r="N12" s="122">
        <v>304</v>
      </c>
      <c r="O12" s="122">
        <v>129</v>
      </c>
      <c r="P12" s="122">
        <v>36</v>
      </c>
      <c r="Q12" s="122">
        <v>6</v>
      </c>
      <c r="R12" s="4">
        <v>1173</v>
      </c>
      <c r="S12" s="122"/>
      <c r="T12" s="61">
        <v>1308</v>
      </c>
      <c r="U12" s="5">
        <v>66</v>
      </c>
      <c r="V12" s="43">
        <v>50</v>
      </c>
      <c r="W12" s="82"/>
      <c r="X12" s="42">
        <v>2597</v>
      </c>
      <c r="Y12" s="82">
        <v>2597</v>
      </c>
    </row>
    <row r="13" spans="1:25" ht="12.75">
      <c r="A13" s="27"/>
      <c r="B13" t="s">
        <v>335</v>
      </c>
      <c r="C13" s="3">
        <v>840</v>
      </c>
      <c r="D13" s="3">
        <v>197</v>
      </c>
      <c r="E13" s="3">
        <v>143</v>
      </c>
      <c r="F13" s="3">
        <v>51</v>
      </c>
      <c r="G13" s="3">
        <v>3</v>
      </c>
      <c r="H13" s="122">
        <v>1234</v>
      </c>
      <c r="I13" s="122">
        <v>603</v>
      </c>
      <c r="J13" s="122">
        <v>631</v>
      </c>
      <c r="K13" s="122"/>
      <c r="L13" s="122">
        <v>21</v>
      </c>
      <c r="M13" s="122">
        <v>788</v>
      </c>
      <c r="N13" s="122">
        <v>255</v>
      </c>
      <c r="O13" s="122">
        <v>122</v>
      </c>
      <c r="P13" s="122">
        <v>43</v>
      </c>
      <c r="Q13" s="122">
        <v>5</v>
      </c>
      <c r="R13" s="4">
        <v>1234</v>
      </c>
      <c r="S13" s="122"/>
      <c r="T13" s="61">
        <v>1423</v>
      </c>
      <c r="U13" s="5">
        <v>81</v>
      </c>
      <c r="V13" s="43">
        <v>40</v>
      </c>
      <c r="W13" s="82"/>
      <c r="X13" s="42">
        <v>2778</v>
      </c>
      <c r="Y13" s="82">
        <v>2778</v>
      </c>
    </row>
    <row r="14" spans="1:25" ht="26.25" customHeight="1">
      <c r="A14" s="27">
        <v>2012</v>
      </c>
      <c r="B14" t="s">
        <v>332</v>
      </c>
      <c r="C14" s="3">
        <v>826</v>
      </c>
      <c r="D14" s="3">
        <v>196</v>
      </c>
      <c r="E14" s="3">
        <v>121</v>
      </c>
      <c r="F14" s="3">
        <v>61</v>
      </c>
      <c r="G14" s="3">
        <v>4</v>
      </c>
      <c r="H14" s="122">
        <v>1208</v>
      </c>
      <c r="I14" s="122">
        <v>622</v>
      </c>
      <c r="J14" s="122">
        <v>585</v>
      </c>
      <c r="K14" s="122"/>
      <c r="L14" s="122">
        <v>33</v>
      </c>
      <c r="M14" s="122">
        <v>746</v>
      </c>
      <c r="N14" s="122">
        <v>282</v>
      </c>
      <c r="O14" s="122">
        <v>98</v>
      </c>
      <c r="P14" s="122">
        <v>45</v>
      </c>
      <c r="Q14" s="122">
        <v>4</v>
      </c>
      <c r="R14" s="4">
        <v>1208</v>
      </c>
      <c r="S14" s="122"/>
      <c r="T14" s="61">
        <v>1471</v>
      </c>
      <c r="U14" s="5">
        <v>76</v>
      </c>
      <c r="V14" s="43">
        <v>69</v>
      </c>
      <c r="W14" s="82"/>
      <c r="X14" s="42">
        <v>2824</v>
      </c>
      <c r="Y14" s="82">
        <v>2824</v>
      </c>
    </row>
    <row r="15" spans="1:25" ht="12.75">
      <c r="A15" s="27"/>
      <c r="B15" t="s">
        <v>333</v>
      </c>
      <c r="C15" s="3">
        <v>872</v>
      </c>
      <c r="D15" s="3">
        <v>226</v>
      </c>
      <c r="E15" s="3">
        <v>101</v>
      </c>
      <c r="F15" s="3">
        <v>54</v>
      </c>
      <c r="G15" s="3">
        <v>2</v>
      </c>
      <c r="H15" s="122">
        <v>1254</v>
      </c>
      <c r="I15" s="122">
        <v>632</v>
      </c>
      <c r="J15" s="122">
        <v>623</v>
      </c>
      <c r="K15" s="122"/>
      <c r="L15" s="122">
        <v>25</v>
      </c>
      <c r="M15" s="122">
        <v>777</v>
      </c>
      <c r="N15" s="122">
        <v>288</v>
      </c>
      <c r="O15" s="122">
        <v>122</v>
      </c>
      <c r="P15" s="122">
        <v>36</v>
      </c>
      <c r="Q15" s="122">
        <v>7</v>
      </c>
      <c r="R15" s="4">
        <v>1255</v>
      </c>
      <c r="S15" s="122"/>
      <c r="T15" s="61">
        <v>1509</v>
      </c>
      <c r="U15" s="5">
        <v>75</v>
      </c>
      <c r="V15" s="43">
        <v>43</v>
      </c>
      <c r="W15" s="82"/>
      <c r="X15" s="42">
        <v>2882</v>
      </c>
      <c r="Y15" s="82">
        <v>2882</v>
      </c>
    </row>
    <row r="16" spans="1:25" ht="12.75">
      <c r="A16" s="27"/>
      <c r="B16" t="s">
        <v>334</v>
      </c>
      <c r="C16" s="3">
        <v>941</v>
      </c>
      <c r="D16" s="3">
        <v>206</v>
      </c>
      <c r="E16" s="3">
        <v>128</v>
      </c>
      <c r="F16" s="3">
        <v>69</v>
      </c>
      <c r="G16" s="3">
        <v>1</v>
      </c>
      <c r="H16" s="122">
        <v>1344</v>
      </c>
      <c r="I16" s="122">
        <v>679</v>
      </c>
      <c r="J16" s="122">
        <v>666</v>
      </c>
      <c r="K16" s="122"/>
      <c r="L16" s="122">
        <v>20</v>
      </c>
      <c r="M16" s="122">
        <v>834</v>
      </c>
      <c r="N16" s="122">
        <v>324</v>
      </c>
      <c r="O16" s="122">
        <v>123</v>
      </c>
      <c r="P16" s="122">
        <v>40</v>
      </c>
      <c r="Q16" s="122">
        <v>4</v>
      </c>
      <c r="R16" s="4">
        <v>1345</v>
      </c>
      <c r="S16" s="122"/>
      <c r="T16" s="61">
        <v>1735</v>
      </c>
      <c r="U16" s="5">
        <v>117</v>
      </c>
      <c r="V16" s="43">
        <v>61</v>
      </c>
      <c r="W16" s="82"/>
      <c r="X16" s="42">
        <v>3258</v>
      </c>
      <c r="Y16" s="82">
        <v>3258</v>
      </c>
    </row>
    <row r="17" spans="1:25" ht="12.75">
      <c r="A17" s="27"/>
      <c r="B17" t="s">
        <v>335</v>
      </c>
      <c r="C17" s="3">
        <v>980</v>
      </c>
      <c r="D17" s="3">
        <v>248</v>
      </c>
      <c r="E17" s="3">
        <v>124</v>
      </c>
      <c r="F17" s="3">
        <v>99</v>
      </c>
      <c r="G17" s="3">
        <v>1</v>
      </c>
      <c r="H17" s="122">
        <v>1452</v>
      </c>
      <c r="I17" s="122">
        <v>715</v>
      </c>
      <c r="J17" s="122">
        <v>737</v>
      </c>
      <c r="K17" s="122"/>
      <c r="L17" s="122">
        <v>43</v>
      </c>
      <c r="M17" s="122">
        <v>929</v>
      </c>
      <c r="N17" s="122">
        <v>344</v>
      </c>
      <c r="O17" s="122">
        <v>96</v>
      </c>
      <c r="P17" s="122">
        <v>37</v>
      </c>
      <c r="Q17" s="122">
        <v>3</v>
      </c>
      <c r="R17" s="4">
        <v>1452</v>
      </c>
      <c r="S17" s="122"/>
      <c r="T17" s="61">
        <v>1751</v>
      </c>
      <c r="U17" s="5">
        <v>98</v>
      </c>
      <c r="V17" s="43">
        <v>79</v>
      </c>
      <c r="W17" s="82"/>
      <c r="X17" s="42">
        <v>3380</v>
      </c>
      <c r="Y17" s="82">
        <v>3380</v>
      </c>
    </row>
    <row r="18" spans="1:25" ht="26.25" customHeight="1">
      <c r="A18" s="27">
        <v>2013</v>
      </c>
      <c r="B18" t="s">
        <v>338</v>
      </c>
      <c r="C18" s="122">
        <v>950</v>
      </c>
      <c r="D18" s="122">
        <v>200</v>
      </c>
      <c r="E18" s="122">
        <v>100</v>
      </c>
      <c r="F18" s="122">
        <v>86</v>
      </c>
      <c r="G18" s="3">
        <v>2</v>
      </c>
      <c r="H18" s="122">
        <v>1338</v>
      </c>
      <c r="I18" s="122">
        <v>665</v>
      </c>
      <c r="J18" s="122">
        <v>670</v>
      </c>
      <c r="K18" s="122"/>
      <c r="L18" s="122">
        <v>22</v>
      </c>
      <c r="M18" s="122">
        <v>896</v>
      </c>
      <c r="N18" s="122">
        <v>308</v>
      </c>
      <c r="O18" s="122">
        <v>76</v>
      </c>
      <c r="P18" s="122">
        <v>28</v>
      </c>
      <c r="Q18" s="122">
        <v>8</v>
      </c>
      <c r="R18" s="82">
        <v>1338</v>
      </c>
      <c r="S18" s="122"/>
      <c r="T18" s="122">
        <v>1511</v>
      </c>
      <c r="U18" s="122">
        <v>139</v>
      </c>
      <c r="V18" s="43">
        <v>98</v>
      </c>
      <c r="W18" s="82"/>
      <c r="X18" s="42">
        <v>3086</v>
      </c>
      <c r="Y18" s="82">
        <v>3086</v>
      </c>
    </row>
    <row r="19" spans="1:25" ht="12.75">
      <c r="A19" s="27"/>
      <c r="B19" t="s">
        <v>333</v>
      </c>
      <c r="C19" s="122">
        <v>1174</v>
      </c>
      <c r="D19" s="122">
        <v>239</v>
      </c>
      <c r="E19" s="122">
        <v>99</v>
      </c>
      <c r="F19" s="122">
        <v>118</v>
      </c>
      <c r="G19" s="3">
        <v>1</v>
      </c>
      <c r="H19" s="122">
        <v>1627</v>
      </c>
      <c r="I19" s="122">
        <v>806</v>
      </c>
      <c r="J19" s="122">
        <v>825</v>
      </c>
      <c r="K19" s="122"/>
      <c r="L19" s="122">
        <v>53</v>
      </c>
      <c r="M19" s="122">
        <v>1081</v>
      </c>
      <c r="N19" s="122">
        <v>354</v>
      </c>
      <c r="O19" s="122">
        <v>105</v>
      </c>
      <c r="P19" s="122">
        <v>33</v>
      </c>
      <c r="Q19" s="122">
        <v>5</v>
      </c>
      <c r="R19" s="82">
        <v>1631</v>
      </c>
      <c r="S19" s="122"/>
      <c r="T19" s="122">
        <v>1645</v>
      </c>
      <c r="U19" s="122">
        <v>190</v>
      </c>
      <c r="V19" s="43">
        <v>109</v>
      </c>
      <c r="W19" s="82"/>
      <c r="X19" s="42">
        <v>3575</v>
      </c>
      <c r="Y19" s="82">
        <v>3575</v>
      </c>
    </row>
    <row r="20" spans="1:25" ht="12.75">
      <c r="A20" s="27"/>
      <c r="B20" t="s">
        <v>334</v>
      </c>
      <c r="C20" s="122">
        <v>1140</v>
      </c>
      <c r="D20" s="122">
        <v>226</v>
      </c>
      <c r="E20" s="122">
        <v>104</v>
      </c>
      <c r="F20" s="122">
        <v>101</v>
      </c>
      <c r="G20" s="3">
        <v>2</v>
      </c>
      <c r="H20" s="122">
        <v>1573</v>
      </c>
      <c r="I20" s="122">
        <v>769</v>
      </c>
      <c r="J20" s="122">
        <v>804</v>
      </c>
      <c r="K20" s="122"/>
      <c r="L20" s="122">
        <v>41</v>
      </c>
      <c r="M20" s="122">
        <v>1050</v>
      </c>
      <c r="N20" s="122">
        <v>341</v>
      </c>
      <c r="O20" s="122">
        <v>88</v>
      </c>
      <c r="P20" s="122">
        <v>47</v>
      </c>
      <c r="Q20" s="122">
        <v>6</v>
      </c>
      <c r="R20" s="82">
        <v>1573</v>
      </c>
      <c r="S20" s="122"/>
      <c r="T20" s="122">
        <v>1705</v>
      </c>
      <c r="U20" s="122">
        <v>221</v>
      </c>
      <c r="V20" s="43">
        <v>118</v>
      </c>
      <c r="W20" s="82"/>
      <c r="X20" s="42">
        <v>3617</v>
      </c>
      <c r="Y20" s="82">
        <v>3617</v>
      </c>
    </row>
    <row r="21" spans="1:25" ht="12.75">
      <c r="A21" s="27"/>
      <c r="B21" t="s">
        <v>335</v>
      </c>
      <c r="C21" s="122">
        <v>1109</v>
      </c>
      <c r="D21" s="122">
        <v>225</v>
      </c>
      <c r="E21" s="122">
        <v>110</v>
      </c>
      <c r="F21" s="122">
        <v>87</v>
      </c>
      <c r="G21" s="3">
        <v>4</v>
      </c>
      <c r="H21" s="122">
        <v>1526</v>
      </c>
      <c r="I21" s="122">
        <v>744</v>
      </c>
      <c r="J21" s="122">
        <v>791</v>
      </c>
      <c r="K21" s="122"/>
      <c r="L21" s="122">
        <v>53</v>
      </c>
      <c r="M21" s="122">
        <v>1010</v>
      </c>
      <c r="N21" s="122">
        <v>335</v>
      </c>
      <c r="O21" s="122">
        <v>98</v>
      </c>
      <c r="P21" s="122">
        <v>33</v>
      </c>
      <c r="Q21" s="122">
        <v>6</v>
      </c>
      <c r="R21" s="82">
        <v>1535</v>
      </c>
      <c r="S21" s="122"/>
      <c r="T21" s="122">
        <v>1338</v>
      </c>
      <c r="U21" s="122">
        <v>211</v>
      </c>
      <c r="V21" s="43">
        <v>125</v>
      </c>
      <c r="W21" s="82"/>
      <c r="X21" s="42">
        <v>3209</v>
      </c>
      <c r="Y21" s="82">
        <v>3209</v>
      </c>
    </row>
    <row r="22" spans="1:25" ht="26.25" customHeight="1">
      <c r="A22" s="27">
        <v>2014</v>
      </c>
      <c r="B22" t="s">
        <v>332</v>
      </c>
      <c r="C22" s="122">
        <v>1186</v>
      </c>
      <c r="D22" s="122">
        <v>222</v>
      </c>
      <c r="E22" s="122">
        <v>93</v>
      </c>
      <c r="F22" s="122">
        <v>138</v>
      </c>
      <c r="G22" s="3">
        <v>1</v>
      </c>
      <c r="H22" s="122"/>
      <c r="I22" s="122">
        <v>826</v>
      </c>
      <c r="J22" s="122">
        <v>814</v>
      </c>
      <c r="K22" s="122"/>
      <c r="L22" s="122">
        <v>58</v>
      </c>
      <c r="M22" s="122">
        <v>1150</v>
      </c>
      <c r="N22" s="122">
        <v>306</v>
      </c>
      <c r="O22" s="122">
        <v>75</v>
      </c>
      <c r="P22" s="122">
        <v>42</v>
      </c>
      <c r="Q22" s="122">
        <v>9</v>
      </c>
      <c r="R22" s="82">
        <v>1640</v>
      </c>
      <c r="S22" s="122"/>
      <c r="T22" s="122">
        <v>1114</v>
      </c>
      <c r="U22" s="122">
        <v>214</v>
      </c>
      <c r="V22" s="43">
        <v>181</v>
      </c>
      <c r="W22" s="82"/>
      <c r="X22" s="42">
        <v>3149</v>
      </c>
      <c r="Y22" s="82">
        <v>3149</v>
      </c>
    </row>
    <row r="23" spans="1:25" ht="12.75">
      <c r="A23" s="110"/>
      <c r="B23" s="8" t="s">
        <v>333</v>
      </c>
      <c r="C23" s="125">
        <v>1237</v>
      </c>
      <c r="D23" s="125">
        <v>236</v>
      </c>
      <c r="E23" s="125">
        <v>87</v>
      </c>
      <c r="F23" s="125">
        <v>121</v>
      </c>
      <c r="G23" s="66">
        <v>1</v>
      </c>
      <c r="H23" s="125"/>
      <c r="I23" s="125">
        <v>851</v>
      </c>
      <c r="J23" s="125">
        <v>831</v>
      </c>
      <c r="K23" s="125"/>
      <c r="L23" s="125">
        <v>60</v>
      </c>
      <c r="M23" s="125">
        <v>1154</v>
      </c>
      <c r="N23" s="125">
        <v>349</v>
      </c>
      <c r="O23" s="125">
        <v>86</v>
      </c>
      <c r="P23" s="125">
        <v>26</v>
      </c>
      <c r="Q23" s="125">
        <v>7</v>
      </c>
      <c r="R23" s="309">
        <v>1682</v>
      </c>
      <c r="S23" s="125"/>
      <c r="T23" s="125">
        <v>954</v>
      </c>
      <c r="U23" s="125">
        <v>214</v>
      </c>
      <c r="V23" s="54">
        <v>128</v>
      </c>
      <c r="W23" s="309"/>
      <c r="X23" s="309">
        <v>2978</v>
      </c>
      <c r="Y23" s="309">
        <v>2978</v>
      </c>
    </row>
    <row r="24" spans="1:25" ht="12.75">
      <c r="A24" s="12"/>
      <c r="B24" s="60"/>
      <c r="C24" s="136"/>
      <c r="D24" s="136"/>
      <c r="E24" s="136"/>
      <c r="F24" s="136"/>
      <c r="G24" s="68"/>
      <c r="H24" s="136"/>
      <c r="I24" s="136"/>
      <c r="J24" s="136"/>
      <c r="K24" s="136"/>
      <c r="L24" s="136"/>
      <c r="M24" s="136"/>
      <c r="N24" s="136"/>
      <c r="O24" s="136"/>
      <c r="P24" s="136"/>
      <c r="Q24" s="136"/>
      <c r="R24" s="42"/>
      <c r="S24" s="136"/>
      <c r="T24" s="136"/>
      <c r="U24" s="136"/>
      <c r="V24" s="40"/>
      <c r="W24" s="42"/>
      <c r="X24" s="42"/>
      <c r="Y24" s="42"/>
    </row>
    <row r="25" spans="1:10" ht="12.75" customHeight="1">
      <c r="A25" s="11" t="s">
        <v>339</v>
      </c>
      <c r="B25" s="30"/>
      <c r="C25" s="30"/>
      <c r="D25" s="30"/>
      <c r="E25" s="30"/>
      <c r="F25" s="30"/>
      <c r="G25" s="30"/>
      <c r="H25"/>
      <c r="I25"/>
      <c r="J25"/>
    </row>
    <row r="26" spans="1:25" ht="33.75" customHeight="1">
      <c r="A26" s="1005" t="s">
        <v>171</v>
      </c>
      <c r="B26" s="1005"/>
      <c r="C26" s="1005"/>
      <c r="D26" s="1005"/>
      <c r="E26" s="1005"/>
      <c r="F26" s="1005"/>
      <c r="G26" s="1005"/>
      <c r="H26" s="1005"/>
      <c r="I26" s="1005"/>
      <c r="J26" s="949"/>
      <c r="K26" s="949"/>
      <c r="L26" s="949"/>
      <c r="M26" s="949"/>
      <c r="N26" s="949"/>
      <c r="O26" s="949"/>
      <c r="P26" s="949"/>
      <c r="Q26" s="949"/>
      <c r="R26" s="949"/>
      <c r="S26" s="949"/>
      <c r="T26" s="949"/>
      <c r="U26" s="949"/>
      <c r="V26" s="949"/>
      <c r="W26" s="949"/>
      <c r="X26" s="949"/>
      <c r="Y26" s="949"/>
    </row>
    <row r="27" spans="1:10" ht="12.75" customHeight="1">
      <c r="A27" s="14" t="s">
        <v>534</v>
      </c>
      <c r="B27" s="30"/>
      <c r="C27" s="30"/>
      <c r="D27" s="30"/>
      <c r="E27" s="30"/>
      <c r="F27" s="30"/>
      <c r="G27" s="30"/>
      <c r="H27"/>
      <c r="I27"/>
      <c r="J27"/>
    </row>
    <row r="28" spans="1:10" ht="12.75" customHeight="1">
      <c r="A28" s="14" t="s">
        <v>1233</v>
      </c>
      <c r="B28" s="30"/>
      <c r="C28" s="30"/>
      <c r="D28" s="30"/>
      <c r="E28" s="30"/>
      <c r="F28" s="30"/>
      <c r="G28" s="30"/>
      <c r="H28"/>
      <c r="I28"/>
      <c r="J28"/>
    </row>
    <row r="29" spans="1:10" ht="12.75" customHeight="1">
      <c r="A29" s="14" t="s">
        <v>1234</v>
      </c>
      <c r="B29"/>
      <c r="C29"/>
      <c r="D29"/>
      <c r="E29"/>
      <c r="F29"/>
      <c r="G29"/>
      <c r="H29"/>
      <c r="I29"/>
      <c r="J29"/>
    </row>
    <row r="30" spans="1:10" ht="12.75" customHeight="1">
      <c r="A30" s="14" t="s">
        <v>1134</v>
      </c>
      <c r="B30"/>
      <c r="C30"/>
      <c r="D30"/>
      <c r="E30"/>
      <c r="F30"/>
      <c r="G30"/>
      <c r="H30"/>
      <c r="I30"/>
      <c r="J30"/>
    </row>
    <row r="31" spans="1:10" ht="12.75" customHeight="1">
      <c r="A31" s="24" t="s">
        <v>314</v>
      </c>
      <c r="B31"/>
      <c r="C31"/>
      <c r="D31"/>
      <c r="E31"/>
      <c r="F31"/>
      <c r="G31"/>
      <c r="H31"/>
      <c r="I31"/>
      <c r="J31"/>
    </row>
    <row r="32" ht="12.75">
      <c r="A32" s="133" t="s">
        <v>315</v>
      </c>
    </row>
    <row r="33" spans="1:7" ht="12.75">
      <c r="A33" s="133" t="s">
        <v>316</v>
      </c>
      <c r="B33" s="123"/>
      <c r="C33" s="123"/>
      <c r="D33" s="123"/>
      <c r="E33" s="123"/>
      <c r="F33" s="123"/>
      <c r="G33" s="123"/>
    </row>
    <row r="34" spans="1:25" ht="25.5" customHeight="1">
      <c r="A34" s="973" t="s">
        <v>1232</v>
      </c>
      <c r="B34" s="973"/>
      <c r="C34" s="973"/>
      <c r="D34" s="973"/>
      <c r="E34" s="973"/>
      <c r="F34" s="973"/>
      <c r="G34" s="973"/>
      <c r="H34" s="973"/>
      <c r="I34" s="973"/>
      <c r="J34" s="973"/>
      <c r="K34" s="973"/>
      <c r="L34" s="973"/>
      <c r="M34" s="973"/>
      <c r="N34" s="973"/>
      <c r="O34" s="973"/>
      <c r="P34" s="973"/>
      <c r="Q34" s="973"/>
      <c r="R34" s="973"/>
      <c r="S34" s="973"/>
      <c r="T34" s="973"/>
      <c r="U34" s="973"/>
      <c r="V34" s="973"/>
      <c r="W34" s="973"/>
      <c r="X34" s="973"/>
      <c r="Y34" s="973"/>
    </row>
  </sheetData>
  <sheetProtection/>
  <mergeCells count="12">
    <mergeCell ref="R5:R6"/>
    <mergeCell ref="C5:G5"/>
    <mergeCell ref="I5:J5"/>
    <mergeCell ref="L5:Q5"/>
    <mergeCell ref="A34:Y34"/>
    <mergeCell ref="A5:A6"/>
    <mergeCell ref="B5:B6"/>
    <mergeCell ref="T4:U5"/>
    <mergeCell ref="A26:Y26"/>
    <mergeCell ref="V4:V6"/>
    <mergeCell ref="Y4:Y6"/>
    <mergeCell ref="X4:X6"/>
  </mergeCells>
  <hyperlinks>
    <hyperlink ref="Y1" location="Index!A1" display="Index"/>
  </hyperlinks>
  <printOptions/>
  <pageMargins left="0.75" right="0.75" top="1" bottom="1" header="0.5" footer="0.5"/>
  <pageSetup fitToHeight="1" fitToWidth="1" horizontalDpi="600" verticalDpi="600" orientation="landscape" paperSize="9" scale="64" r:id="rId1"/>
  <headerFooter alignWithMargins="0">
    <oddHeader>&amp;CCourt Statistics Quarterly: April to June 2013</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6"/>
  <sheetViews>
    <sheetView zoomScale="85" zoomScaleNormal="85" zoomScalePageLayoutView="0" workbookViewId="0" topLeftCell="A1">
      <selection activeCell="A26" sqref="A26"/>
    </sheetView>
  </sheetViews>
  <sheetFormatPr defaultColWidth="9.140625" defaultRowHeight="12.75"/>
  <cols>
    <col min="1" max="1" width="38.7109375" style="391" customWidth="1"/>
    <col min="2" max="4" width="14.7109375" style="391" customWidth="1"/>
    <col min="5" max="5" width="7.421875" style="391" customWidth="1"/>
    <col min="6" max="6" width="8.57421875" style="391" customWidth="1"/>
    <col min="7" max="10" width="9.140625" style="391" customWidth="1"/>
    <col min="12" max="16384" width="9.140625" style="391" customWidth="1"/>
  </cols>
  <sheetData>
    <row r="1" spans="1:12" ht="12.75">
      <c r="A1" s="1" t="s">
        <v>396</v>
      </c>
      <c r="D1" s="214" t="s">
        <v>719</v>
      </c>
      <c r="F1" s="17"/>
      <c r="G1" s="59"/>
      <c r="H1" s="17"/>
      <c r="I1" s="17"/>
      <c r="J1" s="17"/>
      <c r="K1" s="59"/>
      <c r="L1" s="17"/>
    </row>
    <row r="2" spans="1:12" ht="14.25" customHeight="1">
      <c r="A2" s="1" t="s">
        <v>369</v>
      </c>
      <c r="F2" s="17"/>
      <c r="G2" s="59"/>
      <c r="H2" s="17"/>
      <c r="I2" s="17"/>
      <c r="J2" s="17"/>
      <c r="K2" s="59"/>
      <c r="L2" s="17"/>
    </row>
    <row r="3" spans="1:12" ht="27" customHeight="1">
      <c r="A3" s="1010" t="s">
        <v>1215</v>
      </c>
      <c r="B3" s="944"/>
      <c r="C3" s="944"/>
      <c r="D3" s="944"/>
      <c r="F3" s="17"/>
      <c r="G3" s="17"/>
      <c r="H3" s="17"/>
      <c r="I3" s="17"/>
      <c r="J3" s="17"/>
      <c r="K3" s="59"/>
      <c r="L3" s="17"/>
    </row>
    <row r="4" spans="4:12" ht="12.75">
      <c r="D4" s="471"/>
      <c r="F4" s="472"/>
      <c r="G4" s="17"/>
      <c r="H4" s="17"/>
      <c r="I4" s="17"/>
      <c r="J4" s="17"/>
      <c r="K4" s="59"/>
      <c r="L4" s="17"/>
    </row>
    <row r="5" spans="1:12" ht="25.5">
      <c r="A5" s="544">
        <v>2013</v>
      </c>
      <c r="B5" s="473" t="s">
        <v>370</v>
      </c>
      <c r="C5" s="473" t="s">
        <v>371</v>
      </c>
      <c r="D5" s="380" t="s">
        <v>1212</v>
      </c>
      <c r="F5" s="472"/>
      <c r="G5" s="17"/>
      <c r="H5" s="17"/>
      <c r="I5" s="17"/>
      <c r="J5" s="17"/>
      <c r="K5" s="59"/>
      <c r="L5" s="17"/>
    </row>
    <row r="6" spans="1:12" ht="14.25">
      <c r="A6" s="1" t="s">
        <v>372</v>
      </c>
      <c r="F6" s="472"/>
      <c r="G6" s="17"/>
      <c r="H6" s="17"/>
      <c r="I6" s="17"/>
      <c r="J6" s="17"/>
      <c r="K6" s="59"/>
      <c r="L6" s="17"/>
    </row>
    <row r="7" spans="1:12" ht="12.75">
      <c r="A7" s="474" t="s">
        <v>373</v>
      </c>
      <c r="F7" s="472"/>
      <c r="G7" s="17"/>
      <c r="H7" s="17"/>
      <c r="I7" s="17"/>
      <c r="J7" s="17"/>
      <c r="K7" s="59"/>
      <c r="L7" s="17"/>
    </row>
    <row r="8" spans="1:12" ht="12.75">
      <c r="A8" s="476" t="s">
        <v>374</v>
      </c>
      <c r="B8" s="19">
        <v>10498</v>
      </c>
      <c r="C8" s="19">
        <v>131</v>
      </c>
      <c r="D8" s="6">
        <v>10629</v>
      </c>
      <c r="F8" s="472"/>
      <c r="G8" s="17"/>
      <c r="H8" s="17"/>
      <c r="I8" s="17"/>
      <c r="J8" s="17"/>
      <c r="K8" s="59"/>
      <c r="L8" s="17"/>
    </row>
    <row r="9" spans="1:12" ht="12.75">
      <c r="A9" s="476" t="s">
        <v>375</v>
      </c>
      <c r="B9" s="19">
        <v>61008</v>
      </c>
      <c r="C9" s="19">
        <v>131909</v>
      </c>
      <c r="D9" s="6">
        <v>192917</v>
      </c>
      <c r="F9" s="472"/>
      <c r="G9" s="17"/>
      <c r="H9" s="17"/>
      <c r="I9" s="17"/>
      <c r="J9" s="17"/>
      <c r="K9" s="59"/>
      <c r="L9" s="17"/>
    </row>
    <row r="10" spans="1:12" ht="12.75">
      <c r="A10" s="474" t="s">
        <v>376</v>
      </c>
      <c r="B10" s="19"/>
      <c r="C10" s="19"/>
      <c r="D10" s="6"/>
      <c r="F10" s="472"/>
      <c r="G10" s="17"/>
      <c r="H10" s="17"/>
      <c r="I10" s="17"/>
      <c r="J10" s="17"/>
      <c r="K10" s="59"/>
      <c r="L10" s="17"/>
    </row>
    <row r="11" spans="1:12" ht="12.75">
      <c r="A11" s="476" t="s">
        <v>374</v>
      </c>
      <c r="B11" s="19">
        <v>10</v>
      </c>
      <c r="C11" s="19">
        <v>753</v>
      </c>
      <c r="D11" s="6">
        <v>763</v>
      </c>
      <c r="F11" s="472"/>
      <c r="G11" s="17"/>
      <c r="H11" s="17"/>
      <c r="I11" s="17"/>
      <c r="J11" s="17"/>
      <c r="K11" s="59"/>
      <c r="L11" s="17"/>
    </row>
    <row r="12" spans="1:12" ht="12.75">
      <c r="A12" s="476" t="s">
        <v>375</v>
      </c>
      <c r="B12" s="19">
        <v>4356</v>
      </c>
      <c r="C12" s="19">
        <v>12377</v>
      </c>
      <c r="D12" s="6">
        <v>16733</v>
      </c>
      <c r="F12" s="472"/>
      <c r="G12" s="17"/>
      <c r="H12" s="17"/>
      <c r="I12" s="17"/>
      <c r="J12" s="17"/>
      <c r="K12" s="59"/>
      <c r="L12" s="17"/>
    </row>
    <row r="13" spans="1:12" ht="12.75">
      <c r="A13" s="474" t="s">
        <v>377</v>
      </c>
      <c r="B13" s="19"/>
      <c r="C13" s="19"/>
      <c r="D13" s="6"/>
      <c r="F13" s="472"/>
      <c r="G13" s="17"/>
      <c r="H13" s="17"/>
      <c r="I13" s="17"/>
      <c r="J13" s="17"/>
      <c r="K13" s="59"/>
      <c r="L13" s="17"/>
    </row>
    <row r="14" spans="1:12" ht="12.75">
      <c r="A14" s="476" t="s">
        <v>374</v>
      </c>
      <c r="B14" s="19">
        <v>77</v>
      </c>
      <c r="C14" s="19">
        <v>2627</v>
      </c>
      <c r="D14" s="6">
        <v>2704</v>
      </c>
      <c r="F14" s="472"/>
      <c r="G14" s="17"/>
      <c r="H14" s="17"/>
      <c r="I14" s="17"/>
      <c r="J14" s="17"/>
      <c r="K14" s="59"/>
      <c r="L14" s="17"/>
    </row>
    <row r="15" spans="1:12" ht="12.75">
      <c r="A15" s="476" t="s">
        <v>375</v>
      </c>
      <c r="B15" s="19">
        <v>16264</v>
      </c>
      <c r="C15" s="19">
        <v>20959</v>
      </c>
      <c r="D15" s="6">
        <v>37223</v>
      </c>
      <c r="F15" s="472"/>
      <c r="G15" s="17"/>
      <c r="H15" s="17"/>
      <c r="I15" s="17"/>
      <c r="J15" s="17"/>
      <c r="K15" s="59"/>
      <c r="L15" s="17"/>
    </row>
    <row r="16" spans="1:12" ht="12.75">
      <c r="A16" s="1" t="s">
        <v>378</v>
      </c>
      <c r="B16" s="6">
        <v>92213</v>
      </c>
      <c r="C16" s="6">
        <v>168756</v>
      </c>
      <c r="D16" s="6">
        <v>260969</v>
      </c>
      <c r="F16" s="472"/>
      <c r="G16" s="17"/>
      <c r="H16" s="17"/>
      <c r="I16" s="17"/>
      <c r="J16" s="17"/>
      <c r="K16" s="59"/>
      <c r="L16" s="17"/>
    </row>
    <row r="17" spans="1:12" ht="12.75">
      <c r="A17" s="391" t="s">
        <v>379</v>
      </c>
      <c r="B17" s="20"/>
      <c r="C17" s="20"/>
      <c r="D17" s="6">
        <v>530</v>
      </c>
      <c r="F17" s="472"/>
      <c r="G17" s="17"/>
      <c r="H17" s="17"/>
      <c r="I17" s="17"/>
      <c r="J17" s="17"/>
      <c r="K17" s="59"/>
      <c r="L17" s="17"/>
    </row>
    <row r="18" spans="1:12" ht="12.75">
      <c r="A18" s="391" t="s">
        <v>380</v>
      </c>
      <c r="B18" s="20">
        <v>120</v>
      </c>
      <c r="C18" s="20">
        <v>470</v>
      </c>
      <c r="D18" s="6">
        <v>590</v>
      </c>
      <c r="F18" s="472"/>
      <c r="G18" s="17"/>
      <c r="H18" s="17"/>
      <c r="I18" s="17"/>
      <c r="J18" s="17"/>
      <c r="K18" s="59"/>
      <c r="L18" s="17"/>
    </row>
    <row r="19" spans="1:12" ht="14.25">
      <c r="A19" s="355" t="s">
        <v>381</v>
      </c>
      <c r="B19" s="200"/>
      <c r="C19" s="200"/>
      <c r="D19" s="158">
        <v>16691</v>
      </c>
      <c r="F19" s="472"/>
      <c r="G19" s="17"/>
      <c r="H19" s="17"/>
      <c r="I19" s="17"/>
      <c r="J19" s="17"/>
      <c r="K19" s="59"/>
      <c r="L19" s="17"/>
    </row>
    <row r="20" spans="4:12" ht="12.75">
      <c r="D20" s="471"/>
      <c r="F20" s="472"/>
      <c r="G20" s="17"/>
      <c r="H20" s="17"/>
      <c r="I20" s="17"/>
      <c r="J20" s="17"/>
      <c r="K20" s="59"/>
      <c r="L20" s="17"/>
    </row>
    <row r="21" spans="1:12" ht="29.25" customHeight="1">
      <c r="A21" s="544">
        <v>2012</v>
      </c>
      <c r="B21" s="473" t="s">
        <v>370</v>
      </c>
      <c r="C21" s="473" t="s">
        <v>371</v>
      </c>
      <c r="D21" s="380" t="s">
        <v>1212</v>
      </c>
      <c r="E21" s="318"/>
      <c r="F21" s="17"/>
      <c r="G21" s="17"/>
      <c r="H21" s="17"/>
      <c r="I21" s="17"/>
      <c r="J21" s="17"/>
      <c r="K21" s="59"/>
      <c r="L21" s="17"/>
    </row>
    <row r="22" spans="1:12" ht="14.25">
      <c r="A22" s="1" t="s">
        <v>372</v>
      </c>
      <c r="F22" s="17"/>
      <c r="G22" s="17"/>
      <c r="H22" s="17"/>
      <c r="I22" s="17"/>
      <c r="J22" s="17"/>
      <c r="K22" s="59"/>
      <c r="L22" s="17"/>
    </row>
    <row r="23" spans="1:12" ht="18" customHeight="1">
      <c r="A23" s="474" t="s">
        <v>373</v>
      </c>
      <c r="F23" s="475"/>
      <c r="G23" s="17"/>
      <c r="H23" s="17"/>
      <c r="I23" s="17"/>
      <c r="J23" s="17"/>
      <c r="K23" s="59"/>
      <c r="L23" s="17"/>
    </row>
    <row r="24" spans="1:12" ht="12.75">
      <c r="A24" s="476" t="s">
        <v>374</v>
      </c>
      <c r="B24" s="19">
        <v>9566</v>
      </c>
      <c r="C24" s="19">
        <v>327</v>
      </c>
      <c r="D24" s="6">
        <v>9893</v>
      </c>
      <c r="F24" s="185"/>
      <c r="G24" s="477"/>
      <c r="H24" s="477"/>
      <c r="I24" s="477"/>
      <c r="J24" s="17"/>
      <c r="K24" s="59"/>
      <c r="L24" s="17"/>
    </row>
    <row r="25" spans="1:12" ht="12.75">
      <c r="A25" s="476" t="s">
        <v>375</v>
      </c>
      <c r="B25" s="19">
        <v>57221</v>
      </c>
      <c r="C25" s="19">
        <v>122485</v>
      </c>
      <c r="D25" s="6">
        <v>179706</v>
      </c>
      <c r="F25" s="185"/>
      <c r="G25" s="477"/>
      <c r="H25" s="477"/>
      <c r="I25" s="477"/>
      <c r="J25" s="477"/>
      <c r="K25" s="59"/>
      <c r="L25" s="17"/>
    </row>
    <row r="26" spans="1:12" ht="18" customHeight="1">
      <c r="A26" s="474" t="s">
        <v>376</v>
      </c>
      <c r="B26" s="19"/>
      <c r="C26" s="19"/>
      <c r="D26" s="6"/>
      <c r="F26" s="475"/>
      <c r="G26" s="477"/>
      <c r="H26" s="477"/>
      <c r="I26" s="477"/>
      <c r="J26" s="477"/>
      <c r="K26" s="59"/>
      <c r="L26" s="17"/>
    </row>
    <row r="27" spans="1:12" ht="12.75">
      <c r="A27" s="476" t="s">
        <v>374</v>
      </c>
      <c r="B27" s="19">
        <v>707</v>
      </c>
      <c r="C27" s="19">
        <v>35</v>
      </c>
      <c r="D27" s="6">
        <v>742</v>
      </c>
      <c r="F27" s="475"/>
      <c r="G27" s="477"/>
      <c r="H27" s="477"/>
      <c r="I27" s="477"/>
      <c r="J27" s="477"/>
      <c r="K27" s="59"/>
      <c r="L27" s="17"/>
    </row>
    <row r="28" spans="1:12" ht="12.75">
      <c r="A28" s="476" t="s">
        <v>375</v>
      </c>
      <c r="B28" s="19">
        <v>3584</v>
      </c>
      <c r="C28" s="19">
        <v>11784</v>
      </c>
      <c r="D28" s="6">
        <v>15368</v>
      </c>
      <c r="F28" s="185"/>
      <c r="G28" s="477"/>
      <c r="H28" s="477"/>
      <c r="I28" s="477"/>
      <c r="J28" s="477"/>
      <c r="K28" s="59"/>
      <c r="L28" s="17"/>
    </row>
    <row r="29" spans="1:12" ht="18" customHeight="1">
      <c r="A29" s="474" t="s">
        <v>377</v>
      </c>
      <c r="B29" s="19"/>
      <c r="C29" s="19"/>
      <c r="D29" s="6"/>
      <c r="F29" s="185"/>
      <c r="G29" s="477"/>
      <c r="H29" s="477"/>
      <c r="I29" s="477"/>
      <c r="J29" s="477"/>
      <c r="K29" s="59"/>
      <c r="L29" s="17"/>
    </row>
    <row r="30" spans="1:12" ht="12.75">
      <c r="A30" s="476" t="s">
        <v>374</v>
      </c>
      <c r="B30" s="19">
        <v>2433</v>
      </c>
      <c r="C30" s="19">
        <v>258</v>
      </c>
      <c r="D30" s="6">
        <v>2691</v>
      </c>
      <c r="F30" s="185"/>
      <c r="G30" s="477"/>
      <c r="H30" s="477"/>
      <c r="I30" s="477"/>
      <c r="J30" s="477"/>
      <c r="K30" s="59"/>
      <c r="L30" s="17"/>
    </row>
    <row r="31" spans="1:12" ht="12.75">
      <c r="A31" s="476" t="s">
        <v>375</v>
      </c>
      <c r="B31" s="19">
        <v>13110</v>
      </c>
      <c r="C31" s="19">
        <v>21952</v>
      </c>
      <c r="D31" s="6">
        <v>35062</v>
      </c>
      <c r="F31" s="475"/>
      <c r="G31" s="477"/>
      <c r="H31" s="477"/>
      <c r="I31" s="477"/>
      <c r="J31" s="477"/>
      <c r="K31" s="59"/>
      <c r="L31" s="17"/>
    </row>
    <row r="32" spans="1:12" ht="18" customHeight="1">
      <c r="A32" s="1" t="s">
        <v>378</v>
      </c>
      <c r="B32" s="6">
        <v>86621</v>
      </c>
      <c r="C32" s="6">
        <v>156841</v>
      </c>
      <c r="D32" s="6">
        <v>243462</v>
      </c>
      <c r="F32" s="185"/>
      <c r="G32" s="477"/>
      <c r="H32" s="477"/>
      <c r="I32" s="477"/>
      <c r="J32" s="477"/>
      <c r="K32" s="59"/>
      <c r="L32" s="17"/>
    </row>
    <row r="33" spans="1:12" ht="18" customHeight="1">
      <c r="A33" s="391" t="s">
        <v>379</v>
      </c>
      <c r="B33" s="20"/>
      <c r="C33" s="20"/>
      <c r="D33" s="6">
        <v>683</v>
      </c>
      <c r="F33" s="185"/>
      <c r="G33" s="477"/>
      <c r="H33" s="477"/>
      <c r="I33" s="477"/>
      <c r="J33" s="477"/>
      <c r="K33" s="59"/>
      <c r="L33" s="17"/>
    </row>
    <row r="34" spans="1:12" ht="12.75">
      <c r="A34" s="391" t="s">
        <v>380</v>
      </c>
      <c r="B34" s="20">
        <v>94</v>
      </c>
      <c r="C34" s="20">
        <v>419</v>
      </c>
      <c r="D34" s="6">
        <v>513</v>
      </c>
      <c r="F34" s="17"/>
      <c r="G34" s="477"/>
      <c r="H34" s="478"/>
      <c r="I34" s="478"/>
      <c r="J34" s="477"/>
      <c r="K34" s="59"/>
      <c r="L34" s="17"/>
    </row>
    <row r="35" spans="1:12" ht="14.25">
      <c r="A35" s="355" t="s">
        <v>381</v>
      </c>
      <c r="B35" s="200"/>
      <c r="C35" s="200"/>
      <c r="D35" s="158">
        <v>15054</v>
      </c>
      <c r="F35" s="479"/>
      <c r="G35" s="477"/>
      <c r="H35" s="477"/>
      <c r="I35" s="477"/>
      <c r="J35" s="477"/>
      <c r="K35" s="59"/>
      <c r="L35" s="17"/>
    </row>
    <row r="36" spans="6:12" s="14" customFormat="1" ht="12.75">
      <c r="F36" s="319"/>
      <c r="G36" s="477"/>
      <c r="H36" s="477"/>
      <c r="I36" s="477"/>
      <c r="J36" s="477"/>
      <c r="K36" s="319"/>
      <c r="L36" s="319"/>
    </row>
    <row r="37" spans="1:12" s="14" customFormat="1" ht="14.25" customHeight="1">
      <c r="A37" s="11" t="s">
        <v>339</v>
      </c>
      <c r="F37" s="319"/>
      <c r="G37" s="319"/>
      <c r="H37" s="319"/>
      <c r="I37" s="319"/>
      <c r="J37" s="319"/>
      <c r="K37" s="319"/>
      <c r="L37" s="319"/>
    </row>
    <row r="38" spans="1:12" s="14" customFormat="1" ht="11.25">
      <c r="A38" s="14" t="s">
        <v>382</v>
      </c>
      <c r="F38" s="319"/>
      <c r="G38" s="319"/>
      <c r="H38" s="319"/>
      <c r="I38" s="319"/>
      <c r="J38" s="319"/>
      <c r="K38" s="319"/>
      <c r="L38" s="319"/>
    </row>
    <row r="39" spans="1:4" s="14" customFormat="1" ht="12.75">
      <c r="A39" s="480" t="s">
        <v>383</v>
      </c>
      <c r="B39" s="391"/>
      <c r="C39" s="391"/>
      <c r="D39" s="391"/>
    </row>
    <row r="40" ht="12.75">
      <c r="A40" s="480" t="s">
        <v>384</v>
      </c>
    </row>
    <row r="41" ht="12.75">
      <c r="A41" s="480" t="s">
        <v>385</v>
      </c>
    </row>
    <row r="42" ht="12.75">
      <c r="A42" s="14" t="s">
        <v>386</v>
      </c>
    </row>
    <row r="45" spans="1:7" ht="12.75">
      <c r="A45" s="17"/>
      <c r="B45" s="19"/>
      <c r="C45" s="19"/>
      <c r="D45" s="19"/>
      <c r="E45" s="17"/>
      <c r="F45" s="17"/>
      <c r="G45" s="17"/>
    </row>
    <row r="46" spans="1:7" ht="12.75">
      <c r="A46" s="17"/>
      <c r="B46" s="17"/>
      <c r="C46" s="17"/>
      <c r="D46" s="17"/>
      <c r="E46" s="17"/>
      <c r="F46" s="17"/>
      <c r="G46" s="17"/>
    </row>
  </sheetData>
  <sheetProtection/>
  <mergeCells count="1">
    <mergeCell ref="A3:D3"/>
  </mergeCells>
  <hyperlinks>
    <hyperlink ref="D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&amp;CCourt Statistics Quarterly
January to March 2014</oddHeader>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9"/>
  <sheetViews>
    <sheetView zoomScale="85" zoomScaleNormal="85" zoomScalePageLayoutView="0" workbookViewId="0" topLeftCell="A1">
      <selection activeCell="A22" sqref="A22"/>
    </sheetView>
  </sheetViews>
  <sheetFormatPr defaultColWidth="9.140625" defaultRowHeight="12.75"/>
  <cols>
    <col min="1" max="1" width="40.7109375" style="0" customWidth="1"/>
    <col min="2" max="8" width="10.7109375" style="0" customWidth="1"/>
    <col min="9" max="9" width="11.7109375" style="492" customWidth="1"/>
  </cols>
  <sheetData>
    <row r="1" spans="1:15" ht="12.75">
      <c r="A1" s="1" t="s">
        <v>397</v>
      </c>
      <c r="H1" s="214" t="s">
        <v>719</v>
      </c>
      <c r="I1"/>
      <c r="J1" s="59"/>
      <c r="K1" s="59"/>
      <c r="L1" s="59"/>
      <c r="M1" s="59"/>
      <c r="N1" s="59"/>
      <c r="O1" s="59"/>
    </row>
    <row r="2" spans="1:15" ht="14.25" customHeight="1">
      <c r="A2" s="1" t="s">
        <v>369</v>
      </c>
      <c r="H2" s="391"/>
      <c r="I2"/>
      <c r="J2" s="59"/>
      <c r="K2" s="59"/>
      <c r="L2" s="59"/>
      <c r="M2" s="59"/>
      <c r="N2" s="59"/>
      <c r="O2" s="59"/>
    </row>
    <row r="3" spans="1:15" ht="13.5" customHeight="1">
      <c r="A3" s="944" t="s">
        <v>1214</v>
      </c>
      <c r="B3" s="949"/>
      <c r="C3" s="949"/>
      <c r="D3" s="949"/>
      <c r="E3" s="949"/>
      <c r="F3" s="949"/>
      <c r="G3" s="949"/>
      <c r="H3" s="949"/>
      <c r="I3"/>
      <c r="J3" s="59"/>
      <c r="K3" s="59"/>
      <c r="L3" s="59"/>
      <c r="M3" s="59"/>
      <c r="N3" s="59"/>
      <c r="O3" s="59"/>
    </row>
    <row r="4" spans="1:9" ht="12.75">
      <c r="A4" s="391"/>
      <c r="H4" s="391"/>
      <c r="I4"/>
    </row>
    <row r="5" spans="1:9" ht="12.75">
      <c r="A5" s="481"/>
      <c r="B5" s="482">
        <v>2007</v>
      </c>
      <c r="C5" s="482">
        <v>2008</v>
      </c>
      <c r="D5" s="483">
        <v>2009</v>
      </c>
      <c r="E5" s="483">
        <v>2010</v>
      </c>
      <c r="F5" s="484">
        <v>2011</v>
      </c>
      <c r="G5" s="484">
        <v>2012</v>
      </c>
      <c r="H5" s="484">
        <v>2013</v>
      </c>
      <c r="I5"/>
    </row>
    <row r="6" spans="1:9" ht="18" customHeight="1">
      <c r="A6" s="63" t="s">
        <v>387</v>
      </c>
      <c r="B6" s="60"/>
      <c r="C6" s="60"/>
      <c r="D6" s="391"/>
      <c r="E6" s="391"/>
      <c r="G6" s="59"/>
      <c r="H6" s="59"/>
      <c r="I6"/>
    </row>
    <row r="7" spans="1:9" ht="12.75" customHeight="1">
      <c r="A7" s="485" t="s">
        <v>388</v>
      </c>
      <c r="B7" s="60"/>
      <c r="C7" s="60"/>
      <c r="D7" s="391"/>
      <c r="E7" s="391"/>
      <c r="G7" s="59"/>
      <c r="H7" s="59"/>
      <c r="I7"/>
    </row>
    <row r="8" spans="1:11" ht="12.75" customHeight="1">
      <c r="A8" s="486" t="s">
        <v>389</v>
      </c>
      <c r="B8" s="68">
        <v>195084</v>
      </c>
      <c r="C8" s="68">
        <v>200082</v>
      </c>
      <c r="D8" s="5">
        <v>196245</v>
      </c>
      <c r="E8" s="5">
        <v>191632</v>
      </c>
      <c r="F8" s="3">
        <v>207107</v>
      </c>
      <c r="G8" s="61">
        <v>189599</v>
      </c>
      <c r="H8" s="61">
        <v>203546</v>
      </c>
      <c r="I8"/>
      <c r="K8" s="61"/>
    </row>
    <row r="9" spans="1:11" ht="12.75" customHeight="1">
      <c r="A9" s="486" t="s">
        <v>390</v>
      </c>
      <c r="B9" s="68">
        <v>14398</v>
      </c>
      <c r="C9" s="68">
        <v>14888</v>
      </c>
      <c r="D9" s="5">
        <v>15223</v>
      </c>
      <c r="E9" s="5">
        <v>14858</v>
      </c>
      <c r="F9" s="3">
        <v>15553</v>
      </c>
      <c r="G9" s="61">
        <v>16110</v>
      </c>
      <c r="H9" s="61">
        <v>17496</v>
      </c>
      <c r="I9"/>
      <c r="J9" s="3"/>
      <c r="K9" s="3"/>
    </row>
    <row r="10" spans="1:11" ht="12.75" customHeight="1">
      <c r="A10" s="486" t="s">
        <v>391</v>
      </c>
      <c r="B10" s="68">
        <v>76693</v>
      </c>
      <c r="C10" s="68">
        <v>52510</v>
      </c>
      <c r="D10" s="5">
        <v>42696</v>
      </c>
      <c r="E10" s="5">
        <v>40145</v>
      </c>
      <c r="F10" s="3">
        <v>38692</v>
      </c>
      <c r="G10" s="61">
        <v>37753</v>
      </c>
      <c r="H10" s="61">
        <v>39927</v>
      </c>
      <c r="I10"/>
      <c r="K10" s="61"/>
    </row>
    <row r="11" spans="1:9" ht="18" customHeight="1">
      <c r="A11" s="485" t="s">
        <v>392</v>
      </c>
      <c r="B11" s="68"/>
      <c r="C11" s="68"/>
      <c r="D11" s="391"/>
      <c r="E11" s="391"/>
      <c r="G11" s="59"/>
      <c r="H11" s="59"/>
      <c r="I11"/>
    </row>
    <row r="12" spans="1:9" ht="12.75" customHeight="1">
      <c r="A12" s="486" t="s">
        <v>389</v>
      </c>
      <c r="B12" s="487">
        <v>0.6816947671879094</v>
      </c>
      <c r="C12" s="487">
        <v>0.7480260206370569</v>
      </c>
      <c r="D12" s="488">
        <v>0.7721195763365386</v>
      </c>
      <c r="E12" s="488">
        <v>0.776986234719322</v>
      </c>
      <c r="F12" s="26">
        <v>0.7924446723193241</v>
      </c>
      <c r="G12" s="186">
        <v>0.7787621887604637</v>
      </c>
      <c r="H12" s="186">
        <v>0.78</v>
      </c>
      <c r="I12"/>
    </row>
    <row r="13" spans="1:9" ht="12.75" customHeight="1">
      <c r="A13" s="486" t="s">
        <v>390</v>
      </c>
      <c r="B13" s="487">
        <v>0.05031187210622871</v>
      </c>
      <c r="C13" s="487">
        <v>0.05566023627934799</v>
      </c>
      <c r="D13" s="488">
        <v>0.059894398892053946</v>
      </c>
      <c r="E13" s="488">
        <v>0.060242869016968396</v>
      </c>
      <c r="F13" s="26">
        <v>0.05950977991367964</v>
      </c>
      <c r="G13" s="186">
        <v>0.0661704906720556</v>
      </c>
      <c r="H13" s="186">
        <v>0.07</v>
      </c>
      <c r="I13"/>
    </row>
    <row r="14" spans="1:9" ht="12.75" customHeight="1">
      <c r="A14" s="486" t="s">
        <v>391</v>
      </c>
      <c r="B14" s="487">
        <v>0.26799336070586177</v>
      </c>
      <c r="C14" s="487">
        <v>0.19631374308359503</v>
      </c>
      <c r="D14" s="488">
        <v>0.16798602477140745</v>
      </c>
      <c r="E14" s="488">
        <v>0.16277089626370952</v>
      </c>
      <c r="F14" s="26">
        <v>0.14804554776699624</v>
      </c>
      <c r="G14" s="186">
        <v>0.15506732056748077</v>
      </c>
      <c r="H14" s="186">
        <v>0.15</v>
      </c>
      <c r="I14"/>
    </row>
    <row r="15" spans="1:11" ht="18" customHeight="1">
      <c r="A15" s="109" t="s">
        <v>393</v>
      </c>
      <c r="B15" s="69">
        <v>286175</v>
      </c>
      <c r="C15" s="69">
        <v>267480</v>
      </c>
      <c r="D15" s="4">
        <v>254164</v>
      </c>
      <c r="E15" s="4">
        <v>246635</v>
      </c>
      <c r="F15" s="4">
        <v>261352</v>
      </c>
      <c r="G15" s="6">
        <v>243462</v>
      </c>
      <c r="H15" s="6">
        <v>260969</v>
      </c>
      <c r="I15"/>
      <c r="K15" s="6"/>
    </row>
    <row r="16" spans="1:9" ht="18" customHeight="1">
      <c r="A16" s="489" t="s">
        <v>394</v>
      </c>
      <c r="B16" s="66">
        <v>185</v>
      </c>
      <c r="C16" s="187">
        <v>106</v>
      </c>
      <c r="D16" s="74">
        <v>152</v>
      </c>
      <c r="E16" s="74">
        <v>120</v>
      </c>
      <c r="F16" s="8">
        <v>135</v>
      </c>
      <c r="G16" s="65">
        <v>98</v>
      </c>
      <c r="H16" s="65">
        <v>97</v>
      </c>
      <c r="I16"/>
    </row>
    <row r="17" spans="2:8" s="14" customFormat="1" ht="12.75">
      <c r="B17" s="490"/>
      <c r="C17" s="490"/>
      <c r="H17" s="391"/>
    </row>
    <row r="18" spans="1:8" s="14" customFormat="1" ht="12.75" customHeight="1">
      <c r="A18" s="11" t="s">
        <v>339</v>
      </c>
      <c r="H18" s="391"/>
    </row>
    <row r="19" spans="1:8" s="14" customFormat="1" ht="12.75">
      <c r="A19" s="14" t="s">
        <v>382</v>
      </c>
      <c r="H19" s="391"/>
    </row>
    <row r="20" spans="1:8" s="14" customFormat="1" ht="12.75">
      <c r="A20" s="480" t="s">
        <v>383</v>
      </c>
      <c r="H20" s="391"/>
    </row>
    <row r="21" spans="1:8" s="14" customFormat="1" ht="12.75">
      <c r="A21" s="480" t="s">
        <v>384</v>
      </c>
      <c r="H21" s="391"/>
    </row>
    <row r="22" spans="1:9" ht="12.75">
      <c r="A22" s="480" t="s">
        <v>385</v>
      </c>
      <c r="H22" s="391"/>
      <c r="I22"/>
    </row>
    <row r="23" spans="1:9" ht="12.75">
      <c r="A23" s="14" t="s">
        <v>395</v>
      </c>
      <c r="H23" s="391"/>
      <c r="I23"/>
    </row>
    <row r="26" spans="2:9" ht="12.75">
      <c r="B26" s="61"/>
      <c r="C26" s="61"/>
      <c r="D26" s="61"/>
      <c r="E26" s="61"/>
      <c r="F26" s="61"/>
      <c r="G26" s="61"/>
      <c r="H26" s="61"/>
      <c r="I26" s="491"/>
    </row>
    <row r="27" spans="2:9" ht="12.75">
      <c r="B27" s="186"/>
      <c r="C27" s="186"/>
      <c r="D27" s="186"/>
      <c r="E27" s="186"/>
      <c r="F27" s="186"/>
      <c r="G27" s="186"/>
      <c r="H27" s="186"/>
      <c r="I27" s="491"/>
    </row>
    <row r="28" spans="2:9" ht="12.75">
      <c r="B28" s="186"/>
      <c r="C28" s="186"/>
      <c r="D28" s="186"/>
      <c r="E28" s="186"/>
      <c r="F28" s="186"/>
      <c r="G28" s="186"/>
      <c r="H28" s="186"/>
      <c r="I28" s="491"/>
    </row>
    <row r="29" spans="2:9" ht="12.75">
      <c r="B29" s="186"/>
      <c r="C29" s="186"/>
      <c r="D29" s="186"/>
      <c r="E29" s="186"/>
      <c r="F29" s="186"/>
      <c r="G29" s="186"/>
      <c r="H29" s="186"/>
      <c r="I29" s="491"/>
    </row>
  </sheetData>
  <sheetProtection/>
  <mergeCells count="1">
    <mergeCell ref="A3:H3"/>
  </mergeCells>
  <hyperlinks>
    <hyperlink ref="H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&amp;CCourt Statistics Quarterly
January to March 2014</oddHeader>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25"/>
  <sheetViews>
    <sheetView zoomScale="80" zoomScaleNormal="80" zoomScalePageLayoutView="0" workbookViewId="0" topLeftCell="A1">
      <selection activeCell="A1" sqref="A1"/>
    </sheetView>
  </sheetViews>
  <sheetFormatPr defaultColWidth="9.140625" defaultRowHeight="12.75"/>
  <cols>
    <col min="3" max="3" width="9.8515625" style="0" bestFit="1" customWidth="1"/>
    <col min="4" max="4" width="11.421875" style="0" customWidth="1"/>
    <col min="5" max="5" width="11.7109375" style="0" customWidth="1"/>
    <col min="6" max="6" width="1.7109375" style="0" customWidth="1"/>
    <col min="10" max="10" width="1.7109375" style="0" customWidth="1"/>
    <col min="14" max="14" width="1.7109375" style="0" customWidth="1"/>
    <col min="17" max="17" width="11.7109375" style="0" customWidth="1"/>
    <col min="18" max="18" width="1.7109375" style="0" customWidth="1"/>
    <col min="21" max="21" width="11.421875" style="0" customWidth="1"/>
    <col min="22" max="22" width="1.7109375" style="0" customWidth="1"/>
    <col min="25" max="25" width="11.421875" style="0" customWidth="1"/>
  </cols>
  <sheetData>
    <row r="1" spans="1:2" ht="12.75">
      <c r="A1" s="1" t="s">
        <v>1286</v>
      </c>
      <c r="B1" s="1"/>
    </row>
    <row r="2" spans="1:13" ht="14.25">
      <c r="A2" s="609" t="s">
        <v>1287</v>
      </c>
      <c r="B2" s="609"/>
      <c r="C2" s="609"/>
      <c r="D2" s="609"/>
      <c r="E2" s="609"/>
      <c r="F2" s="609"/>
      <c r="G2" s="609"/>
      <c r="H2" s="609"/>
      <c r="I2" s="609"/>
      <c r="J2" s="609"/>
      <c r="K2" s="609"/>
      <c r="L2" s="609"/>
      <c r="M2" s="609"/>
    </row>
    <row r="4" spans="1:25" ht="14.25">
      <c r="A4" s="610"/>
      <c r="B4" s="610"/>
      <c r="C4" s="1012" t="s">
        <v>1288</v>
      </c>
      <c r="D4" s="1012"/>
      <c r="E4" s="1012"/>
      <c r="F4" s="610"/>
      <c r="G4" s="1012" t="s">
        <v>1289</v>
      </c>
      <c r="H4" s="1012"/>
      <c r="I4" s="1012"/>
      <c r="J4" s="610"/>
      <c r="K4" s="1012" t="s">
        <v>1290</v>
      </c>
      <c r="L4" s="1012"/>
      <c r="M4" s="1012"/>
      <c r="N4" s="610"/>
      <c r="O4" s="1012" t="s">
        <v>1291</v>
      </c>
      <c r="P4" s="1012"/>
      <c r="Q4" s="1012"/>
      <c r="R4" s="610"/>
      <c r="S4" s="1012" t="s">
        <v>1292</v>
      </c>
      <c r="T4" s="1012"/>
      <c r="U4" s="1012"/>
      <c r="V4" s="610"/>
      <c r="W4" s="1012" t="s">
        <v>1293</v>
      </c>
      <c r="X4" s="1012"/>
      <c r="Y4" s="1012"/>
    </row>
    <row r="5" spans="1:25" ht="12.75">
      <c r="A5" s="8"/>
      <c r="B5" s="8"/>
      <c r="C5" s="8" t="s">
        <v>1294</v>
      </c>
      <c r="D5" s="8" t="s">
        <v>715</v>
      </c>
      <c r="E5" s="8" t="s">
        <v>1295</v>
      </c>
      <c r="F5" s="8"/>
      <c r="G5" s="8" t="s">
        <v>1294</v>
      </c>
      <c r="H5" s="8" t="s">
        <v>715</v>
      </c>
      <c r="I5" s="8" t="s">
        <v>1295</v>
      </c>
      <c r="J5" s="8"/>
      <c r="K5" s="8" t="s">
        <v>1294</v>
      </c>
      <c r="L5" s="8" t="s">
        <v>715</v>
      </c>
      <c r="M5" s="8" t="s">
        <v>1295</v>
      </c>
      <c r="N5" s="8"/>
      <c r="O5" s="8" t="s">
        <v>1294</v>
      </c>
      <c r="P5" s="8" t="s">
        <v>715</v>
      </c>
      <c r="Q5" s="8" t="s">
        <v>1295</v>
      </c>
      <c r="R5" s="8"/>
      <c r="S5" s="8" t="s">
        <v>1294</v>
      </c>
      <c r="T5" s="8" t="s">
        <v>715</v>
      </c>
      <c r="U5" s="8" t="s">
        <v>1295</v>
      </c>
      <c r="V5" s="8"/>
      <c r="W5" s="8" t="s">
        <v>1294</v>
      </c>
      <c r="X5" s="8" t="s">
        <v>715</v>
      </c>
      <c r="Y5" s="8" t="s">
        <v>1295</v>
      </c>
    </row>
    <row r="6" spans="1:25" ht="12.75">
      <c r="A6" s="12"/>
      <c r="B6" s="60"/>
      <c r="C6" s="60"/>
      <c r="D6" s="60"/>
      <c r="E6" s="60"/>
      <c r="F6" s="60"/>
      <c r="G6" s="60"/>
      <c r="H6" s="60"/>
      <c r="I6" s="60"/>
      <c r="J6" s="60"/>
      <c r="K6" s="60"/>
      <c r="L6" s="60"/>
      <c r="M6" s="60"/>
      <c r="N6" s="60"/>
      <c r="O6" s="60"/>
      <c r="P6" s="60"/>
      <c r="Q6" s="60"/>
      <c r="R6" s="60"/>
      <c r="S6" s="60"/>
      <c r="T6" s="60"/>
      <c r="U6" s="60"/>
      <c r="V6" s="60"/>
      <c r="W6" s="60"/>
      <c r="X6" s="60"/>
      <c r="Y6" s="60"/>
    </row>
    <row r="7" spans="1:25" ht="12.75">
      <c r="A7" s="142">
        <v>2012</v>
      </c>
      <c r="C7" s="3">
        <v>1232145</v>
      </c>
      <c r="D7" s="3">
        <v>1241090</v>
      </c>
      <c r="E7" s="3">
        <v>321175</v>
      </c>
      <c r="F7" s="3"/>
      <c r="G7" s="3">
        <v>255061</v>
      </c>
      <c r="H7" s="3">
        <v>253907</v>
      </c>
      <c r="I7" s="3">
        <v>68255</v>
      </c>
      <c r="J7" s="3"/>
      <c r="K7" s="3">
        <v>28071</v>
      </c>
      <c r="L7" s="3">
        <v>27723</v>
      </c>
      <c r="M7" s="3">
        <v>4773</v>
      </c>
      <c r="N7" s="3"/>
      <c r="O7" s="3">
        <v>353155</v>
      </c>
      <c r="P7" s="3">
        <v>359154</v>
      </c>
      <c r="Q7" s="3">
        <v>108868</v>
      </c>
      <c r="R7" s="3"/>
      <c r="S7" s="3">
        <v>446559</v>
      </c>
      <c r="T7" s="3">
        <v>453857</v>
      </c>
      <c r="U7" s="3">
        <v>100631</v>
      </c>
      <c r="V7" s="3"/>
      <c r="W7" s="3">
        <v>86676</v>
      </c>
      <c r="X7" s="3">
        <v>84998</v>
      </c>
      <c r="Y7" s="3">
        <v>25269</v>
      </c>
    </row>
    <row r="8" spans="1:25" ht="12.75">
      <c r="A8" s="142">
        <v>2013</v>
      </c>
      <c r="C8" s="3">
        <v>1546140</v>
      </c>
      <c r="D8" s="3">
        <v>1549008</v>
      </c>
      <c r="E8" s="3">
        <v>295206</v>
      </c>
      <c r="F8" s="3"/>
      <c r="G8" s="3">
        <f aca="true" t="shared" si="0" ref="G8:X8">SUM(G12:G15)</f>
        <v>376553</v>
      </c>
      <c r="H8" s="3">
        <f t="shared" si="0"/>
        <v>366231</v>
      </c>
      <c r="I8" s="3">
        <f>I15</f>
        <v>73574</v>
      </c>
      <c r="J8" s="3"/>
      <c r="K8" s="3">
        <f t="shared" si="0"/>
        <v>37205</v>
      </c>
      <c r="L8" s="3">
        <f t="shared" si="0"/>
        <v>36485</v>
      </c>
      <c r="M8" s="3">
        <f>M15</f>
        <v>5180</v>
      </c>
      <c r="N8" s="3"/>
      <c r="O8" s="3">
        <f t="shared" si="0"/>
        <v>467803</v>
      </c>
      <c r="P8" s="3">
        <f t="shared" si="0"/>
        <v>480146</v>
      </c>
      <c r="Q8" s="3">
        <f>Q15</f>
        <v>94468</v>
      </c>
      <c r="R8" s="3"/>
      <c r="S8" s="3">
        <f t="shared" si="0"/>
        <v>573159</v>
      </c>
      <c r="T8" s="3">
        <f t="shared" si="0"/>
        <v>573102</v>
      </c>
      <c r="U8" s="3">
        <f>U15</f>
        <v>96534</v>
      </c>
      <c r="V8" s="3"/>
      <c r="W8" s="3">
        <f t="shared" si="0"/>
        <v>91420</v>
      </c>
      <c r="X8" s="3">
        <f t="shared" si="0"/>
        <v>93044</v>
      </c>
      <c r="Y8" s="3">
        <f>Y15</f>
        <v>25450</v>
      </c>
    </row>
    <row r="9" spans="1:25" ht="27" customHeight="1">
      <c r="A9" s="142">
        <v>2012</v>
      </c>
      <c r="B9" s="141" t="s">
        <v>333</v>
      </c>
      <c r="C9" s="3">
        <v>408027</v>
      </c>
      <c r="D9" s="3">
        <v>406681</v>
      </c>
      <c r="E9" s="3">
        <v>331564</v>
      </c>
      <c r="F9" s="3"/>
      <c r="G9" s="3">
        <v>83822</v>
      </c>
      <c r="H9" s="3">
        <v>83688</v>
      </c>
      <c r="I9" s="3">
        <v>67278</v>
      </c>
      <c r="J9" s="3"/>
      <c r="K9" s="3">
        <v>9581</v>
      </c>
      <c r="L9" s="3">
        <v>9391</v>
      </c>
      <c r="M9" s="3">
        <v>4641</v>
      </c>
      <c r="N9" s="3"/>
      <c r="O9" s="3">
        <v>113060</v>
      </c>
      <c r="P9" s="3">
        <v>117488</v>
      </c>
      <c r="Q9" s="3">
        <v>110424</v>
      </c>
      <c r="R9" s="3"/>
      <c r="S9" s="3">
        <v>151590</v>
      </c>
      <c r="T9" s="3">
        <v>147412</v>
      </c>
      <c r="U9" s="3">
        <v>112151</v>
      </c>
      <c r="V9" s="3"/>
      <c r="W9" s="3">
        <v>29503</v>
      </c>
      <c r="X9" s="3">
        <v>28726</v>
      </c>
      <c r="Y9" s="3">
        <v>24359</v>
      </c>
    </row>
    <row r="10" spans="1:25" ht="12.75">
      <c r="A10" s="142"/>
      <c r="B10" s="141" t="s">
        <v>341</v>
      </c>
      <c r="C10" s="3">
        <v>412355</v>
      </c>
      <c r="D10" s="3">
        <v>414830</v>
      </c>
      <c r="E10" s="3">
        <v>329106</v>
      </c>
      <c r="F10" s="3"/>
      <c r="G10" s="3">
        <v>87460</v>
      </c>
      <c r="H10" s="3">
        <v>86248</v>
      </c>
      <c r="I10" s="3">
        <v>68499</v>
      </c>
      <c r="J10" s="3"/>
      <c r="K10" s="3">
        <v>9267</v>
      </c>
      <c r="L10" s="3">
        <v>9291</v>
      </c>
      <c r="M10" s="3">
        <v>4618</v>
      </c>
      <c r="N10" s="3"/>
      <c r="O10" s="3">
        <v>116764</v>
      </c>
      <c r="P10" s="3">
        <v>118521</v>
      </c>
      <c r="Q10" s="3">
        <v>108671</v>
      </c>
      <c r="R10" s="3"/>
      <c r="S10" s="3">
        <v>148187</v>
      </c>
      <c r="T10" s="3">
        <v>151103</v>
      </c>
      <c r="U10" s="3">
        <v>109261</v>
      </c>
      <c r="V10" s="3"/>
      <c r="W10" s="3">
        <v>29729</v>
      </c>
      <c r="X10" s="3">
        <v>29288</v>
      </c>
      <c r="Y10" s="3">
        <v>24799</v>
      </c>
    </row>
    <row r="11" spans="1:25" ht="12.75">
      <c r="A11" s="142"/>
      <c r="B11" s="141" t="s">
        <v>337</v>
      </c>
      <c r="C11" s="3">
        <v>411763</v>
      </c>
      <c r="D11" s="3">
        <v>419579</v>
      </c>
      <c r="E11" s="3">
        <v>321175</v>
      </c>
      <c r="F11" s="3"/>
      <c r="G11" s="3">
        <v>83779</v>
      </c>
      <c r="H11" s="3">
        <v>83971</v>
      </c>
      <c r="I11" s="3">
        <v>68255</v>
      </c>
      <c r="J11" s="3"/>
      <c r="K11" s="3">
        <v>9223</v>
      </c>
      <c r="L11" s="3">
        <v>9041</v>
      </c>
      <c r="M11" s="3">
        <v>4773</v>
      </c>
      <c r="N11" s="3"/>
      <c r="O11" s="3">
        <v>123331</v>
      </c>
      <c r="P11" s="3">
        <v>123145</v>
      </c>
      <c r="Q11" s="3">
        <v>108868</v>
      </c>
      <c r="R11" s="3"/>
      <c r="S11" s="3">
        <v>146782</v>
      </c>
      <c r="T11" s="3">
        <v>155342</v>
      </c>
      <c r="U11" s="3">
        <v>100631</v>
      </c>
      <c r="V11" s="3"/>
      <c r="W11" s="3">
        <v>27444</v>
      </c>
      <c r="X11" s="3">
        <v>26984</v>
      </c>
      <c r="Y11" s="3">
        <v>25269</v>
      </c>
    </row>
    <row r="12" spans="1:25" ht="27" customHeight="1">
      <c r="A12" s="142">
        <v>2013</v>
      </c>
      <c r="B12" s="141" t="s">
        <v>332</v>
      </c>
      <c r="C12" s="3">
        <v>394309</v>
      </c>
      <c r="D12" s="3">
        <v>401440</v>
      </c>
      <c r="E12" s="3">
        <v>301198</v>
      </c>
      <c r="F12" s="3"/>
      <c r="G12" s="3">
        <v>82365</v>
      </c>
      <c r="H12" s="3">
        <v>84153</v>
      </c>
      <c r="I12" s="3">
        <v>66577</v>
      </c>
      <c r="J12" s="3"/>
      <c r="K12" s="3">
        <v>8924</v>
      </c>
      <c r="L12" s="3">
        <v>8868</v>
      </c>
      <c r="M12" s="3">
        <v>4855</v>
      </c>
      <c r="N12" s="3"/>
      <c r="O12" s="3">
        <v>126041</v>
      </c>
      <c r="P12" s="3">
        <v>129220</v>
      </c>
      <c r="Q12" s="3">
        <v>105882</v>
      </c>
      <c r="R12" s="3"/>
      <c r="S12" s="3">
        <v>151256</v>
      </c>
      <c r="T12" s="3">
        <v>152374</v>
      </c>
      <c r="U12" s="3">
        <v>99691</v>
      </c>
      <c r="V12" s="3"/>
      <c r="W12" s="3">
        <v>25723</v>
      </c>
      <c r="X12" s="3">
        <v>26825</v>
      </c>
      <c r="Y12" s="3">
        <v>24193</v>
      </c>
    </row>
    <row r="13" spans="1:25" ht="14.25">
      <c r="A13" s="142"/>
      <c r="B13" s="314" t="s">
        <v>1296</v>
      </c>
      <c r="C13" s="3">
        <v>379848</v>
      </c>
      <c r="D13" s="3">
        <v>389365</v>
      </c>
      <c r="E13" s="3">
        <v>282688</v>
      </c>
      <c r="F13" s="3"/>
      <c r="G13" s="3">
        <v>96985</v>
      </c>
      <c r="H13" s="3">
        <v>95643</v>
      </c>
      <c r="I13" s="3">
        <v>71438</v>
      </c>
      <c r="J13" s="3"/>
      <c r="K13" s="3">
        <v>9412</v>
      </c>
      <c r="L13" s="3">
        <v>9292</v>
      </c>
      <c r="M13" s="3">
        <v>5031</v>
      </c>
      <c r="N13" s="3"/>
      <c r="O13" s="3">
        <v>114825</v>
      </c>
      <c r="P13" s="3">
        <v>122511</v>
      </c>
      <c r="Q13" s="3">
        <v>88379</v>
      </c>
      <c r="R13" s="3"/>
      <c r="S13" s="3">
        <v>138170</v>
      </c>
      <c r="T13" s="3">
        <v>141599</v>
      </c>
      <c r="U13" s="3">
        <v>92652</v>
      </c>
      <c r="V13" s="3"/>
      <c r="W13" s="3">
        <v>20456</v>
      </c>
      <c r="X13" s="3">
        <v>20320</v>
      </c>
      <c r="Y13" s="3">
        <v>25188</v>
      </c>
    </row>
    <row r="14" spans="1:25" ht="12.75">
      <c r="A14" s="142"/>
      <c r="B14" s="314" t="s">
        <v>334</v>
      </c>
      <c r="C14" s="3">
        <v>370153</v>
      </c>
      <c r="D14" s="3">
        <v>374182</v>
      </c>
      <c r="E14" s="3">
        <v>284239</v>
      </c>
      <c r="F14" s="3"/>
      <c r="G14" s="3">
        <v>93552</v>
      </c>
      <c r="H14" s="3">
        <v>94127</v>
      </c>
      <c r="I14" s="3">
        <v>69189</v>
      </c>
      <c r="J14" s="3"/>
      <c r="K14" s="3">
        <v>8836</v>
      </c>
      <c r="L14" s="3">
        <v>8918</v>
      </c>
      <c r="M14" s="3">
        <v>4917</v>
      </c>
      <c r="N14" s="3"/>
      <c r="O14" s="3">
        <v>109933</v>
      </c>
      <c r="P14" s="3">
        <v>111316</v>
      </c>
      <c r="Q14" s="3">
        <v>90388</v>
      </c>
      <c r="R14" s="3"/>
      <c r="S14" s="3">
        <v>136707</v>
      </c>
      <c r="T14" s="3">
        <v>138202</v>
      </c>
      <c r="U14" s="3">
        <v>94710</v>
      </c>
      <c r="V14" s="3"/>
      <c r="W14" s="3">
        <v>21125</v>
      </c>
      <c r="X14" s="3">
        <v>21619</v>
      </c>
      <c r="Y14" s="3">
        <v>25035</v>
      </c>
    </row>
    <row r="15" spans="1:25" ht="12.75">
      <c r="A15" s="142"/>
      <c r="B15" s="314" t="s">
        <v>337</v>
      </c>
      <c r="C15" s="3">
        <v>401830</v>
      </c>
      <c r="D15" s="3">
        <v>384021</v>
      </c>
      <c r="E15" s="3">
        <v>295206</v>
      </c>
      <c r="F15" s="68"/>
      <c r="G15" s="68">
        <v>103651</v>
      </c>
      <c r="H15" s="68">
        <v>92308</v>
      </c>
      <c r="I15" s="68">
        <v>73574</v>
      </c>
      <c r="J15" s="68"/>
      <c r="K15" s="68">
        <v>10033</v>
      </c>
      <c r="L15" s="68">
        <v>9407</v>
      </c>
      <c r="M15" s="68">
        <v>5180</v>
      </c>
      <c r="N15" s="68"/>
      <c r="O15" s="68">
        <v>117004</v>
      </c>
      <c r="P15" s="68">
        <v>117099</v>
      </c>
      <c r="Q15" s="68">
        <v>94468</v>
      </c>
      <c r="R15" s="68"/>
      <c r="S15" s="68">
        <v>147026</v>
      </c>
      <c r="T15" s="68">
        <v>140927</v>
      </c>
      <c r="U15" s="68">
        <v>96534</v>
      </c>
      <c r="V15" s="68"/>
      <c r="W15" s="68">
        <v>24116</v>
      </c>
      <c r="X15" s="68">
        <v>24280</v>
      </c>
      <c r="Y15" s="68">
        <v>25450</v>
      </c>
    </row>
    <row r="16" spans="1:26" ht="27" customHeight="1">
      <c r="A16" s="142">
        <v>2014</v>
      </c>
      <c r="B16" s="141" t="s">
        <v>338</v>
      </c>
      <c r="C16" s="68">
        <v>390790</v>
      </c>
      <c r="D16" s="68">
        <v>396592</v>
      </c>
      <c r="E16" s="68">
        <v>291527</v>
      </c>
      <c r="F16" s="68"/>
      <c r="G16" s="68">
        <v>98728</v>
      </c>
      <c r="H16" s="68">
        <v>99703</v>
      </c>
      <c r="I16" s="68">
        <v>73305</v>
      </c>
      <c r="J16" s="68"/>
      <c r="K16" s="68">
        <v>9692</v>
      </c>
      <c r="L16" s="68">
        <v>9863</v>
      </c>
      <c r="M16" s="68">
        <v>5187</v>
      </c>
      <c r="N16" s="68"/>
      <c r="O16" s="68">
        <v>115375</v>
      </c>
      <c r="P16" s="68">
        <v>117132</v>
      </c>
      <c r="Q16" s="68">
        <v>92572</v>
      </c>
      <c r="R16" s="68"/>
      <c r="S16" s="68">
        <v>143125</v>
      </c>
      <c r="T16" s="68">
        <v>147202</v>
      </c>
      <c r="U16" s="68">
        <v>94752</v>
      </c>
      <c r="V16" s="68"/>
      <c r="W16" s="68">
        <v>23870</v>
      </c>
      <c r="X16" s="68">
        <v>22692</v>
      </c>
      <c r="Y16" s="68">
        <v>25711</v>
      </c>
      <c r="Z16" s="60"/>
    </row>
    <row r="17" spans="1:25" ht="13.5" customHeight="1">
      <c r="A17" s="194"/>
      <c r="B17" s="316" t="s">
        <v>190</v>
      </c>
      <c r="C17" s="66">
        <v>398694</v>
      </c>
      <c r="D17" s="66">
        <v>384139</v>
      </c>
      <c r="E17" s="66">
        <v>311076</v>
      </c>
      <c r="F17" s="66"/>
      <c r="G17" s="66">
        <v>97526</v>
      </c>
      <c r="H17" s="66">
        <v>95266</v>
      </c>
      <c r="I17" s="66">
        <v>75938</v>
      </c>
      <c r="J17" s="66"/>
      <c r="K17" s="66">
        <v>9240</v>
      </c>
      <c r="L17" s="66">
        <v>9305</v>
      </c>
      <c r="M17" s="66">
        <v>5126</v>
      </c>
      <c r="N17" s="66"/>
      <c r="O17" s="66">
        <v>126537</v>
      </c>
      <c r="P17" s="66">
        <v>121343</v>
      </c>
      <c r="Q17" s="66">
        <v>100753</v>
      </c>
      <c r="R17" s="66"/>
      <c r="S17" s="66">
        <v>146104</v>
      </c>
      <c r="T17" s="66">
        <v>138671</v>
      </c>
      <c r="U17" s="66">
        <v>103562</v>
      </c>
      <c r="V17" s="66"/>
      <c r="W17" s="66">
        <v>19287</v>
      </c>
      <c r="X17" s="66">
        <v>19554</v>
      </c>
      <c r="Y17" s="66">
        <v>25697</v>
      </c>
    </row>
    <row r="19" spans="1:9" ht="12.75">
      <c r="A19" s="222" t="s">
        <v>339</v>
      </c>
      <c r="B19" s="59"/>
      <c r="C19" s="186"/>
      <c r="D19" s="59"/>
      <c r="E19" s="59"/>
      <c r="F19" s="59"/>
      <c r="G19" s="59"/>
      <c r="H19" s="59"/>
      <c r="I19" s="59"/>
    </row>
    <row r="20" spans="1:17" ht="24.75" customHeight="1">
      <c r="A20" s="1013" t="s">
        <v>1297</v>
      </c>
      <c r="B20" s="1013"/>
      <c r="C20" s="1013"/>
      <c r="D20" s="1013"/>
      <c r="E20" s="1013"/>
      <c r="F20" s="1013"/>
      <c r="G20" s="1013"/>
      <c r="H20" s="1013"/>
      <c r="I20" s="1013"/>
      <c r="J20" s="1013"/>
      <c r="K20" s="1013"/>
      <c r="L20" s="1013"/>
      <c r="M20" s="1013"/>
      <c r="N20" s="1013"/>
      <c r="O20" s="1013"/>
      <c r="P20" s="1013"/>
      <c r="Q20" s="1013"/>
    </row>
    <row r="21" spans="1:17" ht="38.25" customHeight="1">
      <c r="A21" s="1011" t="s">
        <v>1298</v>
      </c>
      <c r="B21" s="1011"/>
      <c r="C21" s="1011"/>
      <c r="D21" s="1011"/>
      <c r="E21" s="1011"/>
      <c r="F21" s="1011"/>
      <c r="G21" s="1011"/>
      <c r="H21" s="1011"/>
      <c r="I21" s="1011"/>
      <c r="J21" s="1011"/>
      <c r="K21" s="1011"/>
      <c r="L21" s="1011"/>
      <c r="M21" s="1011"/>
      <c r="N21" s="1011"/>
      <c r="O21" s="1011"/>
      <c r="P21" s="1011"/>
      <c r="Q21" s="1011"/>
    </row>
    <row r="22" spans="1:17" ht="47.25" customHeight="1">
      <c r="A22" s="1011" t="s">
        <v>1299</v>
      </c>
      <c r="B22" s="1011"/>
      <c r="C22" s="1011"/>
      <c r="D22" s="1011"/>
      <c r="E22" s="1011"/>
      <c r="F22" s="1011"/>
      <c r="G22" s="1011"/>
      <c r="H22" s="1011"/>
      <c r="I22" s="1011"/>
      <c r="J22" s="1011"/>
      <c r="K22" s="1011"/>
      <c r="L22" s="1011"/>
      <c r="M22" s="1011"/>
      <c r="N22" s="1011"/>
      <c r="O22" s="1011"/>
      <c r="P22" s="1011"/>
      <c r="Q22" s="1011"/>
    </row>
    <row r="23" spans="1:17" ht="12.75">
      <c r="A23" s="1011" t="s">
        <v>1300</v>
      </c>
      <c r="B23" s="1011"/>
      <c r="C23" s="1011"/>
      <c r="D23" s="1011"/>
      <c r="E23" s="1011"/>
      <c r="F23" s="1011"/>
      <c r="G23" s="1011"/>
      <c r="H23" s="1011"/>
      <c r="I23" s="1011"/>
      <c r="J23" s="1011"/>
      <c r="K23" s="1011"/>
      <c r="L23" s="1011"/>
      <c r="M23" s="1011"/>
      <c r="N23" s="1011"/>
      <c r="O23" s="1011"/>
      <c r="P23" s="1011"/>
      <c r="Q23" s="1011"/>
    </row>
    <row r="24" spans="1:17" ht="12.75">
      <c r="A24" s="1011" t="s">
        <v>1301</v>
      </c>
      <c r="B24" s="1011"/>
      <c r="C24" s="1011"/>
      <c r="D24" s="1011"/>
      <c r="E24" s="1011"/>
      <c r="F24" s="1011"/>
      <c r="G24" s="1011"/>
      <c r="H24" s="1011"/>
      <c r="I24" s="1011"/>
      <c r="J24" s="1011"/>
      <c r="K24" s="1011"/>
      <c r="L24" s="1011"/>
      <c r="M24" s="1011"/>
      <c r="N24" s="1011"/>
      <c r="O24" s="1011"/>
      <c r="P24" s="1011"/>
      <c r="Q24" s="1011"/>
    </row>
    <row r="25" spans="1:17" ht="12.75">
      <c r="A25" s="1011" t="s">
        <v>1302</v>
      </c>
      <c r="B25" s="1011"/>
      <c r="C25" s="1011"/>
      <c r="D25" s="1011"/>
      <c r="E25" s="1011"/>
      <c r="F25" s="1011"/>
      <c r="G25" s="1011"/>
      <c r="H25" s="1011"/>
      <c r="I25" s="1011"/>
      <c r="J25" s="1011"/>
      <c r="K25" s="1011"/>
      <c r="L25" s="1011"/>
      <c r="M25" s="1011"/>
      <c r="N25" s="1011"/>
      <c r="O25" s="1011"/>
      <c r="P25" s="1011"/>
      <c r="Q25" s="1011"/>
    </row>
  </sheetData>
  <sheetProtection/>
  <mergeCells count="12">
    <mergeCell ref="W4:Y4"/>
    <mergeCell ref="A20:Q20"/>
    <mergeCell ref="C4:E4"/>
    <mergeCell ref="G4:I4"/>
    <mergeCell ref="K4:M4"/>
    <mergeCell ref="O4:Q4"/>
    <mergeCell ref="A25:Q25"/>
    <mergeCell ref="A21:Q21"/>
    <mergeCell ref="A22:Q22"/>
    <mergeCell ref="A23:Q23"/>
    <mergeCell ref="A24:Q24"/>
    <mergeCell ref="S4:U4"/>
  </mergeCells>
  <printOptions/>
  <pageMargins left="0.75" right="0.75" top="1" bottom="1" header="0.5" footer="0.5"/>
  <pageSetup fitToHeight="1" fitToWidth="1"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A1:M47"/>
  <sheetViews>
    <sheetView zoomScale="85" zoomScaleNormal="85" zoomScalePageLayoutView="0" workbookViewId="0" topLeftCell="A1">
      <selection activeCell="A1" sqref="A1"/>
    </sheetView>
  </sheetViews>
  <sheetFormatPr defaultColWidth="9.140625" defaultRowHeight="12.75"/>
  <cols>
    <col min="1" max="2" width="9.140625" style="59" customWidth="1"/>
    <col min="3" max="3" width="13.7109375" style="59" customWidth="1"/>
    <col min="4" max="4" width="14.00390625" style="59" customWidth="1"/>
    <col min="5" max="5" width="14.57421875" style="59" customWidth="1"/>
    <col min="6" max="6" width="13.00390625" style="59" customWidth="1"/>
    <col min="7" max="7" width="12.00390625" style="59" customWidth="1"/>
    <col min="8" max="8" width="13.00390625" style="59" customWidth="1"/>
    <col min="9" max="9" width="15.140625" style="59" customWidth="1"/>
    <col min="10" max="16384" width="9.140625" style="59" customWidth="1"/>
  </cols>
  <sheetData>
    <row r="1" spans="1:9" ht="12.75">
      <c r="A1" s="611" t="s">
        <v>1303</v>
      </c>
      <c r="B1" s="611"/>
      <c r="C1" s="611"/>
      <c r="D1" s="611"/>
      <c r="E1" s="611"/>
      <c r="F1" s="611"/>
      <c r="G1" s="611"/>
      <c r="H1" s="611"/>
      <c r="I1" s="587" t="s">
        <v>719</v>
      </c>
    </row>
    <row r="2" spans="1:9" ht="12.75" customHeight="1">
      <c r="A2" s="612" t="s">
        <v>1304</v>
      </c>
      <c r="B2" s="612"/>
      <c r="C2" s="612"/>
      <c r="D2" s="612"/>
      <c r="E2" s="612"/>
      <c r="F2" s="612"/>
      <c r="G2" s="612"/>
      <c r="H2" s="612"/>
      <c r="I2" s="612"/>
    </row>
    <row r="3" spans="1:9" ht="12.75" customHeight="1">
      <c r="A3" s="613"/>
      <c r="B3" s="613"/>
      <c r="C3" s="614"/>
      <c r="D3" s="614"/>
      <c r="E3" s="614"/>
      <c r="F3" s="614"/>
      <c r="G3" s="615"/>
      <c r="H3" s="615"/>
      <c r="I3" s="615"/>
    </row>
    <row r="4" spans="1:9" ht="16.5" customHeight="1">
      <c r="A4" s="1014" t="s">
        <v>329</v>
      </c>
      <c r="B4" s="1014" t="s">
        <v>330</v>
      </c>
      <c r="C4" s="1016" t="s">
        <v>1305</v>
      </c>
      <c r="D4" s="1016"/>
      <c r="E4" s="1016"/>
      <c r="F4" s="1016"/>
      <c r="G4" s="1017"/>
      <c r="H4" s="1017"/>
      <c r="I4" s="1018" t="s">
        <v>72</v>
      </c>
    </row>
    <row r="5" spans="1:9" ht="39" customHeight="1">
      <c r="A5" s="1015"/>
      <c r="B5" s="1015"/>
      <c r="C5" s="616" t="s">
        <v>1306</v>
      </c>
      <c r="D5" s="616" t="s">
        <v>1307</v>
      </c>
      <c r="E5" s="616" t="s">
        <v>1308</v>
      </c>
      <c r="F5" s="616" t="s">
        <v>1309</v>
      </c>
      <c r="G5" s="616" t="s">
        <v>1310</v>
      </c>
      <c r="H5" s="617" t="s">
        <v>1212</v>
      </c>
      <c r="I5" s="1019"/>
    </row>
    <row r="6" spans="1:10" ht="25.5" customHeight="1">
      <c r="A6" s="618" t="s">
        <v>1311</v>
      </c>
      <c r="B6" s="619"/>
      <c r="C6" s="61">
        <v>696279</v>
      </c>
      <c r="D6" s="61">
        <v>613430</v>
      </c>
      <c r="E6" s="61">
        <v>449894</v>
      </c>
      <c r="F6" s="61">
        <v>116167</v>
      </c>
      <c r="G6" s="61">
        <v>155370</v>
      </c>
      <c r="H6" s="6">
        <v>2031140</v>
      </c>
      <c r="I6" s="620">
        <v>846634</v>
      </c>
      <c r="J6" s="61"/>
    </row>
    <row r="7" spans="1:13" ht="12.75">
      <c r="A7" s="621">
        <v>2009</v>
      </c>
      <c r="B7" s="621"/>
      <c r="C7" s="622">
        <v>644018</v>
      </c>
      <c r="D7" s="622">
        <v>571280</v>
      </c>
      <c r="E7" s="623">
        <v>420430</v>
      </c>
      <c r="F7" s="622">
        <v>121345</v>
      </c>
      <c r="G7" s="622">
        <v>155559</v>
      </c>
      <c r="H7" s="624">
        <v>1912632</v>
      </c>
      <c r="I7" s="622">
        <v>852058</v>
      </c>
      <c r="J7" s="61"/>
      <c r="M7" s="61"/>
    </row>
    <row r="8" spans="1:10" ht="12.75">
      <c r="A8" s="141">
        <v>2010</v>
      </c>
      <c r="B8" s="141"/>
      <c r="C8" s="622">
        <v>591128</v>
      </c>
      <c r="D8" s="622">
        <v>546656</v>
      </c>
      <c r="E8" s="622">
        <v>410529</v>
      </c>
      <c r="F8" s="622">
        <v>117777</v>
      </c>
      <c r="G8" s="622">
        <v>131269</v>
      </c>
      <c r="H8" s="624">
        <v>1797359</v>
      </c>
      <c r="I8" s="622">
        <v>855045</v>
      </c>
      <c r="J8" s="61"/>
    </row>
    <row r="9" spans="1:10" ht="12.75">
      <c r="A9" s="141">
        <v>2011</v>
      </c>
      <c r="B9" s="141"/>
      <c r="C9" s="622">
        <v>533065</v>
      </c>
      <c r="D9" s="622">
        <v>595245</v>
      </c>
      <c r="E9" s="622">
        <v>385305</v>
      </c>
      <c r="F9" s="622">
        <v>116207</v>
      </c>
      <c r="G9" s="622">
        <v>104757</v>
      </c>
      <c r="H9" s="624">
        <v>1734579</v>
      </c>
      <c r="I9" s="622">
        <v>828723</v>
      </c>
      <c r="J9" s="61"/>
    </row>
    <row r="10" spans="1:10" ht="12.75">
      <c r="A10" s="141">
        <v>2012</v>
      </c>
      <c r="B10" s="141"/>
      <c r="C10" s="622">
        <v>490712</v>
      </c>
      <c r="D10" s="622">
        <v>624540</v>
      </c>
      <c r="E10" s="622">
        <v>356480</v>
      </c>
      <c r="F10" s="622">
        <v>105312</v>
      </c>
      <c r="G10" s="622">
        <v>87117</v>
      </c>
      <c r="H10" s="624">
        <v>1664161</v>
      </c>
      <c r="I10" s="622">
        <v>731604</v>
      </c>
      <c r="J10" s="61"/>
    </row>
    <row r="11" spans="1:10" ht="12.75">
      <c r="A11" s="141">
        <v>2013</v>
      </c>
      <c r="B11" s="141"/>
      <c r="C11" s="622">
        <v>478662</v>
      </c>
      <c r="D11" s="622">
        <v>588823</v>
      </c>
      <c r="E11" s="622">
        <v>381152</v>
      </c>
      <c r="F11" s="622">
        <v>86213</v>
      </c>
      <c r="G11" s="622">
        <v>70153</v>
      </c>
      <c r="H11" s="624">
        <v>1605003</v>
      </c>
      <c r="I11" s="622">
        <v>707229</v>
      </c>
      <c r="J11" s="61"/>
    </row>
    <row r="12" spans="1:10" ht="26.25" customHeight="1">
      <c r="A12" s="141">
        <v>2009</v>
      </c>
      <c r="B12" s="141" t="s">
        <v>332</v>
      </c>
      <c r="C12" s="625">
        <v>166007</v>
      </c>
      <c r="D12" s="625">
        <v>144620</v>
      </c>
      <c r="E12" s="625">
        <v>108903</v>
      </c>
      <c r="F12" s="625">
        <v>31358</v>
      </c>
      <c r="G12" s="625">
        <v>40109</v>
      </c>
      <c r="H12" s="626">
        <v>490997</v>
      </c>
      <c r="I12" s="625">
        <v>219271</v>
      </c>
      <c r="J12" s="61"/>
    </row>
    <row r="13" spans="2:9" ht="12.75">
      <c r="B13" s="621" t="s">
        <v>336</v>
      </c>
      <c r="C13" s="627">
        <v>160497</v>
      </c>
      <c r="D13" s="627">
        <v>141957</v>
      </c>
      <c r="E13" s="627">
        <v>103434</v>
      </c>
      <c r="F13" s="627">
        <v>29105</v>
      </c>
      <c r="G13" s="627">
        <v>39138</v>
      </c>
      <c r="H13" s="624">
        <v>474131</v>
      </c>
      <c r="I13" s="627">
        <v>211624</v>
      </c>
    </row>
    <row r="14" spans="1:9" ht="12.75">
      <c r="A14" s="141"/>
      <c r="B14" s="621" t="s">
        <v>341</v>
      </c>
      <c r="C14" s="627">
        <v>161750</v>
      </c>
      <c r="D14" s="627">
        <v>145193</v>
      </c>
      <c r="E14" s="627">
        <v>105303</v>
      </c>
      <c r="F14" s="627">
        <v>30974</v>
      </c>
      <c r="G14" s="627">
        <v>38758</v>
      </c>
      <c r="H14" s="624">
        <v>481978</v>
      </c>
      <c r="I14" s="627">
        <v>219392</v>
      </c>
    </row>
    <row r="15" spans="1:9" ht="12.75">
      <c r="A15" s="141"/>
      <c r="B15" s="621" t="s">
        <v>335</v>
      </c>
      <c r="C15" s="627">
        <v>155764</v>
      </c>
      <c r="D15" s="627">
        <v>139510</v>
      </c>
      <c r="E15" s="627">
        <v>102790</v>
      </c>
      <c r="F15" s="627">
        <v>29908</v>
      </c>
      <c r="G15" s="627">
        <v>37554</v>
      </c>
      <c r="H15" s="624">
        <v>465526</v>
      </c>
      <c r="I15" s="627">
        <v>201771</v>
      </c>
    </row>
    <row r="16" spans="1:9" ht="25.5" customHeight="1">
      <c r="A16" s="141">
        <v>2010</v>
      </c>
      <c r="B16" s="628" t="s">
        <v>338</v>
      </c>
      <c r="C16" s="622">
        <v>150336</v>
      </c>
      <c r="D16" s="622">
        <v>123980</v>
      </c>
      <c r="E16" s="622">
        <v>97860</v>
      </c>
      <c r="F16" s="622">
        <v>28788</v>
      </c>
      <c r="G16" s="622">
        <v>34426</v>
      </c>
      <c r="H16" s="624">
        <v>435390</v>
      </c>
      <c r="I16" s="622">
        <v>214302</v>
      </c>
    </row>
    <row r="17" spans="1:9" ht="12.75">
      <c r="A17" s="141"/>
      <c r="B17" s="628" t="s">
        <v>336</v>
      </c>
      <c r="C17" s="622">
        <v>147287</v>
      </c>
      <c r="D17" s="622">
        <v>131567</v>
      </c>
      <c r="E17" s="622">
        <v>103395</v>
      </c>
      <c r="F17" s="622">
        <v>28177</v>
      </c>
      <c r="G17" s="622">
        <v>35251</v>
      </c>
      <c r="H17" s="624">
        <v>445677</v>
      </c>
      <c r="I17" s="622">
        <v>213087</v>
      </c>
    </row>
    <row r="18" spans="1:9" ht="12.75">
      <c r="A18" s="141"/>
      <c r="B18" s="628" t="s">
        <v>1312</v>
      </c>
      <c r="C18" s="622">
        <v>150038</v>
      </c>
      <c r="D18" s="622">
        <v>145373</v>
      </c>
      <c r="E18" s="622">
        <v>109340</v>
      </c>
      <c r="F18" s="622">
        <v>31393</v>
      </c>
      <c r="G18" s="622">
        <v>32675</v>
      </c>
      <c r="H18" s="624">
        <v>468819</v>
      </c>
      <c r="I18" s="622">
        <v>222611</v>
      </c>
    </row>
    <row r="19" spans="1:9" ht="12.75">
      <c r="A19" s="141"/>
      <c r="B19" s="628" t="s">
        <v>337</v>
      </c>
      <c r="C19" s="622">
        <v>143467</v>
      </c>
      <c r="D19" s="627">
        <v>145736</v>
      </c>
      <c r="E19" s="627">
        <v>99934</v>
      </c>
      <c r="F19" s="627">
        <v>29419</v>
      </c>
      <c r="G19" s="627">
        <v>28917</v>
      </c>
      <c r="H19" s="624">
        <v>447473</v>
      </c>
      <c r="I19" s="622">
        <v>205045</v>
      </c>
    </row>
    <row r="20" spans="1:9" ht="25.5" customHeight="1">
      <c r="A20" s="141">
        <v>2011</v>
      </c>
      <c r="B20" s="141" t="s">
        <v>338</v>
      </c>
      <c r="C20" s="622">
        <v>146916</v>
      </c>
      <c r="D20" s="622">
        <v>146912</v>
      </c>
      <c r="E20" s="622">
        <v>97457</v>
      </c>
      <c r="F20" s="622">
        <v>30844</v>
      </c>
      <c r="G20" s="622">
        <v>27297</v>
      </c>
      <c r="H20" s="624">
        <v>449426</v>
      </c>
      <c r="I20" s="622">
        <v>214835</v>
      </c>
    </row>
    <row r="21" spans="1:9" ht="12.75">
      <c r="A21" s="141"/>
      <c r="B21" s="141" t="s">
        <v>336</v>
      </c>
      <c r="C21" s="622">
        <v>131780</v>
      </c>
      <c r="D21" s="622">
        <v>143073</v>
      </c>
      <c r="E21" s="622">
        <v>93808</v>
      </c>
      <c r="F21" s="622">
        <v>28101</v>
      </c>
      <c r="G21" s="622">
        <v>25894</v>
      </c>
      <c r="H21" s="624">
        <v>422656</v>
      </c>
      <c r="I21" s="622">
        <v>204532</v>
      </c>
    </row>
    <row r="22" spans="1:9" ht="12.75">
      <c r="A22" s="142"/>
      <c r="B22" s="143" t="s">
        <v>341</v>
      </c>
      <c r="C22" s="144">
        <v>129217</v>
      </c>
      <c r="D22" s="144">
        <v>153138</v>
      </c>
      <c r="E22" s="144">
        <v>100294</v>
      </c>
      <c r="F22" s="144">
        <v>29691</v>
      </c>
      <c r="G22" s="144">
        <v>27335</v>
      </c>
      <c r="H22" s="70">
        <v>439675</v>
      </c>
      <c r="I22" s="67">
        <v>213752</v>
      </c>
    </row>
    <row r="23" spans="1:9" ht="12.75">
      <c r="A23" s="142"/>
      <c r="B23" s="143" t="s">
        <v>337</v>
      </c>
      <c r="C23" s="144">
        <v>125152</v>
      </c>
      <c r="D23" s="144">
        <v>152122</v>
      </c>
      <c r="E23" s="144">
        <v>93746</v>
      </c>
      <c r="F23" s="144">
        <v>27571</v>
      </c>
      <c r="G23" s="144">
        <v>24231</v>
      </c>
      <c r="H23" s="70">
        <v>422822</v>
      </c>
      <c r="I23" s="67">
        <v>195604</v>
      </c>
    </row>
    <row r="24" spans="1:9" ht="25.5" customHeight="1">
      <c r="A24" s="142">
        <v>2012</v>
      </c>
      <c r="B24" s="141" t="s">
        <v>338</v>
      </c>
      <c r="C24" s="144">
        <v>125543</v>
      </c>
      <c r="D24" s="144">
        <v>160714</v>
      </c>
      <c r="E24" s="144">
        <v>93764</v>
      </c>
      <c r="F24" s="144">
        <v>28290</v>
      </c>
      <c r="G24" s="144">
        <v>24000</v>
      </c>
      <c r="H24" s="70">
        <v>432311</v>
      </c>
      <c r="I24" s="67">
        <v>202146</v>
      </c>
    </row>
    <row r="25" spans="1:9" ht="12.75">
      <c r="A25" s="142"/>
      <c r="B25" s="141" t="s">
        <v>333</v>
      </c>
      <c r="C25" s="144">
        <v>119850</v>
      </c>
      <c r="D25" s="144">
        <v>150498</v>
      </c>
      <c r="E25" s="144">
        <v>87222</v>
      </c>
      <c r="F25" s="144">
        <v>26191</v>
      </c>
      <c r="G25" s="144">
        <v>21860</v>
      </c>
      <c r="H25" s="70">
        <v>405621</v>
      </c>
      <c r="I25" s="67">
        <v>178540</v>
      </c>
    </row>
    <row r="26" spans="1:9" ht="12.75">
      <c r="A26" s="142"/>
      <c r="B26" s="143" t="s">
        <v>341</v>
      </c>
      <c r="C26" s="144">
        <v>119225</v>
      </c>
      <c r="D26" s="144">
        <v>152899</v>
      </c>
      <c r="E26" s="144">
        <v>88172</v>
      </c>
      <c r="F26" s="144">
        <v>26241</v>
      </c>
      <c r="G26" s="144">
        <v>21376</v>
      </c>
      <c r="H26" s="70">
        <v>407913</v>
      </c>
      <c r="I26" s="67">
        <v>182319</v>
      </c>
    </row>
    <row r="27" spans="1:9" ht="12.75">
      <c r="A27" s="142"/>
      <c r="B27" s="143" t="s">
        <v>337</v>
      </c>
      <c r="C27" s="61">
        <v>126094</v>
      </c>
      <c r="D27" s="61">
        <v>160429</v>
      </c>
      <c r="E27" s="61">
        <v>87322</v>
      </c>
      <c r="F27" s="61">
        <v>24590</v>
      </c>
      <c r="G27" s="61">
        <v>19881</v>
      </c>
      <c r="H27" s="6">
        <v>418316</v>
      </c>
      <c r="I27" s="61">
        <v>168599</v>
      </c>
    </row>
    <row r="28" spans="1:9" ht="25.5" customHeight="1">
      <c r="A28" s="142">
        <v>2013</v>
      </c>
      <c r="B28" s="141" t="s">
        <v>332</v>
      </c>
      <c r="C28" s="144">
        <v>127120</v>
      </c>
      <c r="D28" s="144">
        <v>149882</v>
      </c>
      <c r="E28" s="144">
        <v>84338</v>
      </c>
      <c r="F28" s="144">
        <v>23527</v>
      </c>
      <c r="G28" s="144">
        <v>18028</v>
      </c>
      <c r="H28" s="70">
        <v>402895</v>
      </c>
      <c r="I28" s="144">
        <v>173160</v>
      </c>
    </row>
    <row r="29" spans="1:9" ht="12.75">
      <c r="A29" s="314"/>
      <c r="B29" s="314" t="s">
        <v>333</v>
      </c>
      <c r="C29" s="144">
        <v>122834</v>
      </c>
      <c r="D29" s="144">
        <v>147212</v>
      </c>
      <c r="E29" s="144">
        <v>96646</v>
      </c>
      <c r="F29" s="144">
        <v>22053</v>
      </c>
      <c r="G29" s="144">
        <v>17603</v>
      </c>
      <c r="H29" s="70">
        <v>406348</v>
      </c>
      <c r="I29" s="67">
        <v>177805</v>
      </c>
    </row>
    <row r="30" spans="1:9" ht="12.75">
      <c r="A30" s="314"/>
      <c r="B30" s="314" t="s">
        <v>341</v>
      </c>
      <c r="C30" s="144">
        <v>114323</v>
      </c>
      <c r="D30" s="144">
        <v>145756</v>
      </c>
      <c r="E30" s="144">
        <v>101031</v>
      </c>
      <c r="F30" s="144">
        <v>21502</v>
      </c>
      <c r="G30" s="144">
        <v>17737</v>
      </c>
      <c r="H30" s="70">
        <v>400349</v>
      </c>
      <c r="I30" s="67">
        <v>178292</v>
      </c>
    </row>
    <row r="31" spans="1:9" ht="12.75">
      <c r="A31" s="314"/>
      <c r="B31" s="314" t="s">
        <v>335</v>
      </c>
      <c r="C31" s="144">
        <v>114385</v>
      </c>
      <c r="D31" s="144">
        <v>145973</v>
      </c>
      <c r="E31" s="144">
        <v>99137</v>
      </c>
      <c r="F31" s="144">
        <v>19131</v>
      </c>
      <c r="G31" s="144">
        <v>16785</v>
      </c>
      <c r="H31" s="70">
        <v>395411</v>
      </c>
      <c r="I31" s="67">
        <v>177972</v>
      </c>
    </row>
    <row r="32" spans="1:9" ht="26.25" customHeight="1">
      <c r="A32" s="142">
        <v>2014</v>
      </c>
      <c r="B32" s="141" t="s">
        <v>338</v>
      </c>
      <c r="C32" s="144">
        <v>123223</v>
      </c>
      <c r="D32" s="144">
        <v>145658</v>
      </c>
      <c r="E32" s="144">
        <v>100564</v>
      </c>
      <c r="F32" s="144">
        <v>19620</v>
      </c>
      <c r="G32" s="144">
        <v>15936</v>
      </c>
      <c r="H32" s="70">
        <v>405001</v>
      </c>
      <c r="I32" s="144">
        <v>171485</v>
      </c>
    </row>
    <row r="33" spans="1:9" ht="12" customHeight="1">
      <c r="A33" s="194"/>
      <c r="B33" s="316" t="s">
        <v>190</v>
      </c>
      <c r="C33" s="629">
        <v>122538</v>
      </c>
      <c r="D33" s="629">
        <v>142086</v>
      </c>
      <c r="E33" s="629">
        <v>98054</v>
      </c>
      <c r="F33" s="629">
        <v>17604</v>
      </c>
      <c r="G33" s="629">
        <v>15565</v>
      </c>
      <c r="H33" s="630">
        <v>395847</v>
      </c>
      <c r="I33" s="629">
        <v>155038</v>
      </c>
    </row>
    <row r="34" spans="1:7" ht="12.75">
      <c r="A34" s="631"/>
      <c r="B34" s="57"/>
      <c r="C34" s="632"/>
      <c r="D34" s="632"/>
      <c r="E34" s="632"/>
      <c r="F34" s="632"/>
      <c r="G34" s="632"/>
    </row>
    <row r="35" spans="1:3" ht="12.75">
      <c r="A35" s="222" t="s">
        <v>339</v>
      </c>
      <c r="C35" s="186"/>
    </row>
    <row r="36" spans="1:9" ht="25.5" customHeight="1">
      <c r="A36" s="1013" t="s">
        <v>1313</v>
      </c>
      <c r="B36" s="1013"/>
      <c r="C36" s="1013"/>
      <c r="D36" s="1013"/>
      <c r="E36" s="1013"/>
      <c r="F36" s="1013"/>
      <c r="G36" s="1013"/>
      <c r="H36" s="1013"/>
      <c r="I36" s="1013"/>
    </row>
    <row r="37" spans="1:9" ht="25.5" customHeight="1">
      <c r="A37" s="917" t="s">
        <v>1314</v>
      </c>
      <c r="B37" s="917"/>
      <c r="C37" s="917"/>
      <c r="D37" s="917"/>
      <c r="E37" s="917"/>
      <c r="F37" s="917"/>
      <c r="G37" s="917"/>
      <c r="H37" s="917"/>
      <c r="I37" s="917"/>
    </row>
    <row r="38" spans="1:9" ht="12.75">
      <c r="A38" s="223"/>
      <c r="B38" s="223"/>
      <c r="C38" s="223"/>
      <c r="D38" s="223"/>
      <c r="E38" s="223"/>
      <c r="F38" s="223"/>
      <c r="G38" s="223"/>
      <c r="H38" s="223"/>
      <c r="I38" s="223"/>
    </row>
    <row r="39" spans="1:3" ht="12.75">
      <c r="A39" s="203"/>
      <c r="C39" s="186"/>
    </row>
    <row r="40" spans="1:3" ht="12.75">
      <c r="A40" s="203"/>
      <c r="C40" s="186"/>
    </row>
    <row r="41" spans="1:3" ht="12.75">
      <c r="A41" s="203"/>
      <c r="C41" s="186"/>
    </row>
    <row r="42" spans="1:3" ht="12.75">
      <c r="A42" s="203"/>
      <c r="C42" s="186"/>
    </row>
    <row r="43" ht="12.75">
      <c r="C43" s="186"/>
    </row>
    <row r="44" ht="12.75">
      <c r="C44" s="186"/>
    </row>
    <row r="45" ht="12.75">
      <c r="C45" s="186"/>
    </row>
    <row r="46" ht="12.75">
      <c r="C46" s="186"/>
    </row>
    <row r="47" ht="12.75">
      <c r="C47" s="186"/>
    </row>
  </sheetData>
  <sheetProtection/>
  <protectedRanges>
    <protectedRange sqref="C25:I26" name="Range1_1_1_1"/>
  </protectedRanges>
  <mergeCells count="6">
    <mergeCell ref="A37:I37"/>
    <mergeCell ref="A4:A5"/>
    <mergeCell ref="B4:B5"/>
    <mergeCell ref="C4:H4"/>
    <mergeCell ref="I4:I5"/>
    <mergeCell ref="A36:I36"/>
  </mergeCells>
  <hyperlinks>
    <hyperlink ref="I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5" r:id="rId1"/>
  <headerFooter alignWithMargins="0">
    <oddHeader>&amp;CCourt Statistics Quarterly
October to December 2013</oddHeader>
    <oddFooter>&amp;CPage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W56"/>
  <sheetViews>
    <sheetView showGridLines="0" zoomScale="85" zoomScaleNormal="85" zoomScalePageLayoutView="0" workbookViewId="0" topLeftCell="A1">
      <selection activeCell="A1" sqref="A1"/>
    </sheetView>
  </sheetViews>
  <sheetFormatPr defaultColWidth="9.140625" defaultRowHeight="12.75"/>
  <cols>
    <col min="1" max="1" width="9.28125" style="0" bestFit="1" customWidth="1"/>
    <col min="3" max="3" width="10.8515625" style="0" bestFit="1" customWidth="1"/>
    <col min="4" max="4" width="12.57421875" style="0" customWidth="1"/>
    <col min="5" max="5" width="11.57421875" style="0" customWidth="1"/>
    <col min="6" max="6" width="1.7109375" style="0" customWidth="1"/>
    <col min="7" max="7" width="9.28125" style="0" bestFit="1" customWidth="1"/>
    <col min="8" max="8" width="12.00390625" style="0" customWidth="1"/>
    <col min="9" max="9" width="11.57421875" style="0" customWidth="1"/>
    <col min="10" max="10" width="1.7109375" style="0" customWidth="1"/>
    <col min="11" max="11" width="9.28125" style="0" bestFit="1" customWidth="1"/>
    <col min="12" max="12" width="12.28125" style="0" customWidth="1"/>
    <col min="13" max="13" width="13.28125" style="0" customWidth="1"/>
    <col min="14" max="14" width="1.7109375" style="0" customWidth="1"/>
    <col min="15" max="15" width="9.28125" style="0" bestFit="1" customWidth="1"/>
    <col min="16" max="16" width="12.421875" style="0" customWidth="1"/>
    <col min="17" max="17" width="11.421875" style="0" customWidth="1"/>
    <col min="18" max="18" width="1.7109375" style="0" customWidth="1"/>
    <col min="19" max="19" width="9.28125" style="0" bestFit="1" customWidth="1"/>
    <col min="20" max="20" width="11.8515625" style="0" customWidth="1"/>
    <col min="21" max="21" width="12.28125" style="0" customWidth="1"/>
    <col min="23" max="23" width="4.8515625" style="0" bestFit="1" customWidth="1"/>
  </cols>
  <sheetData>
    <row r="1" spans="1:21" ht="12.75">
      <c r="A1" s="633" t="s">
        <v>1315</v>
      </c>
      <c r="B1" s="633"/>
      <c r="C1" s="633"/>
      <c r="D1" s="633"/>
      <c r="E1" s="633"/>
      <c r="F1" s="633"/>
      <c r="G1" s="634"/>
      <c r="H1" s="634"/>
      <c r="I1" s="635"/>
      <c r="J1" s="634"/>
      <c r="K1" s="634"/>
      <c r="L1" s="634"/>
      <c r="M1" s="634"/>
      <c r="N1" s="634"/>
      <c r="O1" s="634"/>
      <c r="P1" s="634"/>
      <c r="Q1" s="634"/>
      <c r="R1" s="634"/>
      <c r="S1" s="634"/>
      <c r="T1" s="634"/>
      <c r="U1" s="587" t="s">
        <v>719</v>
      </c>
    </row>
    <row r="2" spans="1:21" ht="15" customHeight="1">
      <c r="A2" s="636" t="s">
        <v>1316</v>
      </c>
      <c r="B2" s="637"/>
      <c r="C2" s="637"/>
      <c r="D2" s="637"/>
      <c r="E2" s="637"/>
      <c r="F2" s="637"/>
      <c r="G2" s="637"/>
      <c r="H2" s="637"/>
      <c r="I2" s="637"/>
      <c r="J2" s="637"/>
      <c r="K2" s="637"/>
      <c r="L2" s="637"/>
      <c r="M2" s="637"/>
      <c r="N2" s="637"/>
      <c r="O2" s="637"/>
      <c r="P2" s="637"/>
      <c r="Q2" s="637"/>
      <c r="R2" s="637"/>
      <c r="S2" s="637"/>
      <c r="T2" s="637"/>
      <c r="U2" s="637"/>
    </row>
    <row r="3" spans="1:21" ht="12.75" customHeight="1">
      <c r="A3" s="634"/>
      <c r="B3" s="634"/>
      <c r="C3" s="634"/>
      <c r="D3" s="634"/>
      <c r="E3" s="634"/>
      <c r="F3" s="634"/>
      <c r="G3" s="634"/>
      <c r="H3" s="634"/>
      <c r="I3" s="634"/>
      <c r="J3" s="634"/>
      <c r="K3" s="634"/>
      <c r="L3" s="634"/>
      <c r="M3" s="634"/>
      <c r="N3" s="634"/>
      <c r="O3" s="634"/>
      <c r="P3" s="634"/>
      <c r="Q3" s="634"/>
      <c r="R3" s="634"/>
      <c r="S3" s="634"/>
      <c r="T3" s="634"/>
      <c r="U3" s="638"/>
    </row>
    <row r="4" spans="1:21" ht="15" customHeight="1">
      <c r="A4" s="1022" t="s">
        <v>329</v>
      </c>
      <c r="B4" s="1022" t="s">
        <v>330</v>
      </c>
      <c r="C4" s="1021" t="s">
        <v>1317</v>
      </c>
      <c r="D4" s="1021"/>
      <c r="E4" s="1021"/>
      <c r="F4" s="639"/>
      <c r="G4" s="1021" t="s">
        <v>73</v>
      </c>
      <c r="H4" s="1021"/>
      <c r="I4" s="1021"/>
      <c r="J4" s="640"/>
      <c r="K4" s="1021" t="s">
        <v>74</v>
      </c>
      <c r="L4" s="1021"/>
      <c r="M4" s="1021"/>
      <c r="N4" s="640"/>
      <c r="O4" s="1021" t="s">
        <v>1318</v>
      </c>
      <c r="P4" s="1021"/>
      <c r="Q4" s="1021"/>
      <c r="R4" s="640"/>
      <c r="S4" s="1021" t="s">
        <v>1319</v>
      </c>
      <c r="T4" s="1021"/>
      <c r="U4" s="1021"/>
    </row>
    <row r="5" spans="1:21" ht="25.5">
      <c r="A5" s="1023"/>
      <c r="B5" s="1023"/>
      <c r="C5" s="641" t="s">
        <v>1294</v>
      </c>
      <c r="D5" s="641" t="s">
        <v>715</v>
      </c>
      <c r="E5" s="641" t="s">
        <v>1320</v>
      </c>
      <c r="F5" s="642"/>
      <c r="G5" s="641" t="s">
        <v>1294</v>
      </c>
      <c r="H5" s="641" t="s">
        <v>715</v>
      </c>
      <c r="I5" s="641" t="s">
        <v>1320</v>
      </c>
      <c r="J5" s="643"/>
      <c r="K5" s="641" t="s">
        <v>1294</v>
      </c>
      <c r="L5" s="641" t="s">
        <v>715</v>
      </c>
      <c r="M5" s="641" t="s">
        <v>1320</v>
      </c>
      <c r="N5" s="643"/>
      <c r="O5" s="641" t="s">
        <v>1294</v>
      </c>
      <c r="P5" s="641" t="s">
        <v>715</v>
      </c>
      <c r="Q5" s="641" t="s">
        <v>1320</v>
      </c>
      <c r="R5" s="643"/>
      <c r="S5" s="641" t="s">
        <v>1294</v>
      </c>
      <c r="T5" s="641" t="s">
        <v>715</v>
      </c>
      <c r="U5" s="641" t="s">
        <v>1320</v>
      </c>
    </row>
    <row r="6" spans="1:21" ht="26.25" customHeight="1">
      <c r="A6" s="644">
        <v>2000</v>
      </c>
      <c r="B6" s="634"/>
      <c r="C6" s="645">
        <v>112504</v>
      </c>
      <c r="D6" s="645">
        <v>116492</v>
      </c>
      <c r="E6" s="645">
        <v>31183</v>
      </c>
      <c r="F6" s="646"/>
      <c r="G6" s="647">
        <v>70699</v>
      </c>
      <c r="H6" s="647">
        <v>73027</v>
      </c>
      <c r="I6" s="647">
        <v>24381</v>
      </c>
      <c r="J6" s="648"/>
      <c r="K6" s="647">
        <v>1721</v>
      </c>
      <c r="L6" s="647">
        <v>1609</v>
      </c>
      <c r="M6" s="647">
        <v>717</v>
      </c>
      <c r="N6" s="648"/>
      <c r="O6" s="647">
        <v>26385</v>
      </c>
      <c r="P6" s="647">
        <v>27663</v>
      </c>
      <c r="Q6" s="647">
        <v>3827</v>
      </c>
      <c r="R6" s="648"/>
      <c r="S6" s="647">
        <v>13699</v>
      </c>
      <c r="T6" s="647">
        <v>14193</v>
      </c>
      <c r="U6" s="647">
        <v>2258</v>
      </c>
    </row>
    <row r="7" spans="1:23" ht="14.25">
      <c r="A7" s="644" t="s">
        <v>1321</v>
      </c>
      <c r="B7" s="634"/>
      <c r="C7" s="645">
        <v>120023</v>
      </c>
      <c r="D7" s="645">
        <v>115403</v>
      </c>
      <c r="E7" s="645">
        <v>35942</v>
      </c>
      <c r="F7" s="645"/>
      <c r="G7" s="647">
        <v>54310</v>
      </c>
      <c r="H7" s="647">
        <v>61562</v>
      </c>
      <c r="I7" s="647">
        <v>17402</v>
      </c>
      <c r="J7" s="647"/>
      <c r="K7" s="647">
        <v>27658</v>
      </c>
      <c r="L7" s="647">
        <v>16097</v>
      </c>
      <c r="M7" s="647">
        <v>12284</v>
      </c>
      <c r="N7" s="647"/>
      <c r="O7" s="647">
        <v>25500</v>
      </c>
      <c r="P7" s="647">
        <v>25132</v>
      </c>
      <c r="Q7" s="647">
        <v>4079</v>
      </c>
      <c r="R7" s="647"/>
      <c r="S7" s="647">
        <v>12555</v>
      </c>
      <c r="T7" s="647">
        <v>12612</v>
      </c>
      <c r="U7" s="647">
        <v>2177</v>
      </c>
      <c r="W7" s="26"/>
    </row>
    <row r="8" spans="1:23" ht="12.75">
      <c r="A8" s="644">
        <v>2002</v>
      </c>
      <c r="B8" s="634"/>
      <c r="C8" s="645">
        <v>125058</v>
      </c>
      <c r="D8" s="645">
        <v>123048</v>
      </c>
      <c r="E8" s="645">
        <v>38103</v>
      </c>
      <c r="F8" s="645"/>
      <c r="G8" s="647">
        <v>51361</v>
      </c>
      <c r="H8" s="647">
        <v>52013</v>
      </c>
      <c r="I8" s="647">
        <v>17274</v>
      </c>
      <c r="J8" s="647"/>
      <c r="K8" s="647">
        <v>33691</v>
      </c>
      <c r="L8" s="647">
        <v>31886</v>
      </c>
      <c r="M8" s="647">
        <v>14221</v>
      </c>
      <c r="N8" s="647"/>
      <c r="O8" s="647">
        <v>28309</v>
      </c>
      <c r="P8" s="647">
        <v>27402</v>
      </c>
      <c r="Q8" s="647">
        <v>4515</v>
      </c>
      <c r="R8" s="647"/>
      <c r="S8" s="647">
        <v>11697</v>
      </c>
      <c r="T8" s="647">
        <v>11747</v>
      </c>
      <c r="U8" s="647">
        <v>2093</v>
      </c>
      <c r="W8" s="26"/>
    </row>
    <row r="9" spans="1:23" ht="12.75">
      <c r="A9" s="644">
        <v>2003</v>
      </c>
      <c r="B9" s="634"/>
      <c r="C9" s="645">
        <v>126371</v>
      </c>
      <c r="D9" s="645">
        <v>125520</v>
      </c>
      <c r="E9" s="645">
        <v>38989</v>
      </c>
      <c r="F9" s="645"/>
      <c r="G9" s="647">
        <v>51492</v>
      </c>
      <c r="H9" s="647">
        <v>51277</v>
      </c>
      <c r="I9" s="647">
        <v>17866</v>
      </c>
      <c r="J9" s="647"/>
      <c r="K9" s="647">
        <v>33452</v>
      </c>
      <c r="L9" s="647">
        <v>33455</v>
      </c>
      <c r="M9" s="647">
        <v>14413</v>
      </c>
      <c r="N9" s="647"/>
      <c r="O9" s="647">
        <v>29810</v>
      </c>
      <c r="P9" s="647">
        <v>29237</v>
      </c>
      <c r="Q9" s="647">
        <v>4546</v>
      </c>
      <c r="R9" s="647"/>
      <c r="S9" s="647">
        <v>11617</v>
      </c>
      <c r="T9" s="647">
        <v>11551</v>
      </c>
      <c r="U9" s="647">
        <v>2164</v>
      </c>
      <c r="W9" s="26"/>
    </row>
    <row r="10" spans="1:23" ht="12.75">
      <c r="A10" s="644">
        <v>2004</v>
      </c>
      <c r="B10" s="634"/>
      <c r="C10" s="645">
        <v>122062</v>
      </c>
      <c r="D10" s="645">
        <v>125066</v>
      </c>
      <c r="E10" s="645">
        <v>36614</v>
      </c>
      <c r="F10" s="645"/>
      <c r="G10" s="647">
        <v>48668</v>
      </c>
      <c r="H10" s="647">
        <v>50734</v>
      </c>
      <c r="I10" s="647">
        <v>16508</v>
      </c>
      <c r="J10" s="647"/>
      <c r="K10" s="647">
        <v>30808</v>
      </c>
      <c r="L10" s="647">
        <v>32380</v>
      </c>
      <c r="M10" s="647">
        <v>13304</v>
      </c>
      <c r="N10" s="647"/>
      <c r="O10" s="647">
        <v>29964</v>
      </c>
      <c r="P10" s="647">
        <v>29583</v>
      </c>
      <c r="Q10" s="647">
        <v>4373</v>
      </c>
      <c r="R10" s="647"/>
      <c r="S10" s="647">
        <v>12622</v>
      </c>
      <c r="T10" s="647">
        <v>12369</v>
      </c>
      <c r="U10" s="647">
        <v>2429</v>
      </c>
      <c r="W10" s="26"/>
    </row>
    <row r="11" spans="1:23" ht="12.75">
      <c r="A11" s="644">
        <v>2005</v>
      </c>
      <c r="B11" s="634"/>
      <c r="C11" s="645">
        <v>124313</v>
      </c>
      <c r="D11" s="645">
        <v>121099</v>
      </c>
      <c r="E11" s="645">
        <v>40915</v>
      </c>
      <c r="F11" s="645"/>
      <c r="G11" s="647">
        <v>47980</v>
      </c>
      <c r="H11" s="647">
        <v>47239</v>
      </c>
      <c r="I11" s="647">
        <v>18054</v>
      </c>
      <c r="J11" s="647"/>
      <c r="K11" s="647">
        <v>31234</v>
      </c>
      <c r="L11" s="647">
        <v>29756</v>
      </c>
      <c r="M11" s="647">
        <v>15192</v>
      </c>
      <c r="N11" s="647"/>
      <c r="O11" s="647">
        <v>32452</v>
      </c>
      <c r="P11" s="647">
        <v>31475</v>
      </c>
      <c r="Q11" s="647">
        <v>5223</v>
      </c>
      <c r="R11" s="647"/>
      <c r="S11" s="647">
        <v>12647</v>
      </c>
      <c r="T11" s="647">
        <v>12629</v>
      </c>
      <c r="U11" s="647">
        <v>2446</v>
      </c>
      <c r="W11" s="26"/>
    </row>
    <row r="12" spans="1:23" ht="12.75">
      <c r="A12" s="644">
        <v>2006</v>
      </c>
      <c r="B12" s="634"/>
      <c r="C12" s="645">
        <v>126991</v>
      </c>
      <c r="D12" s="645">
        <v>126515</v>
      </c>
      <c r="E12" s="645">
        <v>41746</v>
      </c>
      <c r="F12" s="645"/>
      <c r="G12" s="647">
        <v>47088</v>
      </c>
      <c r="H12" s="647">
        <v>47032</v>
      </c>
      <c r="I12" s="647">
        <v>18456</v>
      </c>
      <c r="J12" s="647"/>
      <c r="K12" s="647">
        <v>30469</v>
      </c>
      <c r="L12" s="647">
        <v>30407</v>
      </c>
      <c r="M12" s="647">
        <v>15397</v>
      </c>
      <c r="N12" s="647"/>
      <c r="O12" s="647">
        <v>35964</v>
      </c>
      <c r="P12" s="647">
        <v>35943</v>
      </c>
      <c r="Q12" s="647">
        <v>5055</v>
      </c>
      <c r="R12" s="647"/>
      <c r="S12" s="647">
        <v>13470</v>
      </c>
      <c r="T12" s="647">
        <v>13133</v>
      </c>
      <c r="U12" s="647">
        <v>2838</v>
      </c>
      <c r="W12" s="26"/>
    </row>
    <row r="13" spans="1:23" ht="12.75">
      <c r="A13" s="644">
        <v>2007</v>
      </c>
      <c r="B13" s="634"/>
      <c r="C13" s="645">
        <v>136434</v>
      </c>
      <c r="D13" s="645">
        <v>135497</v>
      </c>
      <c r="E13" s="645">
        <v>42338</v>
      </c>
      <c r="F13" s="645"/>
      <c r="G13" s="647">
        <v>50143</v>
      </c>
      <c r="H13" s="647">
        <v>49823</v>
      </c>
      <c r="I13" s="647">
        <v>18870</v>
      </c>
      <c r="J13" s="647"/>
      <c r="K13" s="647">
        <v>32738</v>
      </c>
      <c r="L13" s="647">
        <v>33063</v>
      </c>
      <c r="M13" s="647">
        <v>15117</v>
      </c>
      <c r="N13" s="647"/>
      <c r="O13" s="647">
        <v>40311</v>
      </c>
      <c r="P13" s="647">
        <v>39385</v>
      </c>
      <c r="Q13" s="647">
        <v>5497</v>
      </c>
      <c r="R13" s="647"/>
      <c r="S13" s="647">
        <v>13242</v>
      </c>
      <c r="T13" s="647">
        <v>13226</v>
      </c>
      <c r="U13" s="647">
        <v>2854</v>
      </c>
      <c r="W13" s="26"/>
    </row>
    <row r="14" spans="1:23" ht="12.75">
      <c r="A14" s="649">
        <v>2008</v>
      </c>
      <c r="B14" s="634"/>
      <c r="C14" s="645">
        <v>145715</v>
      </c>
      <c r="D14" s="645">
        <v>143080</v>
      </c>
      <c r="E14" s="645">
        <v>44455</v>
      </c>
      <c r="F14" s="645"/>
      <c r="G14" s="647">
        <v>55302</v>
      </c>
      <c r="H14" s="647">
        <v>53654</v>
      </c>
      <c r="I14" s="647">
        <v>20553</v>
      </c>
      <c r="J14" s="647"/>
      <c r="K14" s="647">
        <v>34738</v>
      </c>
      <c r="L14" s="647">
        <v>34081</v>
      </c>
      <c r="M14" s="647">
        <v>15759</v>
      </c>
      <c r="N14" s="647"/>
      <c r="O14" s="647">
        <v>41656</v>
      </c>
      <c r="P14" s="647">
        <v>41337</v>
      </c>
      <c r="Q14" s="647">
        <v>5270</v>
      </c>
      <c r="R14" s="647"/>
      <c r="S14" s="647">
        <v>14019</v>
      </c>
      <c r="T14" s="647">
        <v>14008</v>
      </c>
      <c r="U14" s="647">
        <v>2873</v>
      </c>
      <c r="W14" s="26"/>
    </row>
    <row r="15" spans="1:23" ht="12.75">
      <c r="A15" s="649">
        <v>2009</v>
      </c>
      <c r="B15" s="650"/>
      <c r="C15" s="645">
        <v>150711</v>
      </c>
      <c r="D15" s="645">
        <v>147161</v>
      </c>
      <c r="E15" s="645">
        <v>47713</v>
      </c>
      <c r="F15" s="645"/>
      <c r="G15" s="647">
        <v>62838</v>
      </c>
      <c r="H15" s="647">
        <v>59840</v>
      </c>
      <c r="I15" s="647">
        <v>23655</v>
      </c>
      <c r="J15" s="647"/>
      <c r="K15" s="647">
        <v>34869</v>
      </c>
      <c r="L15" s="647">
        <v>34471</v>
      </c>
      <c r="M15" s="647">
        <v>16243</v>
      </c>
      <c r="N15" s="647"/>
      <c r="O15" s="647">
        <v>38663</v>
      </c>
      <c r="P15" s="647">
        <v>38868</v>
      </c>
      <c r="Q15" s="647">
        <v>4592</v>
      </c>
      <c r="R15" s="647"/>
      <c r="S15" s="647">
        <v>14341</v>
      </c>
      <c r="T15" s="647">
        <v>13982</v>
      </c>
      <c r="U15" s="647">
        <v>3223</v>
      </c>
      <c r="W15" s="26"/>
    </row>
    <row r="16" spans="1:23" ht="12.75">
      <c r="A16" s="649">
        <v>2010</v>
      </c>
      <c r="B16" s="650"/>
      <c r="C16" s="645">
        <v>152336</v>
      </c>
      <c r="D16" s="645">
        <v>153898</v>
      </c>
      <c r="E16" s="645">
        <v>46069</v>
      </c>
      <c r="F16" s="645"/>
      <c r="G16" s="647">
        <v>63541</v>
      </c>
      <c r="H16" s="647">
        <v>65478</v>
      </c>
      <c r="I16" s="647">
        <v>21923</v>
      </c>
      <c r="J16" s="647"/>
      <c r="K16" s="647">
        <v>34147</v>
      </c>
      <c r="L16" s="647">
        <v>34660</v>
      </c>
      <c r="M16" s="647">
        <v>15865</v>
      </c>
      <c r="N16" s="647"/>
      <c r="O16" s="647">
        <v>40828</v>
      </c>
      <c r="P16" s="647">
        <v>39693</v>
      </c>
      <c r="Q16" s="647">
        <v>5271</v>
      </c>
      <c r="R16" s="647"/>
      <c r="S16" s="647">
        <v>13820</v>
      </c>
      <c r="T16" s="647">
        <v>14067</v>
      </c>
      <c r="U16" s="647">
        <v>3010</v>
      </c>
      <c r="W16" s="26"/>
    </row>
    <row r="17" spans="1:23" ht="12.75">
      <c r="A17" s="649">
        <v>2011</v>
      </c>
      <c r="B17" s="650"/>
      <c r="C17" s="645">
        <v>148250</v>
      </c>
      <c r="D17" s="645">
        <v>150268</v>
      </c>
      <c r="E17" s="645">
        <v>44252</v>
      </c>
      <c r="F17" s="645"/>
      <c r="G17" s="647">
        <v>58913</v>
      </c>
      <c r="H17" s="647">
        <v>60386</v>
      </c>
      <c r="I17" s="647">
        <v>20636</v>
      </c>
      <c r="J17" s="647"/>
      <c r="K17" s="647">
        <v>32997</v>
      </c>
      <c r="L17" s="647">
        <v>33574</v>
      </c>
      <c r="M17" s="647">
        <v>15441</v>
      </c>
      <c r="N17" s="647"/>
      <c r="O17" s="647">
        <v>42981</v>
      </c>
      <c r="P17" s="647">
        <v>42829</v>
      </c>
      <c r="Q17" s="647">
        <v>5224</v>
      </c>
      <c r="R17" s="647"/>
      <c r="S17" s="647">
        <v>13359</v>
      </c>
      <c r="T17" s="647">
        <v>13479</v>
      </c>
      <c r="U17" s="647">
        <v>2951</v>
      </c>
      <c r="W17" s="26"/>
    </row>
    <row r="18" spans="1:23" ht="12.75">
      <c r="A18" s="649">
        <v>2012</v>
      </c>
      <c r="B18" s="650"/>
      <c r="C18" s="645">
        <v>133371</v>
      </c>
      <c r="D18" s="645">
        <v>138313</v>
      </c>
      <c r="E18" s="645">
        <v>39586</v>
      </c>
      <c r="F18" s="645"/>
      <c r="G18" s="647">
        <v>48502</v>
      </c>
      <c r="H18" s="647">
        <v>52007</v>
      </c>
      <c r="I18" s="647">
        <v>17282</v>
      </c>
      <c r="J18" s="647"/>
      <c r="K18" s="647">
        <v>32666</v>
      </c>
      <c r="L18" s="647">
        <v>33426</v>
      </c>
      <c r="M18" s="647">
        <v>14868</v>
      </c>
      <c r="N18" s="647"/>
      <c r="O18" s="647">
        <v>39579</v>
      </c>
      <c r="P18" s="647">
        <v>40107</v>
      </c>
      <c r="Q18" s="647">
        <v>4594</v>
      </c>
      <c r="R18" s="647"/>
      <c r="S18" s="647">
        <v>12624</v>
      </c>
      <c r="T18" s="647">
        <v>12773</v>
      </c>
      <c r="U18" s="647">
        <v>2842</v>
      </c>
      <c r="W18" s="26"/>
    </row>
    <row r="19" spans="1:23" ht="12.75">
      <c r="A19" s="649">
        <v>2013</v>
      </c>
      <c r="B19" s="650"/>
      <c r="C19" s="645">
        <v>139922</v>
      </c>
      <c r="D19" s="645">
        <v>130382</v>
      </c>
      <c r="E19" s="645">
        <v>49227</v>
      </c>
      <c r="F19" s="645"/>
      <c r="G19" s="647">
        <v>56351</v>
      </c>
      <c r="H19" s="647">
        <v>48919</v>
      </c>
      <c r="I19" s="647">
        <v>24820</v>
      </c>
      <c r="J19" s="647"/>
      <c r="K19" s="647">
        <v>35779</v>
      </c>
      <c r="L19" s="647">
        <v>33840</v>
      </c>
      <c r="M19" s="647">
        <v>16962</v>
      </c>
      <c r="N19" s="647"/>
      <c r="O19" s="647">
        <v>36167</v>
      </c>
      <c r="P19" s="647">
        <v>35783</v>
      </c>
      <c r="Q19" s="647">
        <v>4782</v>
      </c>
      <c r="R19" s="647"/>
      <c r="S19" s="647">
        <v>11625</v>
      </c>
      <c r="T19" s="647">
        <v>11840</v>
      </c>
      <c r="U19" s="647">
        <v>2663</v>
      </c>
      <c r="W19" s="26"/>
    </row>
    <row r="20" spans="1:21" ht="26.25" customHeight="1">
      <c r="A20" s="649">
        <v>2009</v>
      </c>
      <c r="B20" s="649" t="s">
        <v>338</v>
      </c>
      <c r="C20" s="645">
        <v>37138</v>
      </c>
      <c r="D20" s="645">
        <v>36710</v>
      </c>
      <c r="E20" s="645">
        <v>45002</v>
      </c>
      <c r="F20" s="645"/>
      <c r="G20" s="647">
        <v>14922</v>
      </c>
      <c r="H20" s="647">
        <v>14353</v>
      </c>
      <c r="I20" s="647">
        <v>21244</v>
      </c>
      <c r="J20" s="647"/>
      <c r="K20" s="647">
        <v>8795</v>
      </c>
      <c r="L20" s="647">
        <v>8852</v>
      </c>
      <c r="M20" s="647">
        <v>15795</v>
      </c>
      <c r="N20" s="647"/>
      <c r="O20" s="647">
        <v>10029</v>
      </c>
      <c r="P20" s="647">
        <v>10156</v>
      </c>
      <c r="Q20" s="647">
        <v>5047</v>
      </c>
      <c r="R20" s="651"/>
      <c r="S20" s="647">
        <v>3392</v>
      </c>
      <c r="T20" s="647">
        <v>3349</v>
      </c>
      <c r="U20" s="647">
        <v>2916</v>
      </c>
    </row>
    <row r="21" spans="1:21" ht="12.75">
      <c r="A21" s="649"/>
      <c r="B21" s="649" t="s">
        <v>336</v>
      </c>
      <c r="C21" s="645">
        <v>37311</v>
      </c>
      <c r="D21" s="645">
        <v>35410</v>
      </c>
      <c r="E21" s="645">
        <v>46675</v>
      </c>
      <c r="F21" s="645"/>
      <c r="G21" s="647">
        <v>15249</v>
      </c>
      <c r="H21" s="647">
        <v>14129</v>
      </c>
      <c r="I21" s="647">
        <v>22316</v>
      </c>
      <c r="J21" s="647"/>
      <c r="K21" s="647">
        <v>8722</v>
      </c>
      <c r="L21" s="647">
        <v>8300</v>
      </c>
      <c r="M21" s="647">
        <v>16191</v>
      </c>
      <c r="N21" s="647"/>
      <c r="O21" s="647">
        <v>9810</v>
      </c>
      <c r="P21" s="647">
        <v>9500</v>
      </c>
      <c r="Q21" s="647">
        <v>5206</v>
      </c>
      <c r="R21" s="651"/>
      <c r="S21" s="647">
        <v>3530</v>
      </c>
      <c r="T21" s="647">
        <v>3481</v>
      </c>
      <c r="U21" s="647">
        <v>2962</v>
      </c>
    </row>
    <row r="22" spans="1:21" ht="12.75">
      <c r="A22" s="649"/>
      <c r="B22" s="649" t="s">
        <v>341</v>
      </c>
      <c r="C22" s="645">
        <v>39073</v>
      </c>
      <c r="D22" s="645">
        <v>37746</v>
      </c>
      <c r="E22" s="645">
        <v>47922</v>
      </c>
      <c r="F22" s="645"/>
      <c r="G22" s="647">
        <v>16738</v>
      </c>
      <c r="H22" s="647">
        <v>15622</v>
      </c>
      <c r="I22" s="647">
        <v>23454</v>
      </c>
      <c r="J22" s="647"/>
      <c r="K22" s="647">
        <v>8873</v>
      </c>
      <c r="L22" s="647">
        <v>8605</v>
      </c>
      <c r="M22" s="647">
        <v>16465</v>
      </c>
      <c r="N22" s="647"/>
      <c r="O22" s="647">
        <v>9794</v>
      </c>
      <c r="P22" s="647">
        <v>9917</v>
      </c>
      <c r="Q22" s="647">
        <v>4978</v>
      </c>
      <c r="R22" s="651"/>
      <c r="S22" s="647">
        <v>3668</v>
      </c>
      <c r="T22" s="647">
        <v>3602</v>
      </c>
      <c r="U22" s="647">
        <v>3025</v>
      </c>
    </row>
    <row r="23" spans="1:21" ht="12.75">
      <c r="A23" s="649"/>
      <c r="B23" s="652" t="s">
        <v>337</v>
      </c>
      <c r="C23" s="653">
        <v>37189</v>
      </c>
      <c r="D23" s="645">
        <v>37295</v>
      </c>
      <c r="E23" s="645">
        <v>47713</v>
      </c>
      <c r="F23" s="653"/>
      <c r="G23" s="654">
        <v>15929</v>
      </c>
      <c r="H23" s="654">
        <v>15736</v>
      </c>
      <c r="I23" s="654">
        <v>23655</v>
      </c>
      <c r="J23" s="655"/>
      <c r="K23" s="654">
        <v>8479</v>
      </c>
      <c r="L23" s="654">
        <v>8714</v>
      </c>
      <c r="M23" s="654">
        <v>16243</v>
      </c>
      <c r="N23" s="655"/>
      <c r="O23" s="654">
        <v>9030</v>
      </c>
      <c r="P23" s="654">
        <v>9295</v>
      </c>
      <c r="Q23" s="654">
        <v>4592</v>
      </c>
      <c r="R23" s="655"/>
      <c r="S23" s="654">
        <v>3751</v>
      </c>
      <c r="T23" s="654">
        <v>3550</v>
      </c>
      <c r="U23" s="654">
        <v>3223</v>
      </c>
    </row>
    <row r="24" spans="1:21" ht="26.25" customHeight="1">
      <c r="A24" s="649">
        <v>2010</v>
      </c>
      <c r="B24" s="652" t="s">
        <v>332</v>
      </c>
      <c r="C24" s="645">
        <v>38399</v>
      </c>
      <c r="D24" s="645">
        <v>38153</v>
      </c>
      <c r="E24" s="645">
        <v>48268</v>
      </c>
      <c r="F24" s="645"/>
      <c r="G24" s="654">
        <v>16752</v>
      </c>
      <c r="H24" s="647">
        <v>16477</v>
      </c>
      <c r="I24" s="647">
        <v>24125</v>
      </c>
      <c r="J24" s="655"/>
      <c r="K24" s="647">
        <v>8261</v>
      </c>
      <c r="L24" s="647">
        <v>8767</v>
      </c>
      <c r="M24" s="647">
        <v>15887</v>
      </c>
      <c r="N24" s="655"/>
      <c r="O24" s="647">
        <v>9885</v>
      </c>
      <c r="P24" s="647">
        <v>9395</v>
      </c>
      <c r="Q24" s="647">
        <v>5004</v>
      </c>
      <c r="R24" s="655"/>
      <c r="S24" s="647">
        <v>3501</v>
      </c>
      <c r="T24" s="647">
        <v>3514</v>
      </c>
      <c r="U24" s="647">
        <v>3252</v>
      </c>
    </row>
    <row r="25" spans="1:21" ht="12.75">
      <c r="A25" s="649"/>
      <c r="B25" s="652" t="s">
        <v>333</v>
      </c>
      <c r="C25" s="645">
        <v>38237</v>
      </c>
      <c r="D25" s="645">
        <v>37462</v>
      </c>
      <c r="E25" s="645">
        <v>48939</v>
      </c>
      <c r="F25" s="645"/>
      <c r="G25" s="654">
        <v>16035</v>
      </c>
      <c r="H25" s="647">
        <v>16275</v>
      </c>
      <c r="I25" s="647">
        <v>23868</v>
      </c>
      <c r="J25" s="655"/>
      <c r="K25" s="647">
        <v>8776</v>
      </c>
      <c r="L25" s="647">
        <v>8189</v>
      </c>
      <c r="M25" s="647">
        <v>16473</v>
      </c>
      <c r="N25" s="655"/>
      <c r="O25" s="647">
        <v>10026</v>
      </c>
      <c r="P25" s="647">
        <v>9482</v>
      </c>
      <c r="Q25" s="647">
        <v>5452</v>
      </c>
      <c r="R25" s="655"/>
      <c r="S25" s="647">
        <v>3400</v>
      </c>
      <c r="T25" s="647">
        <v>3516</v>
      </c>
      <c r="U25" s="647">
        <v>3146</v>
      </c>
    </row>
    <row r="26" spans="1:21" ht="12.75">
      <c r="A26" s="649"/>
      <c r="B26" s="652" t="s">
        <v>334</v>
      </c>
      <c r="C26" s="645">
        <v>38848</v>
      </c>
      <c r="D26" s="645">
        <v>39757</v>
      </c>
      <c r="E26" s="645">
        <v>47947</v>
      </c>
      <c r="F26" s="645"/>
      <c r="G26" s="654">
        <v>15952</v>
      </c>
      <c r="H26" s="647">
        <v>16864</v>
      </c>
      <c r="I26" s="647">
        <v>23010</v>
      </c>
      <c r="J26" s="655"/>
      <c r="K26" s="647">
        <v>8800</v>
      </c>
      <c r="L26" s="647">
        <v>8900</v>
      </c>
      <c r="M26" s="647">
        <v>16384</v>
      </c>
      <c r="N26" s="655"/>
      <c r="O26" s="647">
        <v>10614</v>
      </c>
      <c r="P26" s="647">
        <v>10447</v>
      </c>
      <c r="Q26" s="647">
        <v>5481</v>
      </c>
      <c r="R26" s="655"/>
      <c r="S26" s="647">
        <v>3482</v>
      </c>
      <c r="T26" s="647">
        <v>3546</v>
      </c>
      <c r="U26" s="647">
        <v>3072</v>
      </c>
    </row>
    <row r="27" spans="1:21" ht="12.75">
      <c r="A27" s="649"/>
      <c r="B27" s="652" t="s">
        <v>335</v>
      </c>
      <c r="C27" s="645">
        <v>36852</v>
      </c>
      <c r="D27" s="645">
        <v>38526</v>
      </c>
      <c r="E27" s="645">
        <v>46069</v>
      </c>
      <c r="F27" s="645"/>
      <c r="G27" s="654">
        <v>14802</v>
      </c>
      <c r="H27" s="647">
        <v>15862</v>
      </c>
      <c r="I27" s="647">
        <v>21923</v>
      </c>
      <c r="J27" s="655"/>
      <c r="K27" s="647">
        <v>8310</v>
      </c>
      <c r="L27" s="647">
        <v>8804</v>
      </c>
      <c r="M27" s="647">
        <v>15865</v>
      </c>
      <c r="N27" s="655"/>
      <c r="O27" s="647">
        <v>10303</v>
      </c>
      <c r="P27" s="647">
        <v>10369</v>
      </c>
      <c r="Q27" s="647">
        <v>5271</v>
      </c>
      <c r="R27" s="655"/>
      <c r="S27" s="647">
        <v>3437</v>
      </c>
      <c r="T27" s="647">
        <v>3491</v>
      </c>
      <c r="U27" s="647">
        <v>3010</v>
      </c>
    </row>
    <row r="28" spans="1:21" ht="26.25" customHeight="1">
      <c r="A28" s="649">
        <v>2011</v>
      </c>
      <c r="B28" s="652" t="s">
        <v>332</v>
      </c>
      <c r="C28" s="645">
        <v>38089</v>
      </c>
      <c r="D28" s="645">
        <v>39911</v>
      </c>
      <c r="E28" s="645">
        <v>44831</v>
      </c>
      <c r="F28" s="645"/>
      <c r="G28" s="654">
        <v>15021</v>
      </c>
      <c r="H28" s="647">
        <v>16294</v>
      </c>
      <c r="I28" s="647">
        <v>20890</v>
      </c>
      <c r="J28" s="655"/>
      <c r="K28" s="647">
        <v>8404</v>
      </c>
      <c r="L28" s="647">
        <v>9084</v>
      </c>
      <c r="M28" s="647">
        <v>15351</v>
      </c>
      <c r="N28" s="655"/>
      <c r="O28" s="647">
        <v>11271</v>
      </c>
      <c r="P28" s="647">
        <v>11114</v>
      </c>
      <c r="Q28" s="647">
        <v>5557</v>
      </c>
      <c r="R28" s="655"/>
      <c r="S28" s="647">
        <v>3393</v>
      </c>
      <c r="T28" s="647">
        <v>3419</v>
      </c>
      <c r="U28" s="647">
        <v>3033</v>
      </c>
    </row>
    <row r="29" spans="1:21" ht="12.75">
      <c r="A29" s="649"/>
      <c r="B29" s="652" t="s">
        <v>333</v>
      </c>
      <c r="C29" s="645">
        <v>35888</v>
      </c>
      <c r="D29" s="645">
        <v>35851</v>
      </c>
      <c r="E29" s="645">
        <v>44746</v>
      </c>
      <c r="F29" s="645"/>
      <c r="G29" s="656">
        <v>14395</v>
      </c>
      <c r="H29" s="656">
        <v>14352</v>
      </c>
      <c r="I29" s="656">
        <v>20914</v>
      </c>
      <c r="J29" s="656"/>
      <c r="K29" s="656">
        <v>8042</v>
      </c>
      <c r="L29" s="656">
        <v>7957</v>
      </c>
      <c r="M29" s="656">
        <v>15441</v>
      </c>
      <c r="N29" s="656"/>
      <c r="O29" s="656">
        <v>10267</v>
      </c>
      <c r="P29" s="656">
        <v>10216</v>
      </c>
      <c r="Q29" s="656">
        <v>5500</v>
      </c>
      <c r="R29" s="656"/>
      <c r="S29" s="656">
        <v>3184</v>
      </c>
      <c r="T29" s="656">
        <v>3326</v>
      </c>
      <c r="U29" s="656">
        <v>2891</v>
      </c>
    </row>
    <row r="30" spans="1:21" ht="12.75">
      <c r="A30" s="649"/>
      <c r="B30" s="652" t="s">
        <v>334</v>
      </c>
      <c r="C30" s="645">
        <v>38846</v>
      </c>
      <c r="D30" s="645">
        <v>37956</v>
      </c>
      <c r="E30" s="645">
        <v>45478</v>
      </c>
      <c r="F30" s="645"/>
      <c r="G30" s="656">
        <v>15692</v>
      </c>
      <c r="H30" s="656">
        <v>15256</v>
      </c>
      <c r="I30" s="656">
        <v>21336</v>
      </c>
      <c r="J30" s="656"/>
      <c r="K30" s="656">
        <v>8572</v>
      </c>
      <c r="L30" s="656">
        <v>8209</v>
      </c>
      <c r="M30" s="656">
        <v>15788</v>
      </c>
      <c r="N30" s="656"/>
      <c r="O30" s="656">
        <v>11249</v>
      </c>
      <c r="P30" s="656">
        <v>11054</v>
      </c>
      <c r="Q30" s="656">
        <v>5563</v>
      </c>
      <c r="R30" s="656"/>
      <c r="S30" s="656">
        <v>3333</v>
      </c>
      <c r="T30" s="656">
        <v>3437</v>
      </c>
      <c r="U30" s="656">
        <v>2791</v>
      </c>
    </row>
    <row r="31" spans="1:21" ht="12.75">
      <c r="A31" s="649"/>
      <c r="B31" s="652" t="s">
        <v>335</v>
      </c>
      <c r="C31" s="645">
        <v>35427</v>
      </c>
      <c r="D31" s="645">
        <v>36550</v>
      </c>
      <c r="E31" s="645">
        <v>44252</v>
      </c>
      <c r="F31" s="645"/>
      <c r="G31" s="656">
        <v>13805</v>
      </c>
      <c r="H31" s="656">
        <v>14484</v>
      </c>
      <c r="I31" s="656">
        <v>20636</v>
      </c>
      <c r="J31" s="656"/>
      <c r="K31" s="656">
        <v>7979</v>
      </c>
      <c r="L31" s="656">
        <v>8324</v>
      </c>
      <c r="M31" s="656">
        <v>15441</v>
      </c>
      <c r="N31" s="656"/>
      <c r="O31" s="656">
        <v>10194</v>
      </c>
      <c r="P31" s="656">
        <v>10445</v>
      </c>
      <c r="Q31" s="656">
        <v>5224</v>
      </c>
      <c r="R31" s="656"/>
      <c r="S31" s="656">
        <v>3449</v>
      </c>
      <c r="T31" s="656">
        <v>3297</v>
      </c>
      <c r="U31" s="656">
        <v>2951</v>
      </c>
    </row>
    <row r="32" spans="1:21" ht="26.25" customHeight="1">
      <c r="A32" s="649">
        <v>2012</v>
      </c>
      <c r="B32" s="652" t="s">
        <v>332</v>
      </c>
      <c r="C32" s="645">
        <v>35111</v>
      </c>
      <c r="D32" s="645">
        <v>37868</v>
      </c>
      <c r="E32" s="645">
        <v>42123</v>
      </c>
      <c r="F32" s="645"/>
      <c r="G32" s="656">
        <v>13027</v>
      </c>
      <c r="H32" s="656">
        <v>15120</v>
      </c>
      <c r="I32" s="656">
        <v>18729</v>
      </c>
      <c r="J32" s="656"/>
      <c r="K32" s="656">
        <v>8157</v>
      </c>
      <c r="L32" s="656">
        <v>8507</v>
      </c>
      <c r="M32" s="656">
        <v>15289</v>
      </c>
      <c r="N32" s="656"/>
      <c r="O32" s="656">
        <v>10713</v>
      </c>
      <c r="P32" s="656">
        <v>10874</v>
      </c>
      <c r="Q32" s="656">
        <v>5274</v>
      </c>
      <c r="R32" s="656"/>
      <c r="S32" s="656">
        <v>3214</v>
      </c>
      <c r="T32" s="656">
        <v>3367</v>
      </c>
      <c r="U32" s="656">
        <v>2831</v>
      </c>
    </row>
    <row r="33" spans="1:21" ht="12.75">
      <c r="A33" s="649"/>
      <c r="B33" s="652" t="s">
        <v>333</v>
      </c>
      <c r="C33" s="645">
        <v>32179</v>
      </c>
      <c r="D33" s="645">
        <v>33730</v>
      </c>
      <c r="E33" s="645">
        <v>40451</v>
      </c>
      <c r="F33" s="645"/>
      <c r="G33" s="656">
        <v>11684</v>
      </c>
      <c r="H33" s="656">
        <v>12919</v>
      </c>
      <c r="I33" s="656">
        <v>17469</v>
      </c>
      <c r="J33" s="656"/>
      <c r="K33" s="656">
        <v>7720</v>
      </c>
      <c r="L33" s="656">
        <v>7968</v>
      </c>
      <c r="M33" s="656">
        <v>15040</v>
      </c>
      <c r="N33" s="656"/>
      <c r="O33" s="656">
        <v>9726</v>
      </c>
      <c r="P33" s="656">
        <v>9717</v>
      </c>
      <c r="Q33" s="656">
        <v>5183</v>
      </c>
      <c r="R33" s="656"/>
      <c r="S33" s="656">
        <v>3049</v>
      </c>
      <c r="T33" s="656">
        <v>3126</v>
      </c>
      <c r="U33" s="656">
        <v>2759</v>
      </c>
    </row>
    <row r="34" spans="1:21" ht="12.75">
      <c r="A34" s="649"/>
      <c r="B34" s="652" t="s">
        <v>334</v>
      </c>
      <c r="C34" s="645">
        <v>33268</v>
      </c>
      <c r="D34" s="645">
        <v>33773</v>
      </c>
      <c r="E34" s="645">
        <v>39840</v>
      </c>
      <c r="F34" s="645"/>
      <c r="G34" s="656">
        <v>11437</v>
      </c>
      <c r="H34" s="656">
        <v>12126</v>
      </c>
      <c r="I34" s="656">
        <v>16779</v>
      </c>
      <c r="J34" s="656"/>
      <c r="K34" s="656">
        <v>8575</v>
      </c>
      <c r="L34" s="656">
        <v>8281</v>
      </c>
      <c r="M34" s="656">
        <v>15326</v>
      </c>
      <c r="N34" s="656"/>
      <c r="O34" s="656">
        <v>10049</v>
      </c>
      <c r="P34" s="656">
        <v>10156</v>
      </c>
      <c r="Q34" s="656">
        <v>4965</v>
      </c>
      <c r="R34" s="656"/>
      <c r="S34" s="656">
        <v>3207</v>
      </c>
      <c r="T34" s="656">
        <v>3210</v>
      </c>
      <c r="U34" s="656">
        <v>2770</v>
      </c>
    </row>
    <row r="35" spans="1:21" ht="12.75">
      <c r="A35" s="649"/>
      <c r="B35" s="652" t="s">
        <v>335</v>
      </c>
      <c r="C35" s="645">
        <v>32813</v>
      </c>
      <c r="D35" s="645">
        <v>32942</v>
      </c>
      <c r="E35" s="645">
        <v>39586</v>
      </c>
      <c r="F35" s="645"/>
      <c r="G35" s="656">
        <v>12354</v>
      </c>
      <c r="H35" s="656">
        <v>11842</v>
      </c>
      <c r="I35" s="656">
        <v>17282</v>
      </c>
      <c r="J35" s="656"/>
      <c r="K35" s="656">
        <v>8214</v>
      </c>
      <c r="L35" s="656">
        <v>8670</v>
      </c>
      <c r="M35" s="656">
        <v>14868</v>
      </c>
      <c r="N35" s="656"/>
      <c r="O35" s="656">
        <v>9091</v>
      </c>
      <c r="P35" s="656">
        <v>9360</v>
      </c>
      <c r="Q35" s="656">
        <v>4594</v>
      </c>
      <c r="R35" s="656"/>
      <c r="S35" s="656">
        <v>3154</v>
      </c>
      <c r="T35" s="656">
        <v>3070</v>
      </c>
      <c r="U35" s="656">
        <v>2842</v>
      </c>
    </row>
    <row r="36" spans="1:21" ht="26.25" customHeight="1">
      <c r="A36" s="652">
        <v>2013</v>
      </c>
      <c r="B36" s="141" t="s">
        <v>332</v>
      </c>
      <c r="C36" s="646">
        <v>31883</v>
      </c>
      <c r="D36" s="646">
        <v>32471</v>
      </c>
      <c r="E36" s="646">
        <v>39489</v>
      </c>
      <c r="F36" s="646"/>
      <c r="G36" s="657">
        <v>11398</v>
      </c>
      <c r="H36" s="657">
        <v>11868</v>
      </c>
      <c r="I36" s="657">
        <v>17000</v>
      </c>
      <c r="J36" s="658"/>
      <c r="K36" s="657">
        <v>8303</v>
      </c>
      <c r="L36" s="657">
        <v>8366</v>
      </c>
      <c r="M36" s="657">
        <v>14983</v>
      </c>
      <c r="N36" s="658"/>
      <c r="O36" s="657">
        <v>9331</v>
      </c>
      <c r="P36" s="657">
        <v>9235</v>
      </c>
      <c r="Q36" s="657">
        <v>4771</v>
      </c>
      <c r="R36" s="658"/>
      <c r="S36" s="657">
        <v>2851</v>
      </c>
      <c r="T36" s="657">
        <v>3002</v>
      </c>
      <c r="U36" s="657">
        <v>2735</v>
      </c>
    </row>
    <row r="37" spans="1:21" ht="14.25">
      <c r="A37" s="649"/>
      <c r="B37" s="652" t="s">
        <v>1322</v>
      </c>
      <c r="C37" s="645">
        <v>36058</v>
      </c>
      <c r="D37" s="645">
        <v>32238</v>
      </c>
      <c r="E37" s="645">
        <v>43196</v>
      </c>
      <c r="F37" s="645"/>
      <c r="G37" s="656">
        <v>14474</v>
      </c>
      <c r="H37" s="656">
        <v>11609</v>
      </c>
      <c r="I37" s="656">
        <v>19845</v>
      </c>
      <c r="J37" s="656"/>
      <c r="K37" s="656">
        <v>9346</v>
      </c>
      <c r="L37" s="656">
        <v>8500</v>
      </c>
      <c r="M37" s="656">
        <v>15821</v>
      </c>
      <c r="N37" s="656"/>
      <c r="O37" s="656">
        <v>9395</v>
      </c>
      <c r="P37" s="656">
        <v>9145</v>
      </c>
      <c r="Q37" s="656">
        <v>4946</v>
      </c>
      <c r="R37" s="656"/>
      <c r="S37" s="656">
        <v>2843</v>
      </c>
      <c r="T37" s="656">
        <v>2984</v>
      </c>
      <c r="U37" s="656">
        <v>2584</v>
      </c>
    </row>
    <row r="38" spans="1:21" ht="12.75">
      <c r="A38" s="649"/>
      <c r="B38" s="652" t="s">
        <v>341</v>
      </c>
      <c r="C38" s="645">
        <v>36693</v>
      </c>
      <c r="D38" s="645">
        <v>33209</v>
      </c>
      <c r="E38" s="645">
        <v>46545</v>
      </c>
      <c r="F38" s="645"/>
      <c r="G38" s="656">
        <v>15408</v>
      </c>
      <c r="H38" s="656">
        <v>12667</v>
      </c>
      <c r="I38" s="656">
        <v>22563</v>
      </c>
      <c r="J38" s="656"/>
      <c r="K38" s="656">
        <v>9171</v>
      </c>
      <c r="L38" s="656">
        <v>8584</v>
      </c>
      <c r="M38" s="656">
        <v>16403</v>
      </c>
      <c r="N38" s="656"/>
      <c r="O38" s="656">
        <v>9134</v>
      </c>
      <c r="P38" s="656">
        <v>8976</v>
      </c>
      <c r="Q38" s="656">
        <v>4998</v>
      </c>
      <c r="R38" s="656"/>
      <c r="S38" s="656">
        <v>2980</v>
      </c>
      <c r="T38" s="656">
        <v>2982</v>
      </c>
      <c r="U38" s="656">
        <v>2581</v>
      </c>
    </row>
    <row r="39" spans="1:22" ht="12.75">
      <c r="A39" s="649"/>
      <c r="B39" s="652" t="s">
        <v>337</v>
      </c>
      <c r="C39" s="646">
        <v>35288</v>
      </c>
      <c r="D39" s="646">
        <v>32464</v>
      </c>
      <c r="E39" s="646">
        <v>49227</v>
      </c>
      <c r="F39" s="646"/>
      <c r="G39" s="657">
        <v>15071</v>
      </c>
      <c r="H39" s="657">
        <v>12775</v>
      </c>
      <c r="I39" s="657">
        <v>24820</v>
      </c>
      <c r="J39" s="658"/>
      <c r="K39" s="657">
        <v>8959</v>
      </c>
      <c r="L39" s="657">
        <v>8390</v>
      </c>
      <c r="M39" s="657">
        <v>16962</v>
      </c>
      <c r="N39" s="658"/>
      <c r="O39" s="657">
        <v>8307</v>
      </c>
      <c r="P39" s="657">
        <v>8427</v>
      </c>
      <c r="Q39" s="657">
        <v>4782</v>
      </c>
      <c r="R39" s="658"/>
      <c r="S39" s="657">
        <v>2951</v>
      </c>
      <c r="T39" s="657">
        <v>2872</v>
      </c>
      <c r="U39" s="657">
        <v>2663</v>
      </c>
      <c r="V39" s="60"/>
    </row>
    <row r="40" spans="1:21" ht="27" customHeight="1">
      <c r="A40" s="652">
        <v>2014</v>
      </c>
      <c r="B40" s="141" t="s">
        <v>1323</v>
      </c>
      <c r="C40" s="69">
        <v>34829</v>
      </c>
      <c r="D40" s="69">
        <v>33158</v>
      </c>
      <c r="E40" s="69">
        <v>51101</v>
      </c>
      <c r="F40" s="68"/>
      <c r="G40" s="68">
        <v>15330</v>
      </c>
      <c r="H40" s="68">
        <v>13787</v>
      </c>
      <c r="I40" s="68">
        <v>26456</v>
      </c>
      <c r="J40" s="68"/>
      <c r="K40" s="68">
        <v>8419</v>
      </c>
      <c r="L40" s="68">
        <v>8196</v>
      </c>
      <c r="M40" s="68">
        <v>17260</v>
      </c>
      <c r="N40" s="68"/>
      <c r="O40" s="68">
        <v>8330</v>
      </c>
      <c r="P40" s="68">
        <v>8409</v>
      </c>
      <c r="Q40" s="68">
        <v>4716</v>
      </c>
      <c r="R40" s="68"/>
      <c r="S40" s="68">
        <v>2750</v>
      </c>
      <c r="T40" s="68">
        <v>2766</v>
      </c>
      <c r="U40" s="68">
        <v>2669</v>
      </c>
    </row>
    <row r="41" spans="1:22" ht="12.75">
      <c r="A41" s="659"/>
      <c r="B41" s="659" t="s">
        <v>190</v>
      </c>
      <c r="C41" s="660">
        <v>33934</v>
      </c>
      <c r="D41" s="660">
        <v>32611</v>
      </c>
      <c r="E41" s="660">
        <v>52333</v>
      </c>
      <c r="F41" s="660"/>
      <c r="G41" s="661">
        <v>14987</v>
      </c>
      <c r="H41" s="661">
        <v>13776</v>
      </c>
      <c r="I41" s="661">
        <v>27645</v>
      </c>
      <c r="J41" s="662"/>
      <c r="K41" s="661">
        <v>8436</v>
      </c>
      <c r="L41" s="661">
        <v>8277</v>
      </c>
      <c r="M41" s="661">
        <v>17410</v>
      </c>
      <c r="N41" s="662"/>
      <c r="O41" s="661">
        <v>7797</v>
      </c>
      <c r="P41" s="661">
        <v>7885</v>
      </c>
      <c r="Q41" s="661">
        <v>4554</v>
      </c>
      <c r="R41" s="662"/>
      <c r="S41" s="661">
        <v>2714</v>
      </c>
      <c r="T41" s="661">
        <v>2673</v>
      </c>
      <c r="U41" s="661">
        <v>2724</v>
      </c>
      <c r="V41" s="60"/>
    </row>
    <row r="42" s="663" customFormat="1" ht="12.75">
      <c r="K42" s="664"/>
    </row>
    <row r="43" s="15" customFormat="1" ht="12.75" customHeight="1">
      <c r="A43" s="11" t="s">
        <v>339</v>
      </c>
    </row>
    <row r="44" spans="1:21" s="15" customFormat="1" ht="11.25">
      <c r="A44" s="665" t="s">
        <v>1324</v>
      </c>
      <c r="B44" s="665"/>
      <c r="C44" s="665"/>
      <c r="D44" s="665"/>
      <c r="E44" s="665"/>
      <c r="F44" s="665"/>
      <c r="G44" s="665"/>
      <c r="H44" s="665"/>
      <c r="I44" s="665"/>
      <c r="J44" s="665"/>
      <c r="K44" s="665"/>
      <c r="L44" s="665"/>
      <c r="M44" s="665"/>
      <c r="N44" s="665"/>
      <c r="O44" s="665"/>
      <c r="P44" s="665"/>
      <c r="Q44" s="665"/>
      <c r="R44" s="665"/>
      <c r="S44" s="665"/>
      <c r="T44" s="665"/>
      <c r="U44" s="665"/>
    </row>
    <row r="45" spans="1:21" s="15" customFormat="1" ht="25.5" customHeight="1">
      <c r="A45" s="1020" t="s">
        <v>1325</v>
      </c>
      <c r="B45" s="1020"/>
      <c r="C45" s="1020"/>
      <c r="D45" s="1020"/>
      <c r="E45" s="1020"/>
      <c r="F45" s="1020"/>
      <c r="G45" s="1020"/>
      <c r="H45" s="1020"/>
      <c r="I45" s="1020"/>
      <c r="J45" s="1020"/>
      <c r="K45" s="1020"/>
      <c r="L45" s="1020"/>
      <c r="M45" s="1020"/>
      <c r="N45" s="1020"/>
      <c r="O45" s="1020"/>
      <c r="P45" s="1020"/>
      <c r="Q45" s="1020"/>
      <c r="R45" s="1020"/>
      <c r="S45" s="1020"/>
      <c r="T45" s="1020"/>
      <c r="U45" s="1020"/>
    </row>
    <row r="46" spans="1:21" s="15" customFormat="1" ht="11.25">
      <c r="A46" s="665" t="s">
        <v>1326</v>
      </c>
      <c r="B46" s="666"/>
      <c r="C46" s="666"/>
      <c r="D46" s="666"/>
      <c r="E46" s="666"/>
      <c r="F46" s="666"/>
      <c r="G46" s="666"/>
      <c r="H46" s="666"/>
      <c r="I46" s="666"/>
      <c r="J46" s="666"/>
      <c r="K46" s="666"/>
      <c r="L46" s="666"/>
      <c r="M46" s="666"/>
      <c r="N46" s="666"/>
      <c r="O46" s="666"/>
      <c r="P46" s="666"/>
      <c r="Q46" s="666"/>
      <c r="R46" s="666"/>
      <c r="S46" s="666"/>
      <c r="T46" s="666"/>
      <c r="U46" s="666"/>
    </row>
    <row r="47" spans="1:21" s="15" customFormat="1" ht="12.75" customHeight="1">
      <c r="A47" s="665" t="s">
        <v>1327</v>
      </c>
      <c r="B47" s="665"/>
      <c r="C47" s="665"/>
      <c r="D47" s="665"/>
      <c r="E47" s="665"/>
      <c r="F47" s="665"/>
      <c r="G47" s="665"/>
      <c r="H47" s="665"/>
      <c r="I47" s="665"/>
      <c r="J47" s="665"/>
      <c r="K47" s="665"/>
      <c r="L47" s="665"/>
      <c r="M47" s="665"/>
      <c r="N47" s="665"/>
      <c r="O47" s="665"/>
      <c r="P47" s="665"/>
      <c r="Q47" s="665"/>
      <c r="R47" s="665"/>
      <c r="S47" s="665"/>
      <c r="T47" s="665"/>
      <c r="U47" s="665"/>
    </row>
    <row r="48" s="15" customFormat="1" ht="11.25">
      <c r="A48" s="15" t="s">
        <v>1328</v>
      </c>
    </row>
    <row r="49" spans="1:19" s="15" customFormat="1" ht="15">
      <c r="A49" s="667"/>
      <c r="C49" s="668"/>
      <c r="D49" s="668"/>
      <c r="G49" s="668"/>
      <c r="H49" s="668"/>
      <c r="I49" s="668"/>
      <c r="K49" s="668"/>
      <c r="O49" s="668"/>
      <c r="S49" s="668"/>
    </row>
    <row r="50" spans="3:21" s="15" customFormat="1" ht="12.75">
      <c r="C50" s="178"/>
      <c r="D50" s="178"/>
      <c r="E50" s="178"/>
      <c r="F50" s="178"/>
      <c r="G50" s="178"/>
      <c r="H50" s="178"/>
      <c r="I50" s="178"/>
      <c r="J50" s="178"/>
      <c r="K50" s="178"/>
      <c r="L50" s="178"/>
      <c r="M50" s="178"/>
      <c r="N50" s="178"/>
      <c r="O50" s="178"/>
      <c r="P50" s="178"/>
      <c r="Q50" s="178"/>
      <c r="R50" s="178"/>
      <c r="S50" s="178"/>
      <c r="T50" s="178"/>
      <c r="U50" s="178"/>
    </row>
    <row r="51" spans="3:21" s="15" customFormat="1" ht="12.75">
      <c r="C51" s="178"/>
      <c r="D51" s="178"/>
      <c r="E51" s="178"/>
      <c r="F51" s="178"/>
      <c r="G51" s="178"/>
      <c r="H51" s="178"/>
      <c r="I51" s="178"/>
      <c r="J51" s="178"/>
      <c r="K51" s="178"/>
      <c r="L51" s="178"/>
      <c r="M51" s="178"/>
      <c r="N51" s="178"/>
      <c r="O51" s="178"/>
      <c r="P51" s="178"/>
      <c r="Q51" s="178"/>
      <c r="R51" s="178"/>
      <c r="S51" s="178"/>
      <c r="T51" s="178"/>
      <c r="U51" s="178"/>
    </row>
    <row r="52" spans="3:21" s="15" customFormat="1" ht="15.75" customHeight="1">
      <c r="C52" s="178"/>
      <c r="D52" s="178"/>
      <c r="E52" s="178"/>
      <c r="F52" s="178"/>
      <c r="G52" s="178"/>
      <c r="H52" s="178"/>
      <c r="I52" s="178"/>
      <c r="J52" s="178"/>
      <c r="K52" s="178"/>
      <c r="L52" s="178"/>
      <c r="M52" s="178"/>
      <c r="N52" s="178"/>
      <c r="O52" s="178"/>
      <c r="P52" s="178"/>
      <c r="Q52" s="178"/>
      <c r="R52" s="178"/>
      <c r="S52" s="178"/>
      <c r="T52" s="178"/>
      <c r="U52" s="178"/>
    </row>
    <row r="53" spans="3:21" s="15" customFormat="1" ht="12.75">
      <c r="C53" s="178"/>
      <c r="D53" s="178"/>
      <c r="E53" s="178"/>
      <c r="F53" s="178"/>
      <c r="G53" s="178"/>
      <c r="H53" s="178"/>
      <c r="I53" s="178"/>
      <c r="J53" s="178"/>
      <c r="K53" s="178"/>
      <c r="L53" s="178"/>
      <c r="M53" s="178"/>
      <c r="N53" s="178"/>
      <c r="O53" s="178"/>
      <c r="P53" s="178"/>
      <c r="Q53" s="178"/>
      <c r="R53" s="178"/>
      <c r="S53" s="178"/>
      <c r="T53" s="178"/>
      <c r="U53" s="178"/>
    </row>
    <row r="54" spans="3:21" ht="12.75">
      <c r="C54" s="178"/>
      <c r="D54" s="178"/>
      <c r="E54" s="178"/>
      <c r="F54" s="178"/>
      <c r="G54" s="178"/>
      <c r="H54" s="178"/>
      <c r="I54" s="178"/>
      <c r="J54" s="178"/>
      <c r="K54" s="178"/>
      <c r="L54" s="178"/>
      <c r="M54" s="178"/>
      <c r="N54" s="178"/>
      <c r="O54" s="178"/>
      <c r="P54" s="178"/>
      <c r="Q54" s="178"/>
      <c r="R54" s="178"/>
      <c r="S54" s="178"/>
      <c r="T54" s="178"/>
      <c r="U54" s="178"/>
    </row>
    <row r="56" spans="3:21" ht="12.75">
      <c r="C56" s="178"/>
      <c r="D56" s="178"/>
      <c r="E56" s="178"/>
      <c r="F56" s="178"/>
      <c r="G56" s="178"/>
      <c r="H56" s="178"/>
      <c r="I56" s="178"/>
      <c r="J56" s="178"/>
      <c r="K56" s="178"/>
      <c r="L56" s="178"/>
      <c r="M56" s="178"/>
      <c r="N56" s="178"/>
      <c r="O56" s="178"/>
      <c r="P56" s="178"/>
      <c r="Q56" s="178"/>
      <c r="R56" s="178"/>
      <c r="S56" s="178"/>
      <c r="T56" s="178"/>
      <c r="U56" s="178"/>
    </row>
  </sheetData>
  <sheetProtection/>
  <protectedRanges>
    <protectedRange sqref="C36:U36 C39:U39 C38:E38 C41:U41" name="Range1_1_1_2"/>
  </protectedRanges>
  <mergeCells count="8">
    <mergeCell ref="A45:U45"/>
    <mergeCell ref="K4:M4"/>
    <mergeCell ref="O4:Q4"/>
    <mergeCell ref="S4:U4"/>
    <mergeCell ref="A4:A5"/>
    <mergeCell ref="B4:B5"/>
    <mergeCell ref="C4:E4"/>
    <mergeCell ref="G4:I4"/>
  </mergeCells>
  <hyperlinks>
    <hyperlink ref="U1" location="Index!A1" display="Index"/>
  </hyperlinks>
  <printOptions/>
  <pageMargins left="0.75" right="0.75" top="1" bottom="1" header="0.5" footer="0.5"/>
  <pageSetup fitToHeight="1" fitToWidth="1" horizontalDpi="600" verticalDpi="600" orientation="landscape" paperSize="9" scale="61" r:id="rId1"/>
  <headerFooter alignWithMargins="0">
    <oddHeader>&amp;CCourt Statistics Quarterly
January to March 2014</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zoomScale="85" zoomScaleNormal="85" zoomScalePageLayoutView="0" workbookViewId="0" topLeftCell="A1">
      <selection activeCell="C18" sqref="C18"/>
    </sheetView>
  </sheetViews>
  <sheetFormatPr defaultColWidth="9.140625" defaultRowHeight="12.75"/>
  <cols>
    <col min="1" max="1" width="8.8515625" style="17" customWidth="1"/>
    <col min="2" max="2" width="8.28125" style="17" customWidth="1"/>
    <col min="3" max="3" width="12.28125" style="17" customWidth="1"/>
    <col min="4" max="5" width="15.421875" style="17" customWidth="1"/>
    <col min="6" max="6" width="13.8515625" style="17" customWidth="1"/>
    <col min="7" max="13" width="15.421875" style="17" customWidth="1"/>
    <col min="14" max="14" width="16.28125" style="17" customWidth="1"/>
    <col min="15" max="16384" width="9.140625" style="17" customWidth="1"/>
  </cols>
  <sheetData>
    <row r="1" spans="1:14" ht="12.75">
      <c r="A1" s="64" t="s">
        <v>328</v>
      </c>
      <c r="B1" s="64"/>
      <c r="N1" s="576" t="s">
        <v>719</v>
      </c>
    </row>
    <row r="2" spans="1:13" ht="12.75" customHeight="1">
      <c r="A2" s="915" t="s">
        <v>633</v>
      </c>
      <c r="B2" s="915"/>
      <c r="C2" s="915"/>
      <c r="D2" s="915"/>
      <c r="E2" s="915"/>
      <c r="F2" s="915"/>
      <c r="G2" s="915"/>
      <c r="H2" s="915"/>
      <c r="I2" s="915"/>
      <c r="J2" s="915"/>
      <c r="K2" s="915"/>
      <c r="L2" s="915"/>
      <c r="M2" s="915"/>
    </row>
    <row r="3" spans="1:14" ht="12.75">
      <c r="A3" s="25"/>
      <c r="B3" s="25"/>
      <c r="N3" s="108"/>
    </row>
    <row r="4" spans="1:14" ht="69.75" customHeight="1">
      <c r="A4" s="310" t="s">
        <v>329</v>
      </c>
      <c r="B4" s="310" t="s">
        <v>330</v>
      </c>
      <c r="C4" s="198" t="s">
        <v>322</v>
      </c>
      <c r="D4" s="198" t="s">
        <v>1163</v>
      </c>
      <c r="E4" s="198" t="s">
        <v>331</v>
      </c>
      <c r="F4" s="198" t="s">
        <v>1213</v>
      </c>
      <c r="G4" s="198" t="s">
        <v>1102</v>
      </c>
      <c r="H4" s="198" t="s">
        <v>311</v>
      </c>
      <c r="I4" s="198" t="s">
        <v>1241</v>
      </c>
      <c r="J4" s="198" t="s">
        <v>1242</v>
      </c>
      <c r="K4" s="198" t="s">
        <v>1164</v>
      </c>
      <c r="L4" s="198" t="s">
        <v>1243</v>
      </c>
      <c r="M4" s="198" t="s">
        <v>1244</v>
      </c>
      <c r="N4" s="147" t="s">
        <v>1277</v>
      </c>
    </row>
    <row r="5" spans="1:14" s="25" customFormat="1" ht="27" customHeight="1">
      <c r="A5" s="142">
        <v>2000</v>
      </c>
      <c r="B5" s="142"/>
      <c r="C5" s="202">
        <v>1943513</v>
      </c>
      <c r="D5" s="202">
        <v>25076</v>
      </c>
      <c r="E5" s="202">
        <v>1968589</v>
      </c>
      <c r="F5" s="202">
        <v>248167</v>
      </c>
      <c r="G5" s="202">
        <v>152641</v>
      </c>
      <c r="H5" s="202">
        <v>71233</v>
      </c>
      <c r="I5" s="202"/>
      <c r="J5" s="202">
        <v>615761</v>
      </c>
      <c r="K5" s="202">
        <v>51422</v>
      </c>
      <c r="L5" s="202">
        <v>105527</v>
      </c>
      <c r="M5" s="202">
        <v>141603</v>
      </c>
      <c r="N5" s="331" t="s">
        <v>368</v>
      </c>
    </row>
    <row r="6" spans="1:14" ht="12.75">
      <c r="A6" s="199">
        <v>2001</v>
      </c>
      <c r="B6" s="199"/>
      <c r="C6" s="19">
        <v>1805637</v>
      </c>
      <c r="D6" s="19">
        <v>26470</v>
      </c>
      <c r="E6" s="19">
        <v>1832107</v>
      </c>
      <c r="F6" s="19">
        <v>252176</v>
      </c>
      <c r="G6" s="19">
        <v>143486</v>
      </c>
      <c r="H6" s="19">
        <v>71763</v>
      </c>
      <c r="I6" s="19"/>
      <c r="J6" s="19">
        <v>548480</v>
      </c>
      <c r="K6" s="19">
        <v>51428</v>
      </c>
      <c r="L6" s="19">
        <v>109475</v>
      </c>
      <c r="M6" s="19">
        <v>162657</v>
      </c>
      <c r="N6" s="331" t="s">
        <v>368</v>
      </c>
    </row>
    <row r="7" spans="1:14" ht="12.75">
      <c r="A7" s="21">
        <v>2002</v>
      </c>
      <c r="B7" s="21"/>
      <c r="C7" s="19">
        <v>1743339</v>
      </c>
      <c r="D7" s="19">
        <v>29556</v>
      </c>
      <c r="E7" s="19">
        <v>1772895</v>
      </c>
      <c r="F7" s="19">
        <v>263384</v>
      </c>
      <c r="G7" s="19">
        <v>140721</v>
      </c>
      <c r="H7" s="19">
        <v>68901</v>
      </c>
      <c r="I7" s="19"/>
      <c r="J7" s="19">
        <v>520231</v>
      </c>
      <c r="K7" s="19">
        <v>50391</v>
      </c>
      <c r="L7" s="19">
        <v>121039</v>
      </c>
      <c r="M7" s="19">
        <v>155569</v>
      </c>
      <c r="N7" s="331" t="s">
        <v>368</v>
      </c>
    </row>
    <row r="8" spans="1:14" ht="12.75">
      <c r="A8" s="21">
        <v>2003</v>
      </c>
      <c r="B8" s="21"/>
      <c r="C8" s="19">
        <v>1718883</v>
      </c>
      <c r="D8" s="19">
        <v>30731</v>
      </c>
      <c r="E8" s="19">
        <v>1749614</v>
      </c>
      <c r="F8" s="19">
        <v>264379</v>
      </c>
      <c r="G8" s="19">
        <v>154705</v>
      </c>
      <c r="H8" s="19">
        <v>65026</v>
      </c>
      <c r="I8" s="19"/>
      <c r="J8" s="19">
        <v>496250</v>
      </c>
      <c r="K8" s="19">
        <v>45490</v>
      </c>
      <c r="L8" s="19">
        <v>124538</v>
      </c>
      <c r="M8" s="19">
        <v>143356</v>
      </c>
      <c r="N8" s="331" t="s">
        <v>368</v>
      </c>
    </row>
    <row r="9" spans="1:14" ht="12.75">
      <c r="A9" s="21">
        <v>2004</v>
      </c>
      <c r="B9" s="21"/>
      <c r="C9" s="19">
        <v>1723371</v>
      </c>
      <c r="D9" s="19">
        <v>38279</v>
      </c>
      <c r="E9" s="19">
        <v>1761650</v>
      </c>
      <c r="F9" s="19">
        <v>258096</v>
      </c>
      <c r="G9" s="19">
        <v>151527</v>
      </c>
      <c r="H9" s="19">
        <v>62201</v>
      </c>
      <c r="I9" s="19"/>
      <c r="J9" s="19">
        <v>443690</v>
      </c>
      <c r="K9" s="19">
        <v>44085</v>
      </c>
      <c r="L9" s="19">
        <v>130674</v>
      </c>
      <c r="M9" s="19">
        <v>143674</v>
      </c>
      <c r="N9" s="331" t="s">
        <v>368</v>
      </c>
    </row>
    <row r="10" spans="1:14" ht="12.75">
      <c r="A10" s="21">
        <v>2005</v>
      </c>
      <c r="B10" s="21"/>
      <c r="C10" s="19">
        <v>1968894</v>
      </c>
      <c r="D10" s="19">
        <v>51871</v>
      </c>
      <c r="E10" s="19">
        <v>2020765</v>
      </c>
      <c r="F10" s="19">
        <v>275138</v>
      </c>
      <c r="G10" s="19">
        <v>153328</v>
      </c>
      <c r="H10" s="19">
        <v>63367</v>
      </c>
      <c r="I10" s="19"/>
      <c r="J10" s="19">
        <v>479051</v>
      </c>
      <c r="K10" s="19">
        <v>49609</v>
      </c>
      <c r="L10" s="19">
        <v>167875</v>
      </c>
      <c r="M10" s="19">
        <v>157307</v>
      </c>
      <c r="N10" s="331" t="s">
        <v>368</v>
      </c>
    </row>
    <row r="11" spans="1:14" ht="12.75">
      <c r="A11" s="21">
        <v>2006</v>
      </c>
      <c r="B11" s="21"/>
      <c r="C11" s="19">
        <v>2115491</v>
      </c>
      <c r="D11" s="19">
        <v>66963</v>
      </c>
      <c r="E11" s="19">
        <v>2182454</v>
      </c>
      <c r="F11" s="19">
        <v>292115</v>
      </c>
      <c r="G11" s="19">
        <v>155149</v>
      </c>
      <c r="H11" s="19">
        <v>62968</v>
      </c>
      <c r="I11" s="19"/>
      <c r="J11" s="19">
        <v>488931</v>
      </c>
      <c r="K11" s="19">
        <v>57388</v>
      </c>
      <c r="L11" s="19">
        <v>187760</v>
      </c>
      <c r="M11" s="19">
        <v>168234</v>
      </c>
      <c r="N11" s="331" t="s">
        <v>368</v>
      </c>
    </row>
    <row r="12" spans="1:14" ht="12.75">
      <c r="A12" s="21">
        <v>2007</v>
      </c>
      <c r="B12" s="21"/>
      <c r="C12" s="19">
        <v>1944812</v>
      </c>
      <c r="D12" s="19">
        <v>66939</v>
      </c>
      <c r="E12" s="19">
        <v>2011751</v>
      </c>
      <c r="F12" s="19">
        <v>338616</v>
      </c>
      <c r="G12" s="19">
        <v>173751</v>
      </c>
      <c r="H12" s="19">
        <v>69248</v>
      </c>
      <c r="I12" s="19"/>
      <c r="J12" s="19">
        <v>460305</v>
      </c>
      <c r="K12" s="19">
        <v>58578</v>
      </c>
      <c r="L12" s="19">
        <v>222349</v>
      </c>
      <c r="M12" s="19">
        <v>191699</v>
      </c>
      <c r="N12" s="331" t="s">
        <v>368</v>
      </c>
    </row>
    <row r="13" spans="1:14" ht="12.75">
      <c r="A13" s="21">
        <v>2008</v>
      </c>
      <c r="B13" s="21"/>
      <c r="C13" s="19">
        <v>1993828</v>
      </c>
      <c r="D13" s="19">
        <v>70272</v>
      </c>
      <c r="E13" s="19">
        <v>2064100</v>
      </c>
      <c r="F13" s="19">
        <v>298796</v>
      </c>
      <c r="G13" s="19">
        <v>163905</v>
      </c>
      <c r="H13" s="19">
        <v>63981</v>
      </c>
      <c r="I13" s="19"/>
      <c r="J13" s="19">
        <v>458022</v>
      </c>
      <c r="K13" s="19">
        <v>70166</v>
      </c>
      <c r="L13" s="19">
        <v>248103</v>
      </c>
      <c r="M13" s="19">
        <v>231278</v>
      </c>
      <c r="N13" s="331" t="s">
        <v>368</v>
      </c>
    </row>
    <row r="14" spans="1:14" ht="12.75">
      <c r="A14" s="21">
        <v>2009</v>
      </c>
      <c r="B14" s="21"/>
      <c r="C14" s="19">
        <v>1803221</v>
      </c>
      <c r="D14" s="19">
        <v>76209</v>
      </c>
      <c r="E14" s="19">
        <v>1879430</v>
      </c>
      <c r="F14" s="19">
        <v>315963</v>
      </c>
      <c r="G14" s="19">
        <v>179983</v>
      </c>
      <c r="H14" s="19">
        <v>64078</v>
      </c>
      <c r="I14" s="19">
        <v>982464</v>
      </c>
      <c r="J14" s="19">
        <v>378834</v>
      </c>
      <c r="K14" s="19">
        <v>62556</v>
      </c>
      <c r="L14" s="19">
        <v>207862</v>
      </c>
      <c r="M14" s="19">
        <v>205082</v>
      </c>
      <c r="N14" s="19">
        <v>64639</v>
      </c>
    </row>
    <row r="15" spans="1:14" ht="12.75">
      <c r="A15" s="21">
        <v>2010</v>
      </c>
      <c r="B15" s="21"/>
      <c r="C15" s="19">
        <v>1550626</v>
      </c>
      <c r="D15" s="19">
        <v>65919</v>
      </c>
      <c r="E15" s="19">
        <v>1616545</v>
      </c>
      <c r="F15" s="19">
        <v>290889</v>
      </c>
      <c r="G15" s="19">
        <v>168693</v>
      </c>
      <c r="H15" s="19">
        <v>60303</v>
      </c>
      <c r="I15" s="19">
        <v>794311</v>
      </c>
      <c r="J15" s="19">
        <v>279307</v>
      </c>
      <c r="K15" s="19">
        <v>53729</v>
      </c>
      <c r="L15" s="19">
        <v>168055</v>
      </c>
      <c r="M15" s="19">
        <v>163023</v>
      </c>
      <c r="N15" s="19">
        <v>76636</v>
      </c>
    </row>
    <row r="16" spans="1:14" ht="12.75">
      <c r="A16" s="21">
        <v>2011</v>
      </c>
      <c r="B16" s="21"/>
      <c r="C16" s="19">
        <v>1504243</v>
      </c>
      <c r="D16" s="19">
        <v>49485</v>
      </c>
      <c r="E16" s="19">
        <v>1553728</v>
      </c>
      <c r="F16" s="19">
        <v>275918</v>
      </c>
      <c r="G16" s="19">
        <v>170615</v>
      </c>
      <c r="H16" s="19">
        <v>52660</v>
      </c>
      <c r="I16" s="19">
        <v>748586</v>
      </c>
      <c r="J16" s="19">
        <v>263547</v>
      </c>
      <c r="K16" s="19">
        <v>59331</v>
      </c>
      <c r="L16" s="19">
        <v>146608</v>
      </c>
      <c r="M16" s="19">
        <v>154026</v>
      </c>
      <c r="N16" s="19">
        <v>79758</v>
      </c>
    </row>
    <row r="17" spans="1:14" ht="12.75">
      <c r="A17" s="21">
        <v>2012</v>
      </c>
      <c r="B17" s="21"/>
      <c r="C17" s="19">
        <v>1394230</v>
      </c>
      <c r="D17" s="19">
        <v>38069</v>
      </c>
      <c r="E17" s="19">
        <v>1432299</v>
      </c>
      <c r="F17" s="19">
        <v>236187</v>
      </c>
      <c r="G17" s="19">
        <v>151120</v>
      </c>
      <c r="H17" s="19">
        <v>46993</v>
      </c>
      <c r="I17" s="19">
        <v>663457</v>
      </c>
      <c r="J17" s="19">
        <v>227943</v>
      </c>
      <c r="K17" s="19">
        <v>55490</v>
      </c>
      <c r="L17" s="19">
        <v>136281</v>
      </c>
      <c r="M17" s="19">
        <v>135965</v>
      </c>
      <c r="N17" s="19">
        <v>75949</v>
      </c>
    </row>
    <row r="18" spans="1:14" ht="12.75">
      <c r="A18" s="21">
        <v>2013</v>
      </c>
      <c r="B18" s="21"/>
      <c r="C18" s="19">
        <v>1445339</v>
      </c>
      <c r="D18" s="19">
        <v>30508</v>
      </c>
      <c r="E18" s="19">
        <v>1475847</v>
      </c>
      <c r="F18" s="19">
        <v>227942</v>
      </c>
      <c r="G18" s="19">
        <v>149637</v>
      </c>
      <c r="H18" s="19">
        <v>43093</v>
      </c>
      <c r="I18" s="19">
        <v>665988</v>
      </c>
      <c r="J18" s="19">
        <v>219807</v>
      </c>
      <c r="K18" s="19">
        <v>54766</v>
      </c>
      <c r="L18" s="19">
        <v>131417</v>
      </c>
      <c r="M18" s="19">
        <v>122554</v>
      </c>
      <c r="N18" s="19">
        <v>71575</v>
      </c>
    </row>
    <row r="19" spans="1:14" ht="12.75">
      <c r="A19" s="21"/>
      <c r="B19" s="21"/>
      <c r="C19" s="19"/>
      <c r="D19" s="19"/>
      <c r="E19" s="19"/>
      <c r="F19" s="19"/>
      <c r="G19" s="19"/>
      <c r="H19" s="19"/>
      <c r="I19" s="248"/>
      <c r="J19" s="19"/>
      <c r="K19" s="19"/>
      <c r="L19" s="19"/>
      <c r="M19" s="19"/>
      <c r="N19" s="61"/>
    </row>
    <row r="20" spans="1:14" ht="25.5" customHeight="1">
      <c r="A20" s="21">
        <v>2009</v>
      </c>
      <c r="B20" s="21" t="s">
        <v>332</v>
      </c>
      <c r="C20" s="577">
        <v>484887</v>
      </c>
      <c r="D20" s="577">
        <v>20424</v>
      </c>
      <c r="E20" s="67">
        <f aca="true" t="shared" si="0" ref="E20:E41">C20+D20</f>
        <v>505311</v>
      </c>
      <c r="F20" s="577">
        <v>77365</v>
      </c>
      <c r="G20" s="577">
        <v>43095</v>
      </c>
      <c r="H20" s="577">
        <v>15946</v>
      </c>
      <c r="I20" s="577">
        <v>259701</v>
      </c>
      <c r="J20" s="577">
        <v>113455</v>
      </c>
      <c r="K20" s="577">
        <v>17754</v>
      </c>
      <c r="L20" s="61">
        <v>56933</v>
      </c>
      <c r="M20" s="61">
        <v>53896</v>
      </c>
      <c r="N20" s="19">
        <v>16679</v>
      </c>
    </row>
    <row r="21" spans="1:14" ht="12.75">
      <c r="A21" s="21"/>
      <c r="B21" s="21" t="s">
        <v>336</v>
      </c>
      <c r="C21" s="577">
        <v>431897</v>
      </c>
      <c r="D21" s="577">
        <v>19211</v>
      </c>
      <c r="E21" s="67">
        <f t="shared" si="0"/>
        <v>451108</v>
      </c>
      <c r="F21" s="577">
        <v>78822</v>
      </c>
      <c r="G21" s="577">
        <v>43925</v>
      </c>
      <c r="H21" s="577">
        <v>15222</v>
      </c>
      <c r="I21" s="577">
        <v>234379</v>
      </c>
      <c r="J21" s="577">
        <v>101246</v>
      </c>
      <c r="K21" s="577">
        <v>15135</v>
      </c>
      <c r="L21" s="61">
        <v>57178</v>
      </c>
      <c r="M21" s="61">
        <v>54537</v>
      </c>
      <c r="N21" s="19">
        <v>15329</v>
      </c>
    </row>
    <row r="22" spans="1:14" ht="12.75">
      <c r="A22" s="21"/>
      <c r="B22" s="21" t="s">
        <v>334</v>
      </c>
      <c r="C22" s="577">
        <v>462491</v>
      </c>
      <c r="D22" s="577">
        <v>19684</v>
      </c>
      <c r="E22" s="67">
        <f t="shared" si="0"/>
        <v>482175</v>
      </c>
      <c r="F22" s="577">
        <v>82666</v>
      </c>
      <c r="G22" s="577">
        <v>48801</v>
      </c>
      <c r="H22" s="577">
        <v>16191</v>
      </c>
      <c r="I22" s="577">
        <v>246568</v>
      </c>
      <c r="J22" s="577">
        <v>92035</v>
      </c>
      <c r="K22" s="577">
        <v>15883</v>
      </c>
      <c r="L22" s="61">
        <v>48876</v>
      </c>
      <c r="M22" s="61">
        <v>51714</v>
      </c>
      <c r="N22" s="19">
        <v>16728</v>
      </c>
    </row>
    <row r="23" spans="1:14" ht="12.75">
      <c r="A23" s="21"/>
      <c r="B23" s="21" t="s">
        <v>337</v>
      </c>
      <c r="C23" s="577">
        <v>423946</v>
      </c>
      <c r="D23" s="577">
        <v>16890</v>
      </c>
      <c r="E23" s="67">
        <f t="shared" si="0"/>
        <v>440836</v>
      </c>
      <c r="F23" s="577">
        <v>77110</v>
      </c>
      <c r="G23" s="577">
        <v>44162</v>
      </c>
      <c r="H23" s="577">
        <v>16719</v>
      </c>
      <c r="I23" s="577">
        <v>241816</v>
      </c>
      <c r="J23" s="577">
        <v>72098</v>
      </c>
      <c r="K23" s="577">
        <v>13784</v>
      </c>
      <c r="L23" s="61">
        <v>44875</v>
      </c>
      <c r="M23" s="61">
        <v>44935</v>
      </c>
      <c r="N23" s="19">
        <v>15903</v>
      </c>
    </row>
    <row r="24" spans="1:14" ht="25.5" customHeight="1">
      <c r="A24" s="21">
        <v>2010</v>
      </c>
      <c r="B24" s="21" t="s">
        <v>332</v>
      </c>
      <c r="C24" s="577">
        <v>387878</v>
      </c>
      <c r="D24" s="577">
        <v>19508</v>
      </c>
      <c r="E24" s="67">
        <f t="shared" si="0"/>
        <v>407386</v>
      </c>
      <c r="F24" s="577">
        <v>72140</v>
      </c>
      <c r="G24" s="577">
        <v>42099</v>
      </c>
      <c r="H24" s="577">
        <v>16771</v>
      </c>
      <c r="I24" s="577">
        <v>213679</v>
      </c>
      <c r="J24" s="577">
        <v>76247</v>
      </c>
      <c r="K24" s="577">
        <v>14973</v>
      </c>
      <c r="L24" s="61">
        <v>44440</v>
      </c>
      <c r="M24" s="61">
        <v>43315</v>
      </c>
      <c r="N24" s="19">
        <v>18181</v>
      </c>
    </row>
    <row r="25" spans="1:14" ht="12.75">
      <c r="A25" s="21"/>
      <c r="B25" s="21" t="s">
        <v>336</v>
      </c>
      <c r="C25" s="577">
        <v>377636</v>
      </c>
      <c r="D25" s="577">
        <v>16551</v>
      </c>
      <c r="E25" s="67">
        <f t="shared" si="0"/>
        <v>394187</v>
      </c>
      <c r="F25" s="577">
        <v>71445</v>
      </c>
      <c r="G25" s="577">
        <v>40464</v>
      </c>
      <c r="H25" s="577">
        <v>15018</v>
      </c>
      <c r="I25" s="577">
        <v>181960</v>
      </c>
      <c r="J25" s="577">
        <v>67194</v>
      </c>
      <c r="K25" s="577">
        <v>13049</v>
      </c>
      <c r="L25" s="61">
        <v>40295</v>
      </c>
      <c r="M25" s="61">
        <v>40621</v>
      </c>
      <c r="N25" s="19">
        <v>19251</v>
      </c>
    </row>
    <row r="26" spans="1:14" ht="12.75">
      <c r="A26" s="13"/>
      <c r="B26" s="21" t="s">
        <v>334</v>
      </c>
      <c r="C26" s="577">
        <v>404345</v>
      </c>
      <c r="D26" s="577">
        <v>15732</v>
      </c>
      <c r="E26" s="67">
        <f t="shared" si="0"/>
        <v>420077</v>
      </c>
      <c r="F26" s="577">
        <v>75433</v>
      </c>
      <c r="G26" s="577">
        <v>44807</v>
      </c>
      <c r="H26" s="577">
        <v>14700</v>
      </c>
      <c r="I26" s="577">
        <v>209048</v>
      </c>
      <c r="J26" s="577">
        <v>73165</v>
      </c>
      <c r="K26" s="577">
        <v>13780</v>
      </c>
      <c r="L26" s="61">
        <v>42582</v>
      </c>
      <c r="M26" s="61">
        <v>40987</v>
      </c>
      <c r="N26" s="19">
        <v>19602</v>
      </c>
    </row>
    <row r="27" spans="1:14" ht="12.75">
      <c r="A27" s="21"/>
      <c r="B27" s="21" t="s">
        <v>337</v>
      </c>
      <c r="C27" s="577">
        <v>380767</v>
      </c>
      <c r="D27" s="577">
        <v>14128</v>
      </c>
      <c r="E27" s="67">
        <f t="shared" si="0"/>
        <v>394895</v>
      </c>
      <c r="F27" s="577">
        <v>71871</v>
      </c>
      <c r="G27" s="577">
        <v>41323</v>
      </c>
      <c r="H27" s="577">
        <v>13814</v>
      </c>
      <c r="I27" s="577">
        <v>189624</v>
      </c>
      <c r="J27" s="577">
        <v>62701</v>
      </c>
      <c r="K27" s="577">
        <v>11927</v>
      </c>
      <c r="L27" s="61">
        <v>40738</v>
      </c>
      <c r="M27" s="61">
        <v>38100</v>
      </c>
      <c r="N27" s="19">
        <v>19602</v>
      </c>
    </row>
    <row r="28" spans="1:14" ht="25.5" customHeight="1">
      <c r="A28" s="21">
        <v>2011</v>
      </c>
      <c r="B28" s="21" t="s">
        <v>338</v>
      </c>
      <c r="C28" s="577">
        <v>398384</v>
      </c>
      <c r="D28" s="577">
        <v>14993</v>
      </c>
      <c r="E28" s="67">
        <f t="shared" si="0"/>
        <v>413377</v>
      </c>
      <c r="F28" s="577">
        <v>69830</v>
      </c>
      <c r="G28" s="577">
        <v>44205</v>
      </c>
      <c r="H28" s="577">
        <v>14679</v>
      </c>
      <c r="I28" s="577">
        <v>193675</v>
      </c>
      <c r="J28" s="577">
        <v>70871</v>
      </c>
      <c r="K28" s="577">
        <v>15074</v>
      </c>
      <c r="L28" s="61">
        <v>41884</v>
      </c>
      <c r="M28" s="61">
        <v>44105</v>
      </c>
      <c r="N28" s="19">
        <v>20103</v>
      </c>
    </row>
    <row r="29" spans="1:14" ht="12.75">
      <c r="A29" s="21"/>
      <c r="B29" s="21" t="s">
        <v>336</v>
      </c>
      <c r="C29" s="577">
        <v>352282</v>
      </c>
      <c r="D29" s="577">
        <v>12862</v>
      </c>
      <c r="E29" s="67">
        <f t="shared" si="0"/>
        <v>365144</v>
      </c>
      <c r="F29" s="577">
        <v>67292</v>
      </c>
      <c r="G29" s="577">
        <v>40157</v>
      </c>
      <c r="H29" s="577">
        <v>12860</v>
      </c>
      <c r="I29" s="577">
        <v>172698</v>
      </c>
      <c r="J29" s="577">
        <v>63114</v>
      </c>
      <c r="K29" s="577">
        <v>13794</v>
      </c>
      <c r="L29" s="61">
        <v>32829</v>
      </c>
      <c r="M29" s="61">
        <v>37751</v>
      </c>
      <c r="N29" s="19">
        <v>20710</v>
      </c>
    </row>
    <row r="30" spans="1:14" ht="12.75">
      <c r="A30" s="21"/>
      <c r="B30" s="21" t="s">
        <v>341</v>
      </c>
      <c r="C30" s="577">
        <v>404893</v>
      </c>
      <c r="D30" s="577">
        <v>11813</v>
      </c>
      <c r="E30" s="67">
        <f t="shared" si="0"/>
        <v>416706</v>
      </c>
      <c r="F30" s="577">
        <v>72513</v>
      </c>
      <c r="G30" s="577">
        <v>44383</v>
      </c>
      <c r="H30" s="577">
        <v>12819</v>
      </c>
      <c r="I30" s="577">
        <v>208198</v>
      </c>
      <c r="J30" s="577">
        <v>68739</v>
      </c>
      <c r="K30" s="577">
        <v>16572</v>
      </c>
      <c r="L30" s="61">
        <v>37101</v>
      </c>
      <c r="M30" s="61">
        <v>37975</v>
      </c>
      <c r="N30" s="19">
        <v>19943</v>
      </c>
    </row>
    <row r="31" spans="1:14" ht="12.75">
      <c r="A31" s="21"/>
      <c r="B31" s="21" t="s">
        <v>335</v>
      </c>
      <c r="C31" s="577">
        <v>348684</v>
      </c>
      <c r="D31" s="577">
        <v>9817</v>
      </c>
      <c r="E31" s="67">
        <f t="shared" si="0"/>
        <v>358501</v>
      </c>
      <c r="F31" s="577">
        <v>66283</v>
      </c>
      <c r="G31" s="577">
        <v>41870</v>
      </c>
      <c r="H31" s="577">
        <v>12302</v>
      </c>
      <c r="I31" s="577">
        <v>174015</v>
      </c>
      <c r="J31" s="577">
        <v>60823</v>
      </c>
      <c r="K31" s="577">
        <v>13891</v>
      </c>
      <c r="L31" s="61">
        <v>34794</v>
      </c>
      <c r="M31" s="61">
        <v>34195</v>
      </c>
      <c r="N31" s="19">
        <v>19002</v>
      </c>
    </row>
    <row r="32" spans="1:14" ht="25.5" customHeight="1">
      <c r="A32" s="142">
        <v>2012</v>
      </c>
      <c r="B32" s="142" t="s">
        <v>332</v>
      </c>
      <c r="C32" s="577">
        <v>359810</v>
      </c>
      <c r="D32" s="577">
        <v>10389</v>
      </c>
      <c r="E32" s="67">
        <f t="shared" si="0"/>
        <v>370199</v>
      </c>
      <c r="F32" s="577">
        <v>66229</v>
      </c>
      <c r="G32" s="577">
        <v>42455</v>
      </c>
      <c r="H32" s="577">
        <v>13566</v>
      </c>
      <c r="I32" s="577">
        <v>177454</v>
      </c>
      <c r="J32" s="577">
        <v>63959</v>
      </c>
      <c r="K32" s="577">
        <v>15137</v>
      </c>
      <c r="L32" s="61">
        <v>40212</v>
      </c>
      <c r="M32" s="61">
        <v>37808</v>
      </c>
      <c r="N32" s="19">
        <v>18556</v>
      </c>
    </row>
    <row r="33" spans="1:14" ht="12.75">
      <c r="A33" s="142"/>
      <c r="B33" s="142" t="s">
        <v>336</v>
      </c>
      <c r="C33" s="577">
        <v>328188</v>
      </c>
      <c r="D33" s="577">
        <v>9585</v>
      </c>
      <c r="E33" s="67">
        <f t="shared" si="0"/>
        <v>337773</v>
      </c>
      <c r="F33" s="577">
        <v>57314</v>
      </c>
      <c r="G33" s="577">
        <v>36072</v>
      </c>
      <c r="H33" s="577">
        <v>12157</v>
      </c>
      <c r="I33" s="577">
        <v>145208</v>
      </c>
      <c r="J33" s="577">
        <v>54560</v>
      </c>
      <c r="K33" s="577">
        <v>13191</v>
      </c>
      <c r="L33" s="61">
        <v>31513</v>
      </c>
      <c r="M33" s="61">
        <v>34369</v>
      </c>
      <c r="N33" s="19">
        <v>18768</v>
      </c>
    </row>
    <row r="34" spans="1:14" ht="12.75">
      <c r="A34" s="142"/>
      <c r="B34" s="142" t="s">
        <v>334</v>
      </c>
      <c r="C34" s="577">
        <v>368968</v>
      </c>
      <c r="D34" s="577">
        <v>9658</v>
      </c>
      <c r="E34" s="67">
        <f t="shared" si="0"/>
        <v>378626</v>
      </c>
      <c r="F34" s="577">
        <v>53597</v>
      </c>
      <c r="G34" s="577">
        <v>34269</v>
      </c>
      <c r="H34" s="577">
        <v>10954</v>
      </c>
      <c r="I34" s="577">
        <v>179734</v>
      </c>
      <c r="J34" s="577">
        <v>56027</v>
      </c>
      <c r="K34" s="577">
        <v>13951</v>
      </c>
      <c r="L34" s="61">
        <v>34364</v>
      </c>
      <c r="M34" s="61">
        <v>31093</v>
      </c>
      <c r="N34" s="19">
        <v>18295</v>
      </c>
    </row>
    <row r="35" spans="1:14" ht="12.75">
      <c r="A35" s="142"/>
      <c r="B35" s="142" t="s">
        <v>335</v>
      </c>
      <c r="C35" s="577">
        <v>337264</v>
      </c>
      <c r="D35" s="577">
        <v>8437</v>
      </c>
      <c r="E35" s="67">
        <f t="shared" si="0"/>
        <v>345701</v>
      </c>
      <c r="F35" s="577">
        <v>59047</v>
      </c>
      <c r="G35" s="577">
        <v>38324</v>
      </c>
      <c r="H35" s="577">
        <v>10316</v>
      </c>
      <c r="I35" s="577">
        <v>161061</v>
      </c>
      <c r="J35" s="577">
        <v>53397</v>
      </c>
      <c r="K35" s="577">
        <v>13211</v>
      </c>
      <c r="L35" s="61">
        <v>30192</v>
      </c>
      <c r="M35" s="61">
        <v>32695</v>
      </c>
      <c r="N35" s="19">
        <v>20330</v>
      </c>
    </row>
    <row r="36" spans="1:14" ht="25.5" customHeight="1">
      <c r="A36" s="142">
        <v>2013</v>
      </c>
      <c r="B36" s="142" t="s">
        <v>338</v>
      </c>
      <c r="C36" s="577">
        <v>357447</v>
      </c>
      <c r="D36" s="577">
        <v>8436</v>
      </c>
      <c r="E36" s="67">
        <f t="shared" si="0"/>
        <v>365883</v>
      </c>
      <c r="F36" s="577">
        <v>55591</v>
      </c>
      <c r="G36" s="577">
        <v>39934</v>
      </c>
      <c r="H36" s="577">
        <v>10797</v>
      </c>
      <c r="I36" s="19">
        <v>161635</v>
      </c>
      <c r="J36" s="577">
        <v>55532</v>
      </c>
      <c r="K36" s="577">
        <v>14123</v>
      </c>
      <c r="L36" s="61">
        <v>32429</v>
      </c>
      <c r="M36" s="61">
        <v>30899</v>
      </c>
      <c r="N36" s="19">
        <v>18271</v>
      </c>
    </row>
    <row r="37" spans="1:14" ht="12.75">
      <c r="A37" s="142"/>
      <c r="B37" s="142" t="s">
        <v>336</v>
      </c>
      <c r="C37" s="577">
        <v>351046</v>
      </c>
      <c r="D37" s="577">
        <v>8000</v>
      </c>
      <c r="E37" s="67">
        <f t="shared" si="0"/>
        <v>359046</v>
      </c>
      <c r="F37" s="577">
        <v>58606</v>
      </c>
      <c r="G37" s="577">
        <v>35519</v>
      </c>
      <c r="H37" s="577">
        <v>11009</v>
      </c>
      <c r="I37" s="524">
        <v>151882</v>
      </c>
      <c r="J37" s="577">
        <v>50565</v>
      </c>
      <c r="K37" s="577">
        <v>13815</v>
      </c>
      <c r="L37" s="61">
        <v>31733</v>
      </c>
      <c r="M37" s="61">
        <v>31608</v>
      </c>
      <c r="N37" s="67">
        <v>18675</v>
      </c>
    </row>
    <row r="38" spans="1:14" ht="12.75">
      <c r="A38" s="142"/>
      <c r="B38" s="142" t="s">
        <v>334</v>
      </c>
      <c r="C38" s="577">
        <v>362376</v>
      </c>
      <c r="D38" s="577">
        <v>7408</v>
      </c>
      <c r="E38" s="67">
        <f t="shared" si="0"/>
        <v>369784</v>
      </c>
      <c r="F38" s="577">
        <v>57676</v>
      </c>
      <c r="G38" s="577">
        <v>37407</v>
      </c>
      <c r="H38" s="577">
        <v>10832</v>
      </c>
      <c r="I38" s="524">
        <v>183243</v>
      </c>
      <c r="J38" s="577">
        <v>56901</v>
      </c>
      <c r="K38" s="577">
        <v>13537</v>
      </c>
      <c r="L38" s="61">
        <v>34440</v>
      </c>
      <c r="M38" s="61">
        <v>31183</v>
      </c>
      <c r="N38" s="67">
        <v>18176</v>
      </c>
    </row>
    <row r="39" spans="1:14" ht="12.75">
      <c r="A39" s="142"/>
      <c r="B39" s="142" t="s">
        <v>335</v>
      </c>
      <c r="C39" s="577">
        <v>374470</v>
      </c>
      <c r="D39" s="577">
        <v>6664</v>
      </c>
      <c r="E39" s="67">
        <f t="shared" si="0"/>
        <v>381134</v>
      </c>
      <c r="F39" s="577">
        <v>56069</v>
      </c>
      <c r="G39" s="577">
        <v>36777</v>
      </c>
      <c r="H39" s="577">
        <v>10455</v>
      </c>
      <c r="I39" s="524">
        <v>169228</v>
      </c>
      <c r="J39" s="577">
        <v>56809</v>
      </c>
      <c r="K39" s="577">
        <v>13291</v>
      </c>
      <c r="L39" s="61">
        <v>32815</v>
      </c>
      <c r="M39" s="61">
        <v>28864</v>
      </c>
      <c r="N39" s="144">
        <v>16453</v>
      </c>
    </row>
    <row r="40" spans="1:14" s="145" customFormat="1" ht="25.5" customHeight="1">
      <c r="A40" s="142">
        <v>2014</v>
      </c>
      <c r="B40" s="142" t="s">
        <v>338</v>
      </c>
      <c r="C40" s="577">
        <v>424741</v>
      </c>
      <c r="D40" s="577">
        <v>7229</v>
      </c>
      <c r="E40" s="67">
        <f t="shared" si="0"/>
        <v>431970</v>
      </c>
      <c r="F40" s="577">
        <v>52694</v>
      </c>
      <c r="G40" s="577">
        <v>38558</v>
      </c>
      <c r="H40" s="577">
        <v>11849</v>
      </c>
      <c r="I40" s="577">
        <v>205741</v>
      </c>
      <c r="J40" s="577">
        <v>54724</v>
      </c>
      <c r="K40" s="577">
        <v>14503</v>
      </c>
      <c r="L40" s="61">
        <v>29763</v>
      </c>
      <c r="M40" s="61">
        <v>31354</v>
      </c>
      <c r="N40" s="67">
        <v>15732</v>
      </c>
    </row>
    <row r="41" spans="1:14" s="145" customFormat="1" ht="12.75">
      <c r="A41" s="194"/>
      <c r="B41" s="194" t="s">
        <v>336</v>
      </c>
      <c r="C41" s="578">
        <v>370744</v>
      </c>
      <c r="D41" s="578">
        <v>6483</v>
      </c>
      <c r="E41" s="65">
        <f t="shared" si="0"/>
        <v>377227</v>
      </c>
      <c r="F41" s="578">
        <v>44570</v>
      </c>
      <c r="G41" s="578">
        <v>33903</v>
      </c>
      <c r="H41" s="578">
        <v>11122</v>
      </c>
      <c r="I41" s="578">
        <v>204701</v>
      </c>
      <c r="J41" s="578">
        <v>48379</v>
      </c>
      <c r="K41" s="578">
        <v>13342</v>
      </c>
      <c r="L41" s="579">
        <v>30489</v>
      </c>
      <c r="M41" s="187">
        <v>30623</v>
      </c>
      <c r="N41" s="65">
        <v>14721</v>
      </c>
    </row>
    <row r="42" spans="1:14" ht="12.75">
      <c r="A42" s="142"/>
      <c r="B42" s="142"/>
      <c r="C42" s="457"/>
      <c r="D42" s="457"/>
      <c r="E42" s="457"/>
      <c r="F42" s="457"/>
      <c r="G42" s="457"/>
      <c r="H42" s="457"/>
      <c r="I42" s="457"/>
      <c r="J42" s="70"/>
      <c r="K42" s="70"/>
      <c r="L42" s="67"/>
      <c r="M42" s="70"/>
      <c r="N42" s="249"/>
    </row>
    <row r="43" spans="1:13" ht="12.75">
      <c r="A43" s="195" t="s">
        <v>339</v>
      </c>
      <c r="B43" s="195"/>
      <c r="C43" s="249"/>
      <c r="D43" s="249"/>
      <c r="E43" s="249"/>
      <c r="F43" s="249"/>
      <c r="G43" s="249"/>
      <c r="H43" s="249"/>
      <c r="I43" s="19"/>
      <c r="J43" s="249"/>
      <c r="K43" s="249"/>
      <c r="L43" s="249"/>
      <c r="M43" s="249"/>
    </row>
    <row r="44" spans="1:13" ht="12.75">
      <c r="A44" s="916" t="s">
        <v>540</v>
      </c>
      <c r="B44" s="916"/>
      <c r="C44" s="916"/>
      <c r="D44" s="916"/>
      <c r="E44" s="916"/>
      <c r="F44" s="916"/>
      <c r="G44" s="916"/>
      <c r="H44" s="916"/>
      <c r="I44" s="916"/>
      <c r="J44" s="916"/>
      <c r="K44" s="916"/>
      <c r="L44" s="916"/>
      <c r="M44" s="916"/>
    </row>
    <row r="45" spans="1:13" ht="12.75">
      <c r="A45" s="13" t="s">
        <v>717</v>
      </c>
      <c r="B45" s="13"/>
      <c r="C45" s="13"/>
      <c r="D45" s="13"/>
      <c r="E45" s="13"/>
      <c r="F45" s="13"/>
      <c r="G45" s="13"/>
      <c r="H45" s="13"/>
      <c r="I45" s="13"/>
      <c r="J45" s="13"/>
      <c r="K45" s="13"/>
      <c r="L45" s="13"/>
      <c r="M45" s="13"/>
    </row>
    <row r="46" spans="1:13" ht="12.75" customHeight="1">
      <c r="A46" s="912" t="s">
        <v>1245</v>
      </c>
      <c r="B46" s="912"/>
      <c r="C46" s="912"/>
      <c r="D46" s="912"/>
      <c r="E46" s="912"/>
      <c r="F46" s="912"/>
      <c r="G46" s="912"/>
      <c r="H46" s="912"/>
      <c r="I46" s="912"/>
      <c r="J46" s="912"/>
      <c r="K46" s="912"/>
      <c r="L46" s="912"/>
      <c r="M46" s="912"/>
    </row>
    <row r="47" spans="1:13" s="22" customFormat="1" ht="12.75" customHeight="1">
      <c r="A47" s="913" t="s">
        <v>1246</v>
      </c>
      <c r="B47" s="914"/>
      <c r="C47" s="914"/>
      <c r="D47" s="914"/>
      <c r="E47" s="914"/>
      <c r="F47" s="914"/>
      <c r="G47" s="914"/>
      <c r="H47" s="914"/>
      <c r="I47" s="914"/>
      <c r="J47" s="914"/>
      <c r="K47" s="914"/>
      <c r="L47" s="914"/>
      <c r="M47" s="914"/>
    </row>
  </sheetData>
  <sheetProtection/>
  <mergeCells count="4">
    <mergeCell ref="A46:M46"/>
    <mergeCell ref="A47:M47"/>
    <mergeCell ref="A2:M2"/>
    <mergeCell ref="A44:M44"/>
  </mergeCells>
  <conditionalFormatting sqref="L37:M38">
    <cfRule type="expression" priority="1" dxfId="0" stopIfTrue="1">
      <formula>NOT(#REF!=0)</formula>
    </cfRule>
  </conditionalFormatting>
  <conditionalFormatting sqref="C5:C36 D14:J14 I43 E19:E41 C40:D41 F40:I41 D19:D36 F19:I36 D15:K17 D5:I13 D18:N18">
    <cfRule type="expression" priority="2" dxfId="0" stopIfTrue="1">
      <formula>OR(#REF!="",NOT(#REF!=0))</formula>
    </cfRule>
  </conditionalFormatting>
  <conditionalFormatting sqref="J40:M41 J19:M36 J5:J13 K5:K14 L5:M17 N14:N17">
    <cfRule type="expression" priority="3" dxfId="0" stopIfTrue="1">
      <formula>OR(#REF!="",NOT(#REF!=0))</formula>
    </cfRule>
  </conditionalFormatting>
  <hyperlinks>
    <hyperlink ref="N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&amp;CCourt Statistics Quarterly
January to March 2014</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46"/>
  <sheetViews>
    <sheetView zoomScale="85" zoomScaleNormal="85" zoomScalePageLayoutView="0" workbookViewId="0" topLeftCell="A1">
      <selection activeCell="A1" sqref="A1"/>
    </sheetView>
  </sheetViews>
  <sheetFormatPr defaultColWidth="9.140625" defaultRowHeight="12.75"/>
  <cols>
    <col min="3" max="3" width="10.8515625" style="0" customWidth="1"/>
    <col min="4" max="4" width="1.7109375" style="0" customWidth="1"/>
    <col min="5" max="5" width="10.8515625" style="0" customWidth="1"/>
    <col min="6" max="6" width="12.8515625" style="0" customWidth="1"/>
    <col min="7" max="7" width="1.7109375" style="0" customWidth="1"/>
    <col min="8" max="8" width="10.8515625" style="0" customWidth="1"/>
    <col min="9" max="9" width="12.8515625" style="0" customWidth="1"/>
    <col min="10" max="10" width="1.7109375" style="0" customWidth="1"/>
    <col min="11" max="11" width="10.8515625" style="0" customWidth="1"/>
    <col min="12" max="12" width="12.8515625" style="0" customWidth="1"/>
    <col min="13" max="13" width="1.7109375" style="0" customWidth="1"/>
    <col min="14" max="14" width="10.8515625" style="16" customWidth="1"/>
  </cols>
  <sheetData>
    <row r="1" spans="1:16" ht="12.75">
      <c r="A1" s="1" t="s">
        <v>1329</v>
      </c>
      <c r="I1" s="16"/>
      <c r="N1" s="587" t="s">
        <v>719</v>
      </c>
      <c r="P1" s="669"/>
    </row>
    <row r="2" spans="1:16" s="2" customFormat="1" ht="12.75">
      <c r="A2" s="146" t="s">
        <v>1330</v>
      </c>
      <c r="B2" s="146"/>
      <c r="C2" s="146"/>
      <c r="D2" s="146"/>
      <c r="E2" s="146"/>
      <c r="F2" s="146"/>
      <c r="G2" s="146"/>
      <c r="H2" s="146"/>
      <c r="I2" s="146"/>
      <c r="J2" s="146"/>
      <c r="K2" s="146"/>
      <c r="L2" s="146"/>
      <c r="M2" s="146"/>
      <c r="N2" s="670"/>
      <c r="P2" s="671"/>
    </row>
    <row r="3" spans="1:14" s="674" customFormat="1" ht="12.75">
      <c r="A3" s="672"/>
      <c r="B3" s="672"/>
      <c r="C3" s="672"/>
      <c r="D3" s="672"/>
      <c r="E3" s="672"/>
      <c r="F3" s="672"/>
      <c r="G3" s="672"/>
      <c r="H3" s="672"/>
      <c r="I3" s="672"/>
      <c r="J3" s="672"/>
      <c r="K3" s="672"/>
      <c r="L3" s="672"/>
      <c r="M3" s="672"/>
      <c r="N3" s="673"/>
    </row>
    <row r="4" spans="1:18" ht="27">
      <c r="A4" s="1024" t="s">
        <v>329</v>
      </c>
      <c r="B4" s="1024" t="s">
        <v>330</v>
      </c>
      <c r="C4" s="990" t="s">
        <v>75</v>
      </c>
      <c r="D4" s="675"/>
      <c r="E4" s="986" t="s">
        <v>1331</v>
      </c>
      <c r="F4" s="986"/>
      <c r="G4" s="675"/>
      <c r="H4" s="986" t="s">
        <v>1332</v>
      </c>
      <c r="I4" s="986"/>
      <c r="J4" s="675"/>
      <c r="K4" s="986" t="s">
        <v>1333</v>
      </c>
      <c r="L4" s="986"/>
      <c r="M4" s="675"/>
      <c r="N4" s="149" t="s">
        <v>76</v>
      </c>
      <c r="O4" s="59"/>
      <c r="P4" s="59"/>
      <c r="Q4" s="59"/>
      <c r="R4" s="59"/>
    </row>
    <row r="5" spans="1:18" ht="14.25">
      <c r="A5" s="1025"/>
      <c r="B5" s="1025"/>
      <c r="C5" s="992"/>
      <c r="D5" s="608"/>
      <c r="E5" s="147" t="s">
        <v>1334</v>
      </c>
      <c r="F5" s="676" t="s">
        <v>1335</v>
      </c>
      <c r="G5" s="608"/>
      <c r="H5" s="147" t="s">
        <v>1334</v>
      </c>
      <c r="I5" s="676" t="s">
        <v>1335</v>
      </c>
      <c r="J5" s="608"/>
      <c r="K5" s="147" t="s">
        <v>1334</v>
      </c>
      <c r="L5" s="676" t="s">
        <v>1335</v>
      </c>
      <c r="M5" s="608"/>
      <c r="N5" s="147" t="s">
        <v>1334</v>
      </c>
      <c r="O5" s="59"/>
      <c r="P5" s="59"/>
      <c r="Q5" s="59"/>
      <c r="R5" s="59"/>
    </row>
    <row r="6" spans="1:18" ht="26.25" customHeight="1">
      <c r="A6" s="236">
        <v>2003</v>
      </c>
      <c r="B6" s="677"/>
      <c r="C6" s="678">
        <v>177485</v>
      </c>
      <c r="D6" s="679"/>
      <c r="E6" s="151">
        <v>58203</v>
      </c>
      <c r="F6" s="680">
        <v>0.33</v>
      </c>
      <c r="G6" s="679"/>
      <c r="H6" s="151">
        <v>67103</v>
      </c>
      <c r="I6" s="680">
        <v>0.38</v>
      </c>
      <c r="J6" s="679"/>
      <c r="K6" s="151">
        <v>52179</v>
      </c>
      <c r="L6" s="680">
        <v>0.29</v>
      </c>
      <c r="M6" s="679"/>
      <c r="N6" s="151" t="s">
        <v>327</v>
      </c>
      <c r="O6" s="59"/>
      <c r="P6" s="59"/>
      <c r="Q6" s="59"/>
      <c r="R6" s="59"/>
    </row>
    <row r="7" spans="1:18" ht="12.75">
      <c r="A7" s="236">
        <v>2004</v>
      </c>
      <c r="B7" s="677"/>
      <c r="C7" s="678">
        <v>193608</v>
      </c>
      <c r="D7" s="679"/>
      <c r="E7" s="151">
        <v>71152</v>
      </c>
      <c r="F7" s="680">
        <v>0.37</v>
      </c>
      <c r="G7" s="679"/>
      <c r="H7" s="151">
        <v>72070</v>
      </c>
      <c r="I7" s="680">
        <v>0.37</v>
      </c>
      <c r="J7" s="679"/>
      <c r="K7" s="151">
        <v>50386</v>
      </c>
      <c r="L7" s="680">
        <v>0.26</v>
      </c>
      <c r="M7" s="679"/>
      <c r="N7" s="151" t="s">
        <v>327</v>
      </c>
      <c r="O7" s="59"/>
      <c r="P7" s="59"/>
      <c r="Q7" s="59"/>
      <c r="R7" s="59"/>
    </row>
    <row r="8" spans="1:18" ht="12.75">
      <c r="A8" s="618">
        <v>2005</v>
      </c>
      <c r="B8" s="677"/>
      <c r="C8" s="678">
        <v>182500</v>
      </c>
      <c r="D8" s="679"/>
      <c r="E8" s="151">
        <v>75673</v>
      </c>
      <c r="F8" s="680">
        <v>0.41</v>
      </c>
      <c r="G8" s="679"/>
      <c r="H8" s="151">
        <v>67193</v>
      </c>
      <c r="I8" s="680">
        <v>0.37</v>
      </c>
      <c r="J8" s="679"/>
      <c r="K8" s="151">
        <v>39634</v>
      </c>
      <c r="L8" s="680">
        <v>0.22</v>
      </c>
      <c r="M8" s="679"/>
      <c r="N8" s="151" t="s">
        <v>327</v>
      </c>
      <c r="O8" s="59"/>
      <c r="P8" s="59"/>
      <c r="Q8" s="59"/>
      <c r="R8" s="59"/>
    </row>
    <row r="9" spans="1:18" ht="12.75">
      <c r="A9" s="236">
        <v>2006</v>
      </c>
      <c r="B9" s="677"/>
      <c r="C9" s="678">
        <v>180950</v>
      </c>
      <c r="D9" s="679"/>
      <c r="E9" s="151">
        <v>79048</v>
      </c>
      <c r="F9" s="680">
        <v>0.44</v>
      </c>
      <c r="G9" s="679"/>
      <c r="H9" s="151">
        <v>66858</v>
      </c>
      <c r="I9" s="680">
        <v>0.37</v>
      </c>
      <c r="J9" s="679"/>
      <c r="K9" s="151">
        <v>35044</v>
      </c>
      <c r="L9" s="680">
        <v>0.19</v>
      </c>
      <c r="M9" s="679"/>
      <c r="N9" s="151" t="s">
        <v>327</v>
      </c>
      <c r="O9" s="59"/>
      <c r="P9" s="59"/>
      <c r="Q9" s="59"/>
      <c r="R9" s="59"/>
    </row>
    <row r="10" spans="1:18" ht="14.25">
      <c r="A10" s="224" t="s">
        <v>1336</v>
      </c>
      <c r="B10" s="225"/>
      <c r="C10" s="678">
        <v>189830</v>
      </c>
      <c r="D10" s="681"/>
      <c r="E10" s="18">
        <v>82115</v>
      </c>
      <c r="F10" s="680">
        <v>0.43</v>
      </c>
      <c r="G10" s="681"/>
      <c r="H10" s="18">
        <v>72565</v>
      </c>
      <c r="I10" s="680">
        <v>0.38</v>
      </c>
      <c r="J10" s="681"/>
      <c r="K10" s="18">
        <v>35150</v>
      </c>
      <c r="L10" s="680">
        <v>0.19</v>
      </c>
      <c r="M10" s="681"/>
      <c r="N10" s="18" t="s">
        <v>327</v>
      </c>
      <c r="O10" s="59"/>
      <c r="P10" s="59"/>
      <c r="Q10" s="59"/>
      <c r="R10" s="59"/>
    </row>
    <row r="11" spans="1:18" ht="12.75">
      <c r="A11" s="221">
        <v>2008</v>
      </c>
      <c r="B11" s="682"/>
      <c r="C11" s="678">
        <v>183511</v>
      </c>
      <c r="D11" s="173"/>
      <c r="E11" s="18">
        <v>79722</v>
      </c>
      <c r="F11" s="680">
        <v>0.43</v>
      </c>
      <c r="G11" s="173"/>
      <c r="H11" s="18">
        <v>70366</v>
      </c>
      <c r="I11" s="680">
        <v>0.38</v>
      </c>
      <c r="J11" s="173"/>
      <c r="K11" s="18">
        <v>33423</v>
      </c>
      <c r="L11" s="680">
        <v>0.18</v>
      </c>
      <c r="M11" s="173"/>
      <c r="N11" s="18">
        <v>49288</v>
      </c>
      <c r="O11" s="59"/>
      <c r="P11" s="59"/>
      <c r="Q11" s="59"/>
      <c r="R11" s="59"/>
    </row>
    <row r="12" spans="1:18" ht="12.75">
      <c r="A12" s="221">
        <v>2009</v>
      </c>
      <c r="B12" s="682"/>
      <c r="C12" s="678">
        <v>179858</v>
      </c>
      <c r="D12" s="173"/>
      <c r="E12" s="18">
        <v>78169</v>
      </c>
      <c r="F12" s="680">
        <v>0.43</v>
      </c>
      <c r="G12" s="173"/>
      <c r="H12" s="18">
        <v>68080</v>
      </c>
      <c r="I12" s="680">
        <v>0.38</v>
      </c>
      <c r="J12" s="173"/>
      <c r="K12" s="18">
        <v>33609</v>
      </c>
      <c r="L12" s="680">
        <v>0.19</v>
      </c>
      <c r="M12" s="173"/>
      <c r="N12" s="18">
        <v>50033</v>
      </c>
      <c r="O12" s="59"/>
      <c r="P12" s="59"/>
      <c r="Q12" s="59"/>
      <c r="R12" s="59"/>
    </row>
    <row r="13" spans="1:18" ht="12.75">
      <c r="A13" s="142">
        <v>2010</v>
      </c>
      <c r="B13" s="148"/>
      <c r="C13" s="678">
        <v>179794</v>
      </c>
      <c r="D13" s="173"/>
      <c r="E13" s="18">
        <v>77973</v>
      </c>
      <c r="F13" s="680">
        <v>0.43</v>
      </c>
      <c r="G13" s="173"/>
      <c r="H13" s="18">
        <v>69445</v>
      </c>
      <c r="I13" s="680">
        <v>0.39</v>
      </c>
      <c r="J13" s="173"/>
      <c r="K13" s="18">
        <v>32376</v>
      </c>
      <c r="L13" s="680">
        <v>0.18</v>
      </c>
      <c r="M13" s="173"/>
      <c r="N13" s="18">
        <v>52118</v>
      </c>
      <c r="O13" s="59"/>
      <c r="P13" s="59"/>
      <c r="Q13" s="59"/>
      <c r="R13" s="59"/>
    </row>
    <row r="14" spans="1:18" ht="12.75">
      <c r="A14" s="141">
        <v>2011</v>
      </c>
      <c r="B14" s="148"/>
      <c r="C14" s="678">
        <v>166808</v>
      </c>
      <c r="D14" s="173"/>
      <c r="E14" s="18">
        <v>72058</v>
      </c>
      <c r="F14" s="680">
        <v>0.43</v>
      </c>
      <c r="G14" s="173"/>
      <c r="H14" s="18">
        <v>65459</v>
      </c>
      <c r="I14" s="680">
        <v>0.39</v>
      </c>
      <c r="J14" s="173"/>
      <c r="K14" s="18">
        <v>29291</v>
      </c>
      <c r="L14" s="680">
        <v>0.18</v>
      </c>
      <c r="M14" s="173"/>
      <c r="N14" s="18">
        <v>48404</v>
      </c>
      <c r="O14" s="59"/>
      <c r="P14" s="59"/>
      <c r="Q14" s="59"/>
      <c r="R14" s="59"/>
    </row>
    <row r="15" spans="1:18" ht="12.75">
      <c r="A15" s="142">
        <v>2012</v>
      </c>
      <c r="B15" s="148"/>
      <c r="C15" s="678">
        <v>156671</v>
      </c>
      <c r="D15" s="173"/>
      <c r="E15" s="18">
        <v>69515</v>
      </c>
      <c r="F15" s="680">
        <v>0.44</v>
      </c>
      <c r="G15" s="173"/>
      <c r="H15" s="18">
        <v>60652</v>
      </c>
      <c r="I15" s="680">
        <v>0.39</v>
      </c>
      <c r="J15" s="173"/>
      <c r="K15" s="18">
        <v>26504</v>
      </c>
      <c r="L15" s="680">
        <v>0.17</v>
      </c>
      <c r="M15" s="173"/>
      <c r="N15" s="18">
        <v>45873</v>
      </c>
      <c r="O15" s="59"/>
      <c r="P15" s="59"/>
      <c r="Q15" s="59"/>
      <c r="R15" s="59"/>
    </row>
    <row r="16" spans="1:18" ht="12.75">
      <c r="A16" s="142">
        <v>2013</v>
      </c>
      <c r="B16" s="148"/>
      <c r="C16" s="678">
        <v>155087</v>
      </c>
      <c r="D16" s="173"/>
      <c r="E16" s="151">
        <v>69600</v>
      </c>
      <c r="F16" s="680">
        <v>0.45</v>
      </c>
      <c r="G16" s="173"/>
      <c r="H16" s="151">
        <v>58240</v>
      </c>
      <c r="I16" s="680">
        <v>0.38</v>
      </c>
      <c r="J16" s="173"/>
      <c r="K16" s="151">
        <v>27247</v>
      </c>
      <c r="L16" s="680">
        <v>0.18</v>
      </c>
      <c r="M16" s="173"/>
      <c r="N16" s="18">
        <v>42566</v>
      </c>
      <c r="O16" s="59"/>
      <c r="P16" s="59"/>
      <c r="Q16" s="59"/>
      <c r="R16" s="59"/>
    </row>
    <row r="17" spans="1:18" ht="27" customHeight="1">
      <c r="A17" s="148">
        <v>2009</v>
      </c>
      <c r="B17" s="143" t="s">
        <v>332</v>
      </c>
      <c r="C17" s="70">
        <v>46202</v>
      </c>
      <c r="D17" s="67"/>
      <c r="E17" s="67">
        <v>19722</v>
      </c>
      <c r="F17" s="26">
        <v>0.43</v>
      </c>
      <c r="H17" s="3">
        <v>17503</v>
      </c>
      <c r="I17" s="26">
        <v>0.38</v>
      </c>
      <c r="K17" s="3">
        <v>8977</v>
      </c>
      <c r="L17" s="26">
        <v>0.19</v>
      </c>
      <c r="N17" s="153">
        <v>12849</v>
      </c>
      <c r="P17" s="59"/>
      <c r="Q17" s="59"/>
      <c r="R17" s="59"/>
    </row>
    <row r="18" spans="2:18" ht="12.75">
      <c r="B18" s="143" t="s">
        <v>336</v>
      </c>
      <c r="C18" s="219">
        <v>44105</v>
      </c>
      <c r="D18" s="173"/>
      <c r="E18" s="173">
        <v>19328</v>
      </c>
      <c r="F18" s="680">
        <v>0.44</v>
      </c>
      <c r="G18" s="71"/>
      <c r="H18" s="215">
        <v>16702</v>
      </c>
      <c r="I18" s="680">
        <v>0.38</v>
      </c>
      <c r="J18" s="71"/>
      <c r="K18" s="215">
        <v>8075</v>
      </c>
      <c r="L18" s="680">
        <v>0.18</v>
      </c>
      <c r="M18" s="71"/>
      <c r="N18" s="153">
        <v>12250</v>
      </c>
      <c r="O18" s="59"/>
      <c r="P18" s="59"/>
      <c r="Q18" s="59"/>
      <c r="R18" s="59"/>
    </row>
    <row r="19" spans="1:18" ht="12.75">
      <c r="A19" s="148"/>
      <c r="B19" s="143" t="s">
        <v>341</v>
      </c>
      <c r="C19" s="219">
        <v>45480</v>
      </c>
      <c r="D19" s="681"/>
      <c r="E19" s="173">
        <v>19737</v>
      </c>
      <c r="F19" s="680">
        <v>0.43</v>
      </c>
      <c r="G19" s="71"/>
      <c r="H19" s="215">
        <v>17373</v>
      </c>
      <c r="I19" s="680">
        <v>0.38</v>
      </c>
      <c r="J19" s="71"/>
      <c r="K19" s="215">
        <v>8370</v>
      </c>
      <c r="L19" s="680">
        <v>0.18</v>
      </c>
      <c r="M19" s="71"/>
      <c r="N19" s="153">
        <v>12842</v>
      </c>
      <c r="O19" s="59"/>
      <c r="P19" s="59"/>
      <c r="Q19" s="59"/>
      <c r="R19" s="59"/>
    </row>
    <row r="20" spans="1:18" ht="12.75">
      <c r="A20" s="148"/>
      <c r="B20" s="143" t="s">
        <v>337</v>
      </c>
      <c r="C20" s="219">
        <v>44071</v>
      </c>
      <c r="D20" s="681"/>
      <c r="E20" s="173">
        <v>19382</v>
      </c>
      <c r="F20" s="680">
        <v>0.44</v>
      </c>
      <c r="G20" s="71"/>
      <c r="H20" s="215">
        <v>16502</v>
      </c>
      <c r="I20" s="680">
        <v>0.37</v>
      </c>
      <c r="J20" s="71"/>
      <c r="K20" s="215">
        <v>8187</v>
      </c>
      <c r="L20" s="680">
        <v>0.19</v>
      </c>
      <c r="M20" s="71"/>
      <c r="N20" s="153">
        <v>12092</v>
      </c>
      <c r="O20" s="59"/>
      <c r="P20" s="59"/>
      <c r="Q20" s="59"/>
      <c r="R20" s="59"/>
    </row>
    <row r="21" spans="1:18" ht="26.25" customHeight="1">
      <c r="A21" s="142">
        <v>2010</v>
      </c>
      <c r="B21" s="145" t="s">
        <v>338</v>
      </c>
      <c r="C21" s="219">
        <v>47592</v>
      </c>
      <c r="D21" s="681"/>
      <c r="E21" s="173">
        <v>20757</v>
      </c>
      <c r="F21" s="680">
        <v>0.44</v>
      </c>
      <c r="G21" s="71"/>
      <c r="H21" s="215">
        <v>17723</v>
      </c>
      <c r="I21" s="680">
        <v>0.37</v>
      </c>
      <c r="J21" s="71"/>
      <c r="K21" s="215">
        <v>9112</v>
      </c>
      <c r="L21" s="680">
        <v>0.19</v>
      </c>
      <c r="M21" s="71"/>
      <c r="N21" s="153">
        <v>13617</v>
      </c>
      <c r="O21" s="59"/>
      <c r="P21" s="59"/>
      <c r="Q21" s="59"/>
      <c r="R21" s="59"/>
    </row>
    <row r="22" spans="1:18" ht="12.75">
      <c r="A22" s="142"/>
      <c r="B22" s="145" t="s">
        <v>336</v>
      </c>
      <c r="C22" s="219">
        <v>44051</v>
      </c>
      <c r="D22" s="681"/>
      <c r="E22" s="173">
        <v>19071</v>
      </c>
      <c r="F22" s="680">
        <v>0.43</v>
      </c>
      <c r="G22" s="71"/>
      <c r="H22" s="215">
        <v>17242</v>
      </c>
      <c r="I22" s="680">
        <v>0.39</v>
      </c>
      <c r="J22" s="71"/>
      <c r="K22" s="215">
        <v>7738</v>
      </c>
      <c r="L22" s="680">
        <v>0.18</v>
      </c>
      <c r="M22" s="71"/>
      <c r="N22" s="153">
        <v>12674</v>
      </c>
      <c r="O22" s="59"/>
      <c r="P22" s="59"/>
      <c r="Q22" s="59"/>
      <c r="R22" s="59"/>
    </row>
    <row r="23" spans="1:18" ht="12.75">
      <c r="A23" s="142"/>
      <c r="B23" s="145" t="s">
        <v>341</v>
      </c>
      <c r="C23" s="219">
        <v>45476</v>
      </c>
      <c r="D23" s="681"/>
      <c r="E23" s="173">
        <v>19818</v>
      </c>
      <c r="F23" s="680">
        <v>0.44</v>
      </c>
      <c r="G23" s="71"/>
      <c r="H23" s="215">
        <v>17947</v>
      </c>
      <c r="I23" s="680">
        <v>0.39</v>
      </c>
      <c r="J23" s="71"/>
      <c r="K23" s="215">
        <v>7711</v>
      </c>
      <c r="L23" s="680">
        <v>0.17</v>
      </c>
      <c r="M23" s="71"/>
      <c r="N23" s="153">
        <v>13753</v>
      </c>
      <c r="O23" s="59"/>
      <c r="P23" s="59"/>
      <c r="Q23" s="59"/>
      <c r="R23" s="59"/>
    </row>
    <row r="24" spans="1:18" ht="12.75">
      <c r="A24" s="142"/>
      <c r="B24" s="145" t="s">
        <v>337</v>
      </c>
      <c r="C24" s="219">
        <v>42675</v>
      </c>
      <c r="D24" s="681"/>
      <c r="E24" s="173">
        <v>18327</v>
      </c>
      <c r="F24" s="680">
        <v>0.43</v>
      </c>
      <c r="G24" s="71"/>
      <c r="H24" s="215">
        <v>16533</v>
      </c>
      <c r="I24" s="680">
        <v>0.39</v>
      </c>
      <c r="J24" s="71"/>
      <c r="K24" s="215">
        <v>7815</v>
      </c>
      <c r="L24" s="680">
        <v>0.18</v>
      </c>
      <c r="M24" s="71"/>
      <c r="N24" s="153">
        <v>12074</v>
      </c>
      <c r="O24" s="59"/>
      <c r="P24" s="59"/>
      <c r="Q24" s="59"/>
      <c r="R24" s="59"/>
    </row>
    <row r="25" spans="1:18" ht="26.25" customHeight="1">
      <c r="A25" s="142">
        <v>2011</v>
      </c>
      <c r="B25" s="145" t="s">
        <v>338</v>
      </c>
      <c r="C25" s="219">
        <v>44184</v>
      </c>
      <c r="D25" s="681"/>
      <c r="E25" s="173">
        <v>19323</v>
      </c>
      <c r="F25" s="680">
        <v>0.44</v>
      </c>
      <c r="G25" s="71"/>
      <c r="H25" s="215">
        <v>17322</v>
      </c>
      <c r="I25" s="680">
        <v>0.39</v>
      </c>
      <c r="J25" s="71"/>
      <c r="K25" s="215">
        <v>7539</v>
      </c>
      <c r="L25" s="680">
        <v>0.17</v>
      </c>
      <c r="M25" s="71"/>
      <c r="N25" s="153">
        <v>13198</v>
      </c>
      <c r="O25" s="59"/>
      <c r="P25" s="59"/>
      <c r="Q25" s="59"/>
      <c r="R25" s="59"/>
    </row>
    <row r="26" spans="1:18" ht="12.75">
      <c r="A26" s="142"/>
      <c r="B26" s="145" t="s">
        <v>336</v>
      </c>
      <c r="C26" s="219">
        <v>40640</v>
      </c>
      <c r="D26" s="681"/>
      <c r="E26" s="173">
        <v>17718</v>
      </c>
      <c r="F26" s="680">
        <v>0.44</v>
      </c>
      <c r="G26" s="71"/>
      <c r="H26" s="215">
        <v>15721</v>
      </c>
      <c r="I26" s="680">
        <v>0.39</v>
      </c>
      <c r="J26" s="71"/>
      <c r="K26" s="215">
        <v>7201</v>
      </c>
      <c r="L26" s="680">
        <v>0.18</v>
      </c>
      <c r="M26" s="71"/>
      <c r="N26" s="153">
        <v>11758</v>
      </c>
      <c r="O26" s="59"/>
      <c r="P26" s="59"/>
      <c r="Q26" s="59"/>
      <c r="R26" s="59"/>
    </row>
    <row r="27" spans="1:18" ht="12.75">
      <c r="A27" s="142"/>
      <c r="B27" s="145" t="s">
        <v>341</v>
      </c>
      <c r="C27" s="219">
        <v>41736</v>
      </c>
      <c r="D27" s="681"/>
      <c r="E27" s="173">
        <v>17797</v>
      </c>
      <c r="F27" s="680">
        <v>0.43</v>
      </c>
      <c r="G27" s="71"/>
      <c r="H27" s="215">
        <v>16407</v>
      </c>
      <c r="I27" s="680">
        <v>0.39</v>
      </c>
      <c r="J27" s="71"/>
      <c r="K27" s="215">
        <v>7532</v>
      </c>
      <c r="L27" s="680">
        <v>0.18</v>
      </c>
      <c r="M27" s="71"/>
      <c r="N27" s="153">
        <v>12156</v>
      </c>
      <c r="O27" s="59"/>
      <c r="P27" s="59"/>
      <c r="Q27" s="59"/>
      <c r="R27" s="59"/>
    </row>
    <row r="28" spans="1:18" ht="12.75">
      <c r="A28" s="142"/>
      <c r="B28" s="145" t="s">
        <v>337</v>
      </c>
      <c r="C28" s="219">
        <v>40248</v>
      </c>
      <c r="D28" s="681"/>
      <c r="E28" s="173">
        <v>17220</v>
      </c>
      <c r="F28" s="680">
        <v>0.43</v>
      </c>
      <c r="G28" s="71"/>
      <c r="H28" s="215">
        <v>16009</v>
      </c>
      <c r="I28" s="680">
        <v>0.4</v>
      </c>
      <c r="J28" s="71"/>
      <c r="K28" s="215">
        <v>7019</v>
      </c>
      <c r="L28" s="680">
        <v>0.17</v>
      </c>
      <c r="M28" s="71"/>
      <c r="N28" s="153">
        <v>11292</v>
      </c>
      <c r="O28" s="59"/>
      <c r="P28" s="59"/>
      <c r="Q28" s="59"/>
      <c r="R28" s="59"/>
    </row>
    <row r="29" spans="1:18" ht="26.25" customHeight="1">
      <c r="A29" s="142">
        <v>2012</v>
      </c>
      <c r="B29" s="141" t="s">
        <v>338</v>
      </c>
      <c r="C29" s="683">
        <v>43110</v>
      </c>
      <c r="D29" s="681"/>
      <c r="E29" s="173">
        <v>19159</v>
      </c>
      <c r="F29" s="680">
        <v>0.44</v>
      </c>
      <c r="G29" s="71"/>
      <c r="H29" s="215">
        <v>16714</v>
      </c>
      <c r="I29" s="680">
        <v>0.39</v>
      </c>
      <c r="J29" s="71"/>
      <c r="K29" s="215">
        <v>7237</v>
      </c>
      <c r="L29" s="680">
        <v>0.17</v>
      </c>
      <c r="M29" s="71"/>
      <c r="N29" s="153">
        <v>12479</v>
      </c>
      <c r="O29" s="59"/>
      <c r="P29" s="59"/>
      <c r="Q29" s="59"/>
      <c r="R29" s="59"/>
    </row>
    <row r="30" spans="1:14" ht="12.75">
      <c r="A30" s="142"/>
      <c r="B30" s="141" t="s">
        <v>333</v>
      </c>
      <c r="C30" s="683">
        <v>37801</v>
      </c>
      <c r="D30" s="681"/>
      <c r="E30" s="173">
        <v>16751</v>
      </c>
      <c r="F30" s="680">
        <v>0.44</v>
      </c>
      <c r="G30" s="2"/>
      <c r="H30" s="684">
        <v>14791</v>
      </c>
      <c r="I30" s="680">
        <v>0.39</v>
      </c>
      <c r="J30" s="2"/>
      <c r="K30" s="684">
        <v>6259</v>
      </c>
      <c r="L30" s="680">
        <v>0.17</v>
      </c>
      <c r="M30" s="2"/>
      <c r="N30" s="685">
        <v>11178</v>
      </c>
    </row>
    <row r="31" spans="1:14" ht="12.75">
      <c r="A31" s="142"/>
      <c r="B31" s="145" t="s">
        <v>341</v>
      </c>
      <c r="C31" s="683">
        <v>37811</v>
      </c>
      <c r="D31" s="681"/>
      <c r="E31" s="173">
        <v>16824</v>
      </c>
      <c r="F31" s="680">
        <v>0.44</v>
      </c>
      <c r="G31" s="2"/>
      <c r="H31" s="684">
        <v>14528</v>
      </c>
      <c r="I31" s="680">
        <v>0.38</v>
      </c>
      <c r="J31" s="2"/>
      <c r="K31" s="684">
        <v>6459</v>
      </c>
      <c r="L31" s="680">
        <v>0.17</v>
      </c>
      <c r="M31" s="2"/>
      <c r="N31" s="685">
        <v>11397</v>
      </c>
    </row>
    <row r="32" spans="1:14" ht="12.75">
      <c r="A32" s="142"/>
      <c r="B32" s="145" t="s">
        <v>337</v>
      </c>
      <c r="C32" s="683">
        <v>37949</v>
      </c>
      <c r="D32" s="681"/>
      <c r="E32" s="173">
        <v>16781</v>
      </c>
      <c r="F32" s="680">
        <v>0.44</v>
      </c>
      <c r="G32" s="2"/>
      <c r="H32" s="684">
        <v>14619</v>
      </c>
      <c r="I32" s="680">
        <v>0.39</v>
      </c>
      <c r="J32" s="2"/>
      <c r="K32" s="684">
        <v>6549</v>
      </c>
      <c r="L32" s="680">
        <v>0.17</v>
      </c>
      <c r="M32" s="2"/>
      <c r="N32" s="685">
        <v>10819</v>
      </c>
    </row>
    <row r="33" spans="1:15" ht="26.25" customHeight="1">
      <c r="A33" s="142">
        <v>2013</v>
      </c>
      <c r="B33" s="141" t="s">
        <v>332</v>
      </c>
      <c r="C33" s="683">
        <v>39123</v>
      </c>
      <c r="D33" s="681"/>
      <c r="E33" s="173">
        <v>17306</v>
      </c>
      <c r="F33" s="680">
        <v>0.44</v>
      </c>
      <c r="G33" s="240"/>
      <c r="H33" s="106">
        <v>14899</v>
      </c>
      <c r="I33" s="680">
        <v>0.38</v>
      </c>
      <c r="J33" s="240"/>
      <c r="K33" s="106">
        <v>6918</v>
      </c>
      <c r="L33" s="680">
        <v>0.18</v>
      </c>
      <c r="M33" s="240"/>
      <c r="N33" s="155">
        <v>11002</v>
      </c>
      <c r="O33" s="3"/>
    </row>
    <row r="34" spans="1:15" s="60" customFormat="1" ht="12.75">
      <c r="A34" s="142"/>
      <c r="B34" s="314" t="s">
        <v>336</v>
      </c>
      <c r="C34" s="683">
        <v>37951</v>
      </c>
      <c r="D34" s="681"/>
      <c r="E34" s="173">
        <v>17071</v>
      </c>
      <c r="F34" s="680">
        <v>0.45</v>
      </c>
      <c r="G34" s="240"/>
      <c r="H34" s="173">
        <v>14253</v>
      </c>
      <c r="I34" s="680">
        <v>0.38</v>
      </c>
      <c r="J34" s="240"/>
      <c r="K34" s="173">
        <v>6627</v>
      </c>
      <c r="L34" s="680">
        <v>0.17</v>
      </c>
      <c r="M34" s="240"/>
      <c r="N34" s="155">
        <v>10873</v>
      </c>
      <c r="O34" s="68"/>
    </row>
    <row r="35" spans="1:15" ht="12.75">
      <c r="A35" s="142"/>
      <c r="B35" s="314" t="s">
        <v>334</v>
      </c>
      <c r="C35" s="683">
        <v>39460</v>
      </c>
      <c r="D35" s="681"/>
      <c r="E35" s="173">
        <v>17910</v>
      </c>
      <c r="F35" s="680">
        <v>0.45</v>
      </c>
      <c r="G35" s="240"/>
      <c r="H35" s="173">
        <v>14804</v>
      </c>
      <c r="I35" s="680">
        <v>0.38</v>
      </c>
      <c r="J35" s="240"/>
      <c r="K35" s="173">
        <v>6746</v>
      </c>
      <c r="L35" s="680">
        <v>0.17</v>
      </c>
      <c r="M35" s="240"/>
      <c r="N35" s="155">
        <v>10696</v>
      </c>
      <c r="O35" s="3"/>
    </row>
    <row r="36" spans="1:15" ht="12.75">
      <c r="A36" s="142"/>
      <c r="B36" s="314" t="s">
        <v>337</v>
      </c>
      <c r="C36" s="683">
        <v>38553</v>
      </c>
      <c r="D36" s="681"/>
      <c r="E36" s="173">
        <v>17313</v>
      </c>
      <c r="F36" s="680">
        <v>0.45</v>
      </c>
      <c r="G36" s="240"/>
      <c r="H36" s="173">
        <v>14284</v>
      </c>
      <c r="I36" s="680">
        <v>0.37</v>
      </c>
      <c r="J36" s="240"/>
      <c r="K36" s="173">
        <v>6956</v>
      </c>
      <c r="L36" s="680">
        <v>0.18</v>
      </c>
      <c r="M36" s="240"/>
      <c r="N36" s="155">
        <v>9995</v>
      </c>
      <c r="O36" s="3"/>
    </row>
    <row r="37" spans="1:15" ht="26.25" customHeight="1">
      <c r="A37" s="142">
        <v>2014</v>
      </c>
      <c r="B37" s="141" t="s">
        <v>338</v>
      </c>
      <c r="C37" s="683">
        <v>41771</v>
      </c>
      <c r="D37" s="681"/>
      <c r="E37" s="173">
        <v>18833</v>
      </c>
      <c r="F37" s="680">
        <v>0.45</v>
      </c>
      <c r="G37" s="240"/>
      <c r="H37" s="106">
        <v>15411</v>
      </c>
      <c r="I37" s="680">
        <v>0.37</v>
      </c>
      <c r="J37" s="240"/>
      <c r="K37" s="106">
        <v>7527</v>
      </c>
      <c r="L37" s="680">
        <v>0.18</v>
      </c>
      <c r="M37" s="240"/>
      <c r="N37" s="155">
        <v>10646</v>
      </c>
      <c r="O37" s="3"/>
    </row>
    <row r="38" spans="1:14" ht="12" customHeight="1">
      <c r="A38" s="194"/>
      <c r="B38" s="316" t="s">
        <v>190</v>
      </c>
      <c r="C38" s="686">
        <v>39139</v>
      </c>
      <c r="D38" s="687"/>
      <c r="E38" s="688">
        <v>17674</v>
      </c>
      <c r="F38" s="689">
        <v>0.45</v>
      </c>
      <c r="G38" s="690"/>
      <c r="H38" s="209">
        <v>14406</v>
      </c>
      <c r="I38" s="689">
        <v>0.37</v>
      </c>
      <c r="J38" s="690"/>
      <c r="K38" s="209">
        <v>7059</v>
      </c>
      <c r="L38" s="689">
        <v>0.18</v>
      </c>
      <c r="M38" s="690"/>
      <c r="N38" s="216">
        <v>10017</v>
      </c>
    </row>
    <row r="39" ht="12.75">
      <c r="A39" s="11" t="s">
        <v>339</v>
      </c>
    </row>
    <row r="40" spans="1:14" ht="12.75" customHeight="1">
      <c r="A40" s="1026" t="s">
        <v>1337</v>
      </c>
      <c r="B40" s="1026"/>
      <c r="C40" s="1026"/>
      <c r="D40" s="1026"/>
      <c r="E40" s="1026"/>
      <c r="F40" s="1026"/>
      <c r="G40" s="1026"/>
      <c r="H40" s="1026"/>
      <c r="I40" s="1026"/>
      <c r="J40" s="1026"/>
      <c r="K40" s="1026"/>
      <c r="L40" s="1026"/>
      <c r="M40" s="1026"/>
      <c r="N40" s="1026"/>
    </row>
    <row r="41" spans="1:14" ht="35.25" customHeight="1">
      <c r="A41" s="1026" t="s">
        <v>1338</v>
      </c>
      <c r="B41" s="1026"/>
      <c r="C41" s="1026"/>
      <c r="D41" s="1026"/>
      <c r="E41" s="1026"/>
      <c r="F41" s="1026"/>
      <c r="G41" s="1026"/>
      <c r="H41" s="1026"/>
      <c r="I41" s="1026"/>
      <c r="J41" s="1026"/>
      <c r="K41" s="1026"/>
      <c r="L41" s="1026"/>
      <c r="M41" s="1026"/>
      <c r="N41" s="1026"/>
    </row>
    <row r="42" spans="1:14" ht="12.75" customHeight="1">
      <c r="A42" s="1026" t="s">
        <v>1339</v>
      </c>
      <c r="B42" s="1026"/>
      <c r="C42" s="1026"/>
      <c r="D42" s="1026"/>
      <c r="E42" s="1026"/>
      <c r="F42" s="1026"/>
      <c r="G42" s="1026"/>
      <c r="H42" s="1026"/>
      <c r="I42" s="1026"/>
      <c r="J42" s="1026"/>
      <c r="K42" s="1026"/>
      <c r="L42" s="1026"/>
      <c r="M42" s="1026"/>
      <c r="N42" s="1026"/>
    </row>
    <row r="43" spans="1:14" ht="12.75" customHeight="1">
      <c r="A43" s="15" t="s">
        <v>1340</v>
      </c>
      <c r="B43" s="691"/>
      <c r="C43" s="691"/>
      <c r="D43" s="691"/>
      <c r="E43" s="691"/>
      <c r="F43" s="691"/>
      <c r="G43" s="691"/>
      <c r="H43" s="691"/>
      <c r="I43" s="691"/>
      <c r="J43" s="691"/>
      <c r="K43" s="691"/>
      <c r="L43" s="691"/>
      <c r="M43" s="691"/>
      <c r="N43" s="691"/>
    </row>
    <row r="44" spans="1:14" ht="24.75" customHeight="1">
      <c r="A44" s="1026" t="s">
        <v>1341</v>
      </c>
      <c r="B44" s="1026"/>
      <c r="C44" s="1026"/>
      <c r="D44" s="1026"/>
      <c r="E44" s="1026"/>
      <c r="F44" s="1026"/>
      <c r="G44" s="1026"/>
      <c r="H44" s="1026"/>
      <c r="I44" s="1026"/>
      <c r="J44" s="1026"/>
      <c r="K44" s="1026"/>
      <c r="L44" s="1026"/>
      <c r="M44" s="1026"/>
      <c r="N44" s="1026"/>
    </row>
    <row r="45" spans="1:14" ht="12.75">
      <c r="A45" s="665"/>
      <c r="B45" s="665"/>
      <c r="C45" s="665"/>
      <c r="D45" s="665"/>
      <c r="E45" s="665"/>
      <c r="F45" s="665"/>
      <c r="G45" s="665"/>
      <c r="H45" s="665"/>
      <c r="I45" s="665"/>
      <c r="J45" s="665"/>
      <c r="K45" s="665"/>
      <c r="L45" s="665"/>
      <c r="M45" s="665"/>
      <c r="N45" s="692"/>
    </row>
    <row r="46" spans="1:14" ht="12.75">
      <c r="A46" s="15"/>
      <c r="C46" s="693"/>
      <c r="D46" s="694"/>
      <c r="E46" s="695"/>
      <c r="F46" s="696"/>
      <c r="G46" s="697"/>
      <c r="H46" s="695"/>
      <c r="I46" s="696"/>
      <c r="J46" s="694"/>
      <c r="K46" s="695"/>
      <c r="L46" s="696"/>
      <c r="M46" s="694"/>
      <c r="N46" s="698"/>
    </row>
  </sheetData>
  <sheetProtection/>
  <protectedRanges>
    <protectedRange sqref="C46:N46" name="Range1_1_1_1_1"/>
    <protectedRange sqref="M33:M36 N33 N36 C33:E38 J33:K38 M37:N38 G33:H38" name="Range1_2_1_2_1_2"/>
  </protectedRanges>
  <mergeCells count="10">
    <mergeCell ref="A40:N40"/>
    <mergeCell ref="A41:N41"/>
    <mergeCell ref="A44:N44"/>
    <mergeCell ref="A42:N42"/>
    <mergeCell ref="H4:I4"/>
    <mergeCell ref="K4:L4"/>
    <mergeCell ref="A4:A5"/>
    <mergeCell ref="B4:B5"/>
    <mergeCell ref="C4:C5"/>
    <mergeCell ref="E4:F4"/>
  </mergeCells>
  <hyperlinks>
    <hyperlink ref="N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6" r:id="rId1"/>
  <headerFooter alignWithMargins="0">
    <oddHeader>&amp;CCourt Statistics Quarterly
October to December 2013</oddHeader>
    <oddFooter>&amp;CPage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X49"/>
  <sheetViews>
    <sheetView zoomScale="85" zoomScaleNormal="85" zoomScalePageLayoutView="0" workbookViewId="0" topLeftCell="A1">
      <selection activeCell="A39" sqref="A39:N39"/>
    </sheetView>
  </sheetViews>
  <sheetFormatPr defaultColWidth="9.140625" defaultRowHeight="12.75"/>
  <cols>
    <col min="1" max="2" width="9.00390625" style="0" customWidth="1"/>
    <col min="3" max="3" width="10.8515625" style="0" bestFit="1" customWidth="1"/>
    <col min="4" max="4" width="11.8515625" style="0" customWidth="1"/>
    <col min="5" max="5" width="1.7109375" style="0" customWidth="1"/>
    <col min="6" max="6" width="11.8515625" style="0" customWidth="1"/>
    <col min="7" max="7" width="13.00390625" style="0" customWidth="1"/>
    <col min="8" max="8" width="11.28125" style="0" customWidth="1"/>
    <col min="9" max="9" width="11.00390625" style="0" customWidth="1"/>
    <col min="10" max="10" width="11.57421875" style="0" customWidth="1"/>
    <col min="11" max="11" width="11.8515625" style="0" customWidth="1"/>
    <col min="12" max="12" width="11.57421875" style="0" customWidth="1"/>
    <col min="13" max="13" width="14.421875" style="0" customWidth="1"/>
    <col min="14" max="14" width="11.7109375" style="0" customWidth="1"/>
  </cols>
  <sheetData>
    <row r="1" spans="1:14" ht="12.75">
      <c r="A1" s="1" t="s">
        <v>1342</v>
      </c>
      <c r="N1" s="587" t="s">
        <v>719</v>
      </c>
    </row>
    <row r="2" spans="1:14" ht="12.75">
      <c r="A2" s="699" t="s">
        <v>1343</v>
      </c>
      <c r="B2" s="699"/>
      <c r="C2" s="699"/>
      <c r="D2" s="699"/>
      <c r="E2" s="699"/>
      <c r="F2" s="700"/>
      <c r="G2" s="700"/>
      <c r="H2" s="700"/>
      <c r="I2" s="700"/>
      <c r="J2" s="700"/>
      <c r="K2" s="700"/>
      <c r="L2" s="700"/>
      <c r="M2" s="700"/>
      <c r="N2" s="700"/>
    </row>
    <row r="3" spans="1:14" s="59" customFormat="1" ht="12" customHeight="1">
      <c r="A3" s="108"/>
      <c r="B3" s="108"/>
      <c r="C3" s="108"/>
      <c r="D3" s="108"/>
      <c r="E3" s="17"/>
      <c r="F3" s="701"/>
      <c r="G3" s="701"/>
      <c r="H3" s="701"/>
      <c r="I3" s="701"/>
      <c r="J3" s="701"/>
      <c r="K3" s="701"/>
      <c r="L3" s="701"/>
      <c r="M3" s="701"/>
      <c r="N3" s="701"/>
    </row>
    <row r="4" spans="1:14" ht="51">
      <c r="A4" s="702" t="s">
        <v>329</v>
      </c>
      <c r="B4" s="702" t="s">
        <v>330</v>
      </c>
      <c r="C4" s="149" t="s">
        <v>1344</v>
      </c>
      <c r="D4" s="149" t="s">
        <v>1345</v>
      </c>
      <c r="E4" s="675"/>
      <c r="F4" s="150" t="s">
        <v>1346</v>
      </c>
      <c r="G4" s="150" t="s">
        <v>1347</v>
      </c>
      <c r="H4" s="150" t="s">
        <v>1348</v>
      </c>
      <c r="I4" s="150" t="s">
        <v>1349</v>
      </c>
      <c r="J4" s="150" t="s">
        <v>1350</v>
      </c>
      <c r="K4" s="150" t="s">
        <v>1351</v>
      </c>
      <c r="L4" s="150" t="s">
        <v>1352</v>
      </c>
      <c r="M4" s="150" t="s">
        <v>1353</v>
      </c>
      <c r="N4" s="150" t="s">
        <v>1354</v>
      </c>
    </row>
    <row r="5" spans="1:24" s="71" customFormat="1" ht="26.25" customHeight="1">
      <c r="A5" s="236">
        <v>2006</v>
      </c>
      <c r="B5" s="703"/>
      <c r="C5" s="678">
        <v>180950</v>
      </c>
      <c r="D5" s="151">
        <v>35044</v>
      </c>
      <c r="E5" s="679"/>
      <c r="F5" s="215">
        <v>3907</v>
      </c>
      <c r="G5" s="704">
        <v>8550</v>
      </c>
      <c r="H5" s="704">
        <v>4129</v>
      </c>
      <c r="I5" s="704">
        <v>1696</v>
      </c>
      <c r="J5" s="704">
        <v>7223</v>
      </c>
      <c r="K5" s="704">
        <v>525</v>
      </c>
      <c r="L5" s="704">
        <v>1420</v>
      </c>
      <c r="M5" s="704">
        <v>7221</v>
      </c>
      <c r="N5" s="106">
        <v>373</v>
      </c>
      <c r="P5" s="705"/>
      <c r="Q5" s="705"/>
      <c r="R5" s="705"/>
      <c r="S5" s="705"/>
      <c r="T5" s="705"/>
      <c r="U5" s="705"/>
      <c r="V5" s="705"/>
      <c r="W5" s="705"/>
      <c r="X5" s="705"/>
    </row>
    <row r="6" spans="1:24" s="59" customFormat="1" ht="13.5" customHeight="1">
      <c r="A6" s="618" t="s">
        <v>1355</v>
      </c>
      <c r="B6" s="225"/>
      <c r="C6" s="678">
        <v>189830</v>
      </c>
      <c r="D6" s="18">
        <v>35150</v>
      </c>
      <c r="E6" s="608"/>
      <c r="F6" s="706">
        <v>3684</v>
      </c>
      <c r="G6" s="706">
        <v>7774</v>
      </c>
      <c r="H6" s="706">
        <v>4855</v>
      </c>
      <c r="I6" s="706">
        <v>1500</v>
      </c>
      <c r="J6" s="706">
        <v>7407</v>
      </c>
      <c r="K6" s="706">
        <v>566</v>
      </c>
      <c r="L6" s="706">
        <v>1347</v>
      </c>
      <c r="M6" s="706">
        <v>7682</v>
      </c>
      <c r="N6" s="707">
        <v>335</v>
      </c>
      <c r="P6" s="26"/>
      <c r="Q6" s="26"/>
      <c r="R6" s="26"/>
      <c r="S6" s="26"/>
      <c r="T6" s="26"/>
      <c r="U6" s="26"/>
      <c r="V6" s="26"/>
      <c r="W6" s="26"/>
      <c r="X6" s="26"/>
    </row>
    <row r="7" spans="1:24" ht="12.75">
      <c r="A7" s="27">
        <v>2008</v>
      </c>
      <c r="B7" s="708"/>
      <c r="C7" s="678">
        <v>183511</v>
      </c>
      <c r="D7" s="18">
        <v>33423</v>
      </c>
      <c r="E7" s="145"/>
      <c r="F7" s="67">
        <v>3611</v>
      </c>
      <c r="G7" s="67">
        <v>6712</v>
      </c>
      <c r="H7" s="67">
        <v>5137</v>
      </c>
      <c r="I7" s="67">
        <v>1371</v>
      </c>
      <c r="J7" s="67">
        <v>7117</v>
      </c>
      <c r="K7" s="67">
        <v>559</v>
      </c>
      <c r="L7" s="67">
        <v>1289</v>
      </c>
      <c r="M7" s="67">
        <v>7297</v>
      </c>
      <c r="N7" s="67">
        <v>330</v>
      </c>
      <c r="P7" s="26"/>
      <c r="Q7" s="26"/>
      <c r="R7" s="26"/>
      <c r="S7" s="26"/>
      <c r="T7" s="26"/>
      <c r="U7" s="26"/>
      <c r="V7" s="26"/>
      <c r="W7" s="26"/>
      <c r="X7" s="26"/>
    </row>
    <row r="8" spans="1:24" ht="12.75">
      <c r="A8" s="27">
        <v>2009</v>
      </c>
      <c r="B8" s="708"/>
      <c r="C8" s="678">
        <v>179858</v>
      </c>
      <c r="D8" s="18">
        <v>33609</v>
      </c>
      <c r="E8" s="67"/>
      <c r="F8" s="67">
        <v>3595</v>
      </c>
      <c r="G8" s="67">
        <v>6243</v>
      </c>
      <c r="H8" s="67">
        <v>5372</v>
      </c>
      <c r="I8" s="67">
        <v>1394</v>
      </c>
      <c r="J8" s="67">
        <v>6903</v>
      </c>
      <c r="K8" s="67">
        <v>531</v>
      </c>
      <c r="L8" s="67">
        <v>1341</v>
      </c>
      <c r="M8" s="67">
        <v>7882</v>
      </c>
      <c r="N8" s="67">
        <v>348</v>
      </c>
      <c r="P8" s="26"/>
      <c r="Q8" s="26"/>
      <c r="R8" s="26"/>
      <c r="S8" s="26"/>
      <c r="T8" s="26"/>
      <c r="U8" s="26"/>
      <c r="V8" s="26"/>
      <c r="W8" s="26"/>
      <c r="X8" s="26"/>
    </row>
    <row r="9" spans="1:24" ht="12.75">
      <c r="A9" s="142">
        <v>2010</v>
      </c>
      <c r="B9" s="148"/>
      <c r="C9" s="678">
        <v>179794</v>
      </c>
      <c r="D9" s="18">
        <v>32376</v>
      </c>
      <c r="E9" s="67"/>
      <c r="F9" s="67">
        <v>3429</v>
      </c>
      <c r="G9" s="67">
        <v>5628</v>
      </c>
      <c r="H9" s="67">
        <v>4872</v>
      </c>
      <c r="I9" s="67">
        <v>1129</v>
      </c>
      <c r="J9" s="67">
        <v>6392</v>
      </c>
      <c r="K9" s="67">
        <v>513</v>
      </c>
      <c r="L9" s="67">
        <v>1240</v>
      </c>
      <c r="M9" s="67">
        <v>8783</v>
      </c>
      <c r="N9" s="67">
        <v>390</v>
      </c>
      <c r="P9" s="26"/>
      <c r="Q9" s="26"/>
      <c r="R9" s="26"/>
      <c r="S9" s="26"/>
      <c r="T9" s="26"/>
      <c r="U9" s="26"/>
      <c r="V9" s="26"/>
      <c r="W9" s="26"/>
      <c r="X9" s="26"/>
    </row>
    <row r="10" spans="1:24" ht="12.75">
      <c r="A10" s="141">
        <v>2011</v>
      </c>
      <c r="B10" s="148"/>
      <c r="C10" s="678">
        <v>166808</v>
      </c>
      <c r="D10" s="18">
        <v>29291</v>
      </c>
      <c r="E10" s="67"/>
      <c r="F10" s="67">
        <v>2981</v>
      </c>
      <c r="G10" s="67">
        <v>4794</v>
      </c>
      <c r="H10" s="67">
        <v>4401</v>
      </c>
      <c r="I10" s="67">
        <v>987</v>
      </c>
      <c r="J10" s="67">
        <v>5897</v>
      </c>
      <c r="K10" s="67">
        <v>440</v>
      </c>
      <c r="L10" s="67">
        <v>1030</v>
      </c>
      <c r="M10" s="67">
        <v>8434</v>
      </c>
      <c r="N10" s="67">
        <v>327</v>
      </c>
      <c r="P10" s="26"/>
      <c r="Q10" s="26"/>
      <c r="R10" s="26"/>
      <c r="S10" s="26"/>
      <c r="T10" s="26"/>
      <c r="U10" s="26"/>
      <c r="V10" s="26"/>
      <c r="W10" s="26"/>
      <c r="X10" s="26"/>
    </row>
    <row r="11" spans="1:24" ht="12.75">
      <c r="A11" s="142">
        <v>2012</v>
      </c>
      <c r="B11" s="148"/>
      <c r="C11" s="678">
        <v>156671</v>
      </c>
      <c r="D11" s="18">
        <v>26504</v>
      </c>
      <c r="E11" s="67"/>
      <c r="F11" s="67">
        <v>3168</v>
      </c>
      <c r="G11" s="67">
        <v>4048</v>
      </c>
      <c r="H11" s="67">
        <v>3819</v>
      </c>
      <c r="I11" s="67">
        <v>704</v>
      </c>
      <c r="J11" s="67">
        <v>5320</v>
      </c>
      <c r="K11" s="67">
        <v>386</v>
      </c>
      <c r="L11" s="67">
        <v>786</v>
      </c>
      <c r="M11" s="67">
        <v>7665</v>
      </c>
      <c r="N11" s="67">
        <v>608</v>
      </c>
      <c r="P11" s="26"/>
      <c r="Q11" s="26"/>
      <c r="R11" s="26"/>
      <c r="S11" s="26"/>
      <c r="T11" s="26"/>
      <c r="U11" s="26"/>
      <c r="V11" s="26"/>
      <c r="W11" s="26"/>
      <c r="X11" s="26"/>
    </row>
    <row r="12" spans="1:24" ht="12.75">
      <c r="A12" s="142">
        <v>2013</v>
      </c>
      <c r="B12" s="148"/>
      <c r="C12" s="678">
        <v>155087</v>
      </c>
      <c r="D12" s="151">
        <v>27247</v>
      </c>
      <c r="E12" s="151"/>
      <c r="F12" s="151">
        <v>3545</v>
      </c>
      <c r="G12" s="151">
        <v>4142</v>
      </c>
      <c r="H12" s="151">
        <v>3817</v>
      </c>
      <c r="I12" s="151">
        <v>648</v>
      </c>
      <c r="J12" s="151">
        <v>5642</v>
      </c>
      <c r="K12" s="151">
        <v>392</v>
      </c>
      <c r="L12" s="151">
        <v>830</v>
      </c>
      <c r="M12" s="151">
        <v>7640</v>
      </c>
      <c r="N12" s="151">
        <v>591</v>
      </c>
      <c r="P12" s="26"/>
      <c r="Q12" s="26"/>
      <c r="R12" s="26"/>
      <c r="S12" s="26"/>
      <c r="T12" s="26"/>
      <c r="U12" s="26"/>
      <c r="V12" s="26"/>
      <c r="W12" s="26"/>
      <c r="X12" s="26"/>
    </row>
    <row r="13" spans="1:24" ht="27" customHeight="1">
      <c r="A13" s="709">
        <v>2009</v>
      </c>
      <c r="B13" s="143" t="s">
        <v>332</v>
      </c>
      <c r="C13" s="70">
        <v>46202</v>
      </c>
      <c r="D13" s="3">
        <v>8977</v>
      </c>
      <c r="E13" s="67"/>
      <c r="F13" s="68">
        <v>927</v>
      </c>
      <c r="G13" s="68">
        <v>1631</v>
      </c>
      <c r="H13" s="144">
        <v>1408</v>
      </c>
      <c r="I13" s="68">
        <v>351</v>
      </c>
      <c r="J13" s="68">
        <v>1836</v>
      </c>
      <c r="K13" s="67">
        <v>153</v>
      </c>
      <c r="L13" s="67">
        <v>372</v>
      </c>
      <c r="M13" s="67">
        <v>2212</v>
      </c>
      <c r="N13" s="3">
        <v>87</v>
      </c>
      <c r="P13" s="26"/>
      <c r="Q13" s="26"/>
      <c r="R13" s="26"/>
      <c r="S13" s="26"/>
      <c r="T13" s="26"/>
      <c r="U13" s="26"/>
      <c r="V13" s="26"/>
      <c r="W13" s="26"/>
      <c r="X13" s="26"/>
    </row>
    <row r="14" spans="1:14" ht="12.75">
      <c r="A14" s="709"/>
      <c r="B14" s="12" t="s">
        <v>336</v>
      </c>
      <c r="C14" s="70">
        <v>44105</v>
      </c>
      <c r="D14" s="3">
        <v>8075</v>
      </c>
      <c r="E14" s="67"/>
      <c r="F14" s="68">
        <v>849</v>
      </c>
      <c r="G14" s="68">
        <v>1469</v>
      </c>
      <c r="H14" s="144">
        <v>1384</v>
      </c>
      <c r="I14" s="68">
        <v>351</v>
      </c>
      <c r="J14" s="68">
        <v>1586</v>
      </c>
      <c r="K14" s="67">
        <v>123</v>
      </c>
      <c r="L14" s="67">
        <v>315</v>
      </c>
      <c r="M14" s="67">
        <v>1907</v>
      </c>
      <c r="N14" s="3">
        <v>91</v>
      </c>
    </row>
    <row r="15" spans="1:14" ht="12.75">
      <c r="A15" s="709"/>
      <c r="B15" s="12" t="s">
        <v>341</v>
      </c>
      <c r="C15" s="70">
        <v>45480</v>
      </c>
      <c r="D15" s="3">
        <v>8370</v>
      </c>
      <c r="E15" s="67"/>
      <c r="F15" s="68">
        <v>961</v>
      </c>
      <c r="G15" s="68">
        <v>1627</v>
      </c>
      <c r="H15" s="144">
        <v>1348</v>
      </c>
      <c r="I15" s="68">
        <v>364</v>
      </c>
      <c r="J15" s="68">
        <v>1737</v>
      </c>
      <c r="K15" s="67">
        <v>135</v>
      </c>
      <c r="L15" s="67">
        <v>306</v>
      </c>
      <c r="M15" s="67">
        <v>1807</v>
      </c>
      <c r="N15" s="3">
        <v>85</v>
      </c>
    </row>
    <row r="16" spans="1:14" ht="12.75">
      <c r="A16" s="709"/>
      <c r="B16" s="12" t="s">
        <v>337</v>
      </c>
      <c r="C16" s="70">
        <v>44071</v>
      </c>
      <c r="D16" s="3">
        <v>8187</v>
      </c>
      <c r="E16" s="145"/>
      <c r="F16" s="68">
        <v>858</v>
      </c>
      <c r="G16" s="68">
        <v>1516</v>
      </c>
      <c r="H16" s="144">
        <v>1232</v>
      </c>
      <c r="I16" s="68">
        <v>328</v>
      </c>
      <c r="J16" s="68">
        <v>1744</v>
      </c>
      <c r="K16" s="67">
        <v>120</v>
      </c>
      <c r="L16" s="67">
        <v>348</v>
      </c>
      <c r="M16" s="67">
        <v>1956</v>
      </c>
      <c r="N16" s="3">
        <v>85</v>
      </c>
    </row>
    <row r="17" spans="1:14" ht="26.25" customHeight="1">
      <c r="A17" s="142">
        <v>2010</v>
      </c>
      <c r="B17" s="145" t="s">
        <v>338</v>
      </c>
      <c r="C17" s="70">
        <v>47592</v>
      </c>
      <c r="D17" s="3">
        <v>9112</v>
      </c>
      <c r="E17" s="145"/>
      <c r="F17" s="68">
        <v>932</v>
      </c>
      <c r="G17" s="68">
        <v>1515</v>
      </c>
      <c r="H17" s="68">
        <v>1311</v>
      </c>
      <c r="I17" s="68">
        <v>296</v>
      </c>
      <c r="J17" s="68">
        <v>1750</v>
      </c>
      <c r="K17" s="67">
        <v>181</v>
      </c>
      <c r="L17" s="67">
        <v>336</v>
      </c>
      <c r="M17" s="67">
        <v>2679</v>
      </c>
      <c r="N17" s="3">
        <v>112</v>
      </c>
    </row>
    <row r="18" spans="1:14" ht="12.75">
      <c r="A18" s="142"/>
      <c r="B18" s="145" t="s">
        <v>336</v>
      </c>
      <c r="C18" s="70">
        <v>44051</v>
      </c>
      <c r="D18" s="3">
        <v>7738</v>
      </c>
      <c r="E18" s="145"/>
      <c r="F18" s="68">
        <v>850</v>
      </c>
      <c r="G18" s="68">
        <v>1333</v>
      </c>
      <c r="H18" s="68">
        <v>1189</v>
      </c>
      <c r="I18" s="68">
        <v>285</v>
      </c>
      <c r="J18" s="68">
        <v>1543</v>
      </c>
      <c r="K18" s="67">
        <v>100</v>
      </c>
      <c r="L18" s="67">
        <v>307</v>
      </c>
      <c r="M18" s="67">
        <v>2026</v>
      </c>
      <c r="N18" s="3">
        <v>105</v>
      </c>
    </row>
    <row r="19" spans="1:14" ht="12.75">
      <c r="A19" s="142"/>
      <c r="B19" s="145" t="s">
        <v>341</v>
      </c>
      <c r="C19" s="70">
        <v>45476</v>
      </c>
      <c r="D19" s="3">
        <v>7711</v>
      </c>
      <c r="E19" s="145"/>
      <c r="F19" s="68">
        <v>874</v>
      </c>
      <c r="G19" s="68">
        <v>1373</v>
      </c>
      <c r="H19" s="68">
        <v>1239</v>
      </c>
      <c r="I19" s="68">
        <v>273</v>
      </c>
      <c r="J19" s="68">
        <v>1511</v>
      </c>
      <c r="K19" s="67">
        <v>108</v>
      </c>
      <c r="L19" s="67">
        <v>300</v>
      </c>
      <c r="M19" s="67">
        <v>1946</v>
      </c>
      <c r="N19" s="3">
        <v>87</v>
      </c>
    </row>
    <row r="20" spans="1:14" ht="12.75">
      <c r="A20" s="142"/>
      <c r="B20" s="145" t="s">
        <v>337</v>
      </c>
      <c r="C20" s="70">
        <v>42675</v>
      </c>
      <c r="D20" s="3">
        <v>7815</v>
      </c>
      <c r="E20" s="145"/>
      <c r="F20" s="68">
        <v>773</v>
      </c>
      <c r="G20" s="68">
        <v>1407</v>
      </c>
      <c r="H20" s="68">
        <v>1133</v>
      </c>
      <c r="I20" s="68">
        <v>275</v>
      </c>
      <c r="J20" s="68">
        <v>1588</v>
      </c>
      <c r="K20" s="67">
        <v>124</v>
      </c>
      <c r="L20" s="67">
        <v>297</v>
      </c>
      <c r="M20" s="67">
        <v>2132</v>
      </c>
      <c r="N20" s="3">
        <v>86</v>
      </c>
    </row>
    <row r="21" spans="1:14" ht="26.25" customHeight="1">
      <c r="A21" s="142">
        <v>2011</v>
      </c>
      <c r="B21" s="145" t="s">
        <v>338</v>
      </c>
      <c r="C21" s="710">
        <v>44184</v>
      </c>
      <c r="D21" s="61">
        <v>7539</v>
      </c>
      <c r="E21" s="145"/>
      <c r="F21" s="67">
        <v>753</v>
      </c>
      <c r="G21" s="67">
        <v>1254</v>
      </c>
      <c r="H21" s="67">
        <v>1135</v>
      </c>
      <c r="I21" s="67">
        <v>295</v>
      </c>
      <c r="J21" s="67">
        <v>1475</v>
      </c>
      <c r="K21" s="67">
        <v>118</v>
      </c>
      <c r="L21" s="67">
        <v>288</v>
      </c>
      <c r="M21" s="67">
        <v>2126</v>
      </c>
      <c r="N21" s="3">
        <v>95</v>
      </c>
    </row>
    <row r="22" spans="1:14" ht="12.75">
      <c r="A22" s="142"/>
      <c r="B22" s="145" t="s">
        <v>336</v>
      </c>
      <c r="C22" s="710">
        <v>40640</v>
      </c>
      <c r="D22" s="61">
        <v>7201</v>
      </c>
      <c r="E22" s="145"/>
      <c r="F22" s="67">
        <v>735</v>
      </c>
      <c r="G22" s="67">
        <v>1122</v>
      </c>
      <c r="H22" s="67">
        <v>1103</v>
      </c>
      <c r="I22" s="67">
        <v>256</v>
      </c>
      <c r="J22" s="67">
        <v>1445</v>
      </c>
      <c r="K22" s="67">
        <v>105</v>
      </c>
      <c r="L22" s="67">
        <v>266</v>
      </c>
      <c r="M22" s="67">
        <v>2079</v>
      </c>
      <c r="N22" s="3">
        <v>90</v>
      </c>
    </row>
    <row r="23" spans="1:14" ht="12.75">
      <c r="A23" s="142"/>
      <c r="B23" s="145" t="s">
        <v>341</v>
      </c>
      <c r="C23" s="710">
        <v>41736</v>
      </c>
      <c r="D23" s="61">
        <v>7532</v>
      </c>
      <c r="E23" s="145"/>
      <c r="F23" s="67">
        <v>790</v>
      </c>
      <c r="G23" s="67">
        <v>1345</v>
      </c>
      <c r="H23" s="67">
        <v>1179</v>
      </c>
      <c r="I23" s="67">
        <v>230</v>
      </c>
      <c r="J23" s="67">
        <v>1500</v>
      </c>
      <c r="K23" s="67">
        <v>124</v>
      </c>
      <c r="L23" s="67">
        <v>241</v>
      </c>
      <c r="M23" s="67">
        <v>2051</v>
      </c>
      <c r="N23" s="3">
        <v>72</v>
      </c>
    </row>
    <row r="24" spans="1:14" ht="12.75">
      <c r="A24" s="142"/>
      <c r="B24" s="145" t="s">
        <v>337</v>
      </c>
      <c r="C24" s="710">
        <v>40248</v>
      </c>
      <c r="D24" s="61">
        <v>7019</v>
      </c>
      <c r="E24" s="145"/>
      <c r="F24" s="67">
        <v>703</v>
      </c>
      <c r="G24" s="67">
        <v>1073</v>
      </c>
      <c r="H24" s="67">
        <v>984</v>
      </c>
      <c r="I24" s="67">
        <v>206</v>
      </c>
      <c r="J24" s="67">
        <v>1477</v>
      </c>
      <c r="K24" s="3">
        <v>93</v>
      </c>
      <c r="L24" s="3">
        <v>235</v>
      </c>
      <c r="M24" s="3">
        <v>2178</v>
      </c>
      <c r="N24" s="3">
        <v>70</v>
      </c>
    </row>
    <row r="25" spans="1:14" ht="26.25" customHeight="1">
      <c r="A25" s="142">
        <v>2012</v>
      </c>
      <c r="B25" s="141" t="s">
        <v>338</v>
      </c>
      <c r="C25" s="710">
        <v>43110</v>
      </c>
      <c r="D25" s="3">
        <v>7237</v>
      </c>
      <c r="E25" s="145"/>
      <c r="F25" s="67">
        <v>707</v>
      </c>
      <c r="G25" s="67">
        <v>1043</v>
      </c>
      <c r="H25" s="67">
        <v>939</v>
      </c>
      <c r="I25" s="67">
        <v>180</v>
      </c>
      <c r="J25" s="67">
        <v>1421</v>
      </c>
      <c r="K25" s="67">
        <v>117</v>
      </c>
      <c r="L25" s="67">
        <v>203</v>
      </c>
      <c r="M25" s="67">
        <v>2445</v>
      </c>
      <c r="N25" s="3">
        <v>182</v>
      </c>
    </row>
    <row r="26" spans="1:14" ht="12.75">
      <c r="A26" s="142"/>
      <c r="B26" s="141" t="s">
        <v>333</v>
      </c>
      <c r="C26" s="710">
        <v>37801</v>
      </c>
      <c r="D26" s="61">
        <v>6259</v>
      </c>
      <c r="E26" s="145"/>
      <c r="F26" s="67">
        <v>753</v>
      </c>
      <c r="G26" s="67">
        <v>920</v>
      </c>
      <c r="H26" s="67">
        <v>940</v>
      </c>
      <c r="I26" s="67">
        <v>177</v>
      </c>
      <c r="J26" s="67">
        <v>1247</v>
      </c>
      <c r="K26" s="67">
        <v>86</v>
      </c>
      <c r="L26" s="67">
        <v>181</v>
      </c>
      <c r="M26" s="67">
        <v>1792</v>
      </c>
      <c r="N26" s="61">
        <v>163</v>
      </c>
    </row>
    <row r="27" spans="1:14" ht="12.75">
      <c r="A27" s="142"/>
      <c r="B27" s="141" t="s">
        <v>341</v>
      </c>
      <c r="C27" s="710">
        <v>37811</v>
      </c>
      <c r="D27" s="61">
        <v>6459</v>
      </c>
      <c r="E27" s="145"/>
      <c r="F27" s="67">
        <v>852</v>
      </c>
      <c r="G27" s="67">
        <v>1064</v>
      </c>
      <c r="H27" s="67">
        <v>972</v>
      </c>
      <c r="I27" s="67">
        <v>168</v>
      </c>
      <c r="J27" s="67">
        <v>1262</v>
      </c>
      <c r="K27" s="67">
        <v>87</v>
      </c>
      <c r="L27" s="67">
        <v>207</v>
      </c>
      <c r="M27" s="67">
        <v>1723</v>
      </c>
      <c r="N27" s="61">
        <v>124</v>
      </c>
    </row>
    <row r="28" spans="1:14" ht="12.75">
      <c r="A28" s="142"/>
      <c r="B28" s="141" t="s">
        <v>337</v>
      </c>
      <c r="C28" s="710">
        <v>37949</v>
      </c>
      <c r="D28" s="61">
        <v>6549</v>
      </c>
      <c r="E28" s="145"/>
      <c r="F28" s="67">
        <v>856</v>
      </c>
      <c r="G28" s="67">
        <v>1021</v>
      </c>
      <c r="H28" s="67">
        <v>969</v>
      </c>
      <c r="I28" s="67">
        <v>179</v>
      </c>
      <c r="J28" s="67">
        <v>1389</v>
      </c>
      <c r="K28" s="67">
        <v>95</v>
      </c>
      <c r="L28" s="67">
        <v>196</v>
      </c>
      <c r="M28" s="67">
        <v>1705</v>
      </c>
      <c r="N28" s="61">
        <v>139</v>
      </c>
    </row>
    <row r="29" spans="1:14" s="59" customFormat="1" ht="26.25" customHeight="1">
      <c r="A29" s="142">
        <v>2013</v>
      </c>
      <c r="B29" s="141" t="s">
        <v>332</v>
      </c>
      <c r="C29" s="710">
        <v>39123</v>
      </c>
      <c r="D29" s="61">
        <v>6918</v>
      </c>
      <c r="E29" s="145"/>
      <c r="F29" s="67">
        <v>860</v>
      </c>
      <c r="G29" s="67">
        <v>1108</v>
      </c>
      <c r="H29" s="67">
        <v>981</v>
      </c>
      <c r="I29" s="67">
        <v>166</v>
      </c>
      <c r="J29" s="67">
        <v>1417</v>
      </c>
      <c r="K29" s="67">
        <v>107</v>
      </c>
      <c r="L29" s="67">
        <v>235</v>
      </c>
      <c r="M29" s="67">
        <v>1901</v>
      </c>
      <c r="N29" s="61">
        <v>143</v>
      </c>
    </row>
    <row r="30" spans="1:14" s="59" customFormat="1" ht="12.75">
      <c r="A30" s="142"/>
      <c r="B30" s="314" t="s">
        <v>336</v>
      </c>
      <c r="C30" s="710">
        <v>37951</v>
      </c>
      <c r="D30" s="144">
        <v>6627</v>
      </c>
      <c r="E30" s="145"/>
      <c r="F30" s="67">
        <v>846</v>
      </c>
      <c r="G30" s="67">
        <v>1000</v>
      </c>
      <c r="H30" s="67">
        <v>922</v>
      </c>
      <c r="I30" s="67">
        <v>160</v>
      </c>
      <c r="J30" s="67">
        <v>1367</v>
      </c>
      <c r="K30" s="67">
        <v>86</v>
      </c>
      <c r="L30" s="67">
        <v>202</v>
      </c>
      <c r="M30" s="67">
        <v>1888</v>
      </c>
      <c r="N30" s="67">
        <v>156</v>
      </c>
    </row>
    <row r="31" spans="1:14" s="59" customFormat="1" ht="12.75">
      <c r="A31" s="142"/>
      <c r="B31" s="314" t="s">
        <v>334</v>
      </c>
      <c r="C31" s="710">
        <v>39460</v>
      </c>
      <c r="D31" s="144">
        <v>6746</v>
      </c>
      <c r="E31" s="145"/>
      <c r="F31" s="67">
        <v>871</v>
      </c>
      <c r="G31" s="67">
        <v>1050</v>
      </c>
      <c r="H31" s="67">
        <v>933</v>
      </c>
      <c r="I31" s="67">
        <v>183</v>
      </c>
      <c r="J31" s="67">
        <v>1392</v>
      </c>
      <c r="K31" s="67">
        <v>85</v>
      </c>
      <c r="L31" s="67">
        <v>203</v>
      </c>
      <c r="M31" s="67">
        <v>1894</v>
      </c>
      <c r="N31" s="67">
        <v>135</v>
      </c>
    </row>
    <row r="32" spans="1:14" s="59" customFormat="1" ht="12.75">
      <c r="A32" s="142"/>
      <c r="B32" s="314" t="s">
        <v>335</v>
      </c>
      <c r="C32" s="710">
        <v>38553</v>
      </c>
      <c r="D32" s="144">
        <v>6956</v>
      </c>
      <c r="E32" s="145"/>
      <c r="F32" s="67">
        <v>968</v>
      </c>
      <c r="G32" s="67">
        <v>984</v>
      </c>
      <c r="H32" s="67">
        <v>981</v>
      </c>
      <c r="I32" s="67">
        <v>139</v>
      </c>
      <c r="J32" s="67">
        <v>1466</v>
      </c>
      <c r="K32" s="67">
        <v>114</v>
      </c>
      <c r="L32" s="67">
        <v>190</v>
      </c>
      <c r="M32" s="67">
        <v>1957</v>
      </c>
      <c r="N32" s="67">
        <v>157</v>
      </c>
    </row>
    <row r="33" spans="1:14" s="314" customFormat="1" ht="27" customHeight="1">
      <c r="A33" s="142">
        <v>2014</v>
      </c>
      <c r="B33" s="141" t="s">
        <v>338</v>
      </c>
      <c r="C33" s="710">
        <v>41771</v>
      </c>
      <c r="D33" s="144">
        <v>7527</v>
      </c>
      <c r="E33" s="145"/>
      <c r="F33" s="67">
        <v>915</v>
      </c>
      <c r="G33" s="67">
        <v>1062</v>
      </c>
      <c r="H33" s="67">
        <v>1110</v>
      </c>
      <c r="I33" s="67">
        <v>158</v>
      </c>
      <c r="J33" s="67">
        <v>1440</v>
      </c>
      <c r="K33" s="67">
        <v>134</v>
      </c>
      <c r="L33" s="67">
        <v>319</v>
      </c>
      <c r="M33" s="67">
        <v>2254</v>
      </c>
      <c r="N33" s="144">
        <v>135</v>
      </c>
    </row>
    <row r="34" spans="1:14" s="59" customFormat="1" ht="12" customHeight="1">
      <c r="A34" s="194"/>
      <c r="B34" s="316" t="s">
        <v>190</v>
      </c>
      <c r="C34" s="711">
        <v>39139</v>
      </c>
      <c r="D34" s="187">
        <v>7059</v>
      </c>
      <c r="E34" s="108"/>
      <c r="F34" s="65">
        <v>874</v>
      </c>
      <c r="G34" s="65">
        <v>1021</v>
      </c>
      <c r="H34" s="65">
        <v>1049</v>
      </c>
      <c r="I34" s="65">
        <v>143</v>
      </c>
      <c r="J34" s="65">
        <v>1406</v>
      </c>
      <c r="K34" s="65">
        <v>113</v>
      </c>
      <c r="L34" s="65">
        <v>244</v>
      </c>
      <c r="M34" s="65">
        <v>2075</v>
      </c>
      <c r="N34" s="187">
        <v>134</v>
      </c>
    </row>
    <row r="35" spans="1:14" s="59" customFormat="1" ht="12.75">
      <c r="A35" s="142"/>
      <c r="B35" s="314"/>
      <c r="C35" s="710"/>
      <c r="D35" s="144"/>
      <c r="E35" s="145"/>
      <c r="F35" s="67"/>
      <c r="G35" s="67"/>
      <c r="H35" s="67"/>
      <c r="I35" s="67"/>
      <c r="J35" s="67"/>
      <c r="K35" s="67"/>
      <c r="L35" s="67"/>
      <c r="M35" s="67"/>
      <c r="N35" s="67"/>
    </row>
    <row r="36" spans="1:14" ht="12.75">
      <c r="A36" s="1027" t="s">
        <v>339</v>
      </c>
      <c r="B36" s="1026"/>
      <c r="C36" s="1026"/>
      <c r="D36" s="1026"/>
      <c r="E36" s="1026"/>
      <c r="F36" s="1026"/>
      <c r="G36" s="1026"/>
      <c r="H36" s="1026"/>
      <c r="I36" s="1026"/>
      <c r="J36" s="1026"/>
      <c r="K36" s="1026"/>
      <c r="L36" s="1026"/>
      <c r="M36" s="1026"/>
      <c r="N36" s="1026"/>
    </row>
    <row r="37" spans="1:14" ht="24.75" customHeight="1">
      <c r="A37" s="1020" t="s">
        <v>1356</v>
      </c>
      <c r="B37" s="1020"/>
      <c r="C37" s="1020"/>
      <c r="D37" s="1020"/>
      <c r="E37" s="1020"/>
      <c r="F37" s="1020"/>
      <c r="G37" s="1020"/>
      <c r="H37" s="1020"/>
      <c r="I37" s="1020"/>
      <c r="J37" s="1020"/>
      <c r="K37" s="1020"/>
      <c r="L37" s="1020"/>
      <c r="M37" s="1020"/>
      <c r="N37" s="1020"/>
    </row>
    <row r="38" spans="1:15" ht="24.75" customHeight="1">
      <c r="A38" s="1020" t="s">
        <v>1357</v>
      </c>
      <c r="B38" s="1020"/>
      <c r="C38" s="1020"/>
      <c r="D38" s="1020"/>
      <c r="E38" s="1020"/>
      <c r="F38" s="1020"/>
      <c r="G38" s="1020"/>
      <c r="H38" s="1020"/>
      <c r="I38" s="1020"/>
      <c r="J38" s="1020"/>
      <c r="K38" s="1020"/>
      <c r="L38" s="1020"/>
      <c r="M38" s="1020"/>
      <c r="N38" s="1020"/>
      <c r="O38" s="665"/>
    </row>
    <row r="39" spans="1:14" ht="24.75" customHeight="1">
      <c r="A39" s="1020" t="s">
        <v>1358</v>
      </c>
      <c r="B39" s="1020"/>
      <c r="C39" s="1020"/>
      <c r="D39" s="1020"/>
      <c r="E39" s="1020"/>
      <c r="F39" s="1020"/>
      <c r="G39" s="1020"/>
      <c r="H39" s="1020"/>
      <c r="I39" s="1020"/>
      <c r="J39" s="1020"/>
      <c r="K39" s="1020"/>
      <c r="L39" s="1020"/>
      <c r="M39" s="1020"/>
      <c r="N39" s="1020"/>
    </row>
    <row r="40" spans="1:14" ht="24.75" customHeight="1">
      <c r="A40" s="1020" t="s">
        <v>1359</v>
      </c>
      <c r="B40" s="1020"/>
      <c r="C40" s="1020"/>
      <c r="D40" s="1020"/>
      <c r="E40" s="1020"/>
      <c r="F40" s="1020"/>
      <c r="G40" s="1020"/>
      <c r="H40" s="1020"/>
      <c r="I40" s="1020"/>
      <c r="J40" s="1020"/>
      <c r="K40" s="1020"/>
      <c r="L40" s="1020"/>
      <c r="M40" s="1020"/>
      <c r="N40" s="1020"/>
    </row>
    <row r="41" spans="1:14" ht="12.75">
      <c r="A41" s="665"/>
      <c r="B41" s="665"/>
      <c r="C41" s="665"/>
      <c r="D41" s="665"/>
      <c r="E41" s="665"/>
      <c r="F41" s="665"/>
      <c r="G41" s="665"/>
      <c r="H41" s="665"/>
      <c r="I41" s="665"/>
      <c r="J41" s="665"/>
      <c r="K41" s="665"/>
      <c r="L41" s="665"/>
      <c r="M41" s="665"/>
      <c r="N41" s="665"/>
    </row>
    <row r="42" ht="12.75">
      <c r="A42" s="15"/>
    </row>
    <row r="43" spans="1:14" ht="12.75">
      <c r="A43" s="15"/>
      <c r="F43" s="26"/>
      <c r="G43" s="26"/>
      <c r="H43" s="26"/>
      <c r="I43" s="26"/>
      <c r="J43" s="26"/>
      <c r="K43" s="26"/>
      <c r="L43" s="26"/>
      <c r="M43" s="26"/>
      <c r="N43" s="26"/>
    </row>
    <row r="44" ht="12.75">
      <c r="A44" s="15"/>
    </row>
    <row r="45" ht="12.75">
      <c r="A45" s="15"/>
    </row>
    <row r="46" ht="12.75">
      <c r="A46" s="15"/>
    </row>
    <row r="47" ht="12.75">
      <c r="A47" s="15"/>
    </row>
    <row r="48" ht="12.75">
      <c r="A48" s="15"/>
    </row>
    <row r="49" ht="12.75">
      <c r="A49" s="15"/>
    </row>
  </sheetData>
  <sheetProtection/>
  <protectedRanges>
    <protectedRange sqref="C26:N27" name="Range1_1"/>
  </protectedRanges>
  <mergeCells count="5">
    <mergeCell ref="A38:N38"/>
    <mergeCell ref="A39:N39"/>
    <mergeCell ref="A40:N40"/>
    <mergeCell ref="A36:N36"/>
    <mergeCell ref="A37:N37"/>
  </mergeCells>
  <hyperlinks>
    <hyperlink ref="N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7" r:id="rId1"/>
  <headerFooter alignWithMargins="0">
    <oddHeader>&amp;CCourt Statistics Quarterly
October to December 2013</oddHeader>
    <oddFooter>&amp;CPage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46"/>
  <sheetViews>
    <sheetView showGridLines="0" zoomScale="85" zoomScaleNormal="85" zoomScalePageLayoutView="0" workbookViewId="0" topLeftCell="A1">
      <selection activeCell="A1" sqref="A1"/>
    </sheetView>
  </sheetViews>
  <sheetFormatPr defaultColWidth="9.140625" defaultRowHeight="12.75"/>
  <cols>
    <col min="1" max="1" width="9.28125" style="0" bestFit="1" customWidth="1"/>
    <col min="3" max="3" width="9.8515625" style="0" bestFit="1" customWidth="1"/>
    <col min="4" max="4" width="1.7109375" style="0" customWidth="1"/>
    <col min="5" max="5" width="9.421875" style="0" customWidth="1"/>
    <col min="6" max="6" width="13.28125" style="0" customWidth="1"/>
    <col min="7" max="7" width="1.7109375" style="0" customWidth="1"/>
    <col min="8" max="8" width="9.28125" style="0" bestFit="1" customWidth="1"/>
    <col min="9" max="9" width="11.8515625" style="0" customWidth="1"/>
    <col min="10" max="10" width="1.7109375" style="0" customWidth="1"/>
    <col min="11" max="11" width="9.28125" style="0" bestFit="1" customWidth="1"/>
    <col min="12" max="12" width="11.57421875" style="0" customWidth="1"/>
    <col min="13" max="13" width="1.7109375" style="0" customWidth="1"/>
    <col min="14" max="14" width="9.28125" style="0" bestFit="1" customWidth="1"/>
  </cols>
  <sheetData>
    <row r="1" spans="1:16" ht="12.75">
      <c r="A1" s="712" t="s">
        <v>1360</v>
      </c>
      <c r="B1" s="712"/>
      <c r="C1" s="713"/>
      <c r="D1" s="713"/>
      <c r="E1" s="713"/>
      <c r="F1" s="713"/>
      <c r="G1" s="713"/>
      <c r="H1" s="713"/>
      <c r="I1" s="714"/>
      <c r="J1" s="713"/>
      <c r="K1" s="713"/>
      <c r="L1" s="713"/>
      <c r="M1" s="713"/>
      <c r="N1" s="587" t="s">
        <v>719</v>
      </c>
      <c r="P1" s="669"/>
    </row>
    <row r="2" spans="1:16" ht="12.75">
      <c r="A2" s="699" t="s">
        <v>1361</v>
      </c>
      <c r="B2" s="699"/>
      <c r="C2" s="699"/>
      <c r="D2" s="699"/>
      <c r="E2" s="699"/>
      <c r="F2" s="699"/>
      <c r="G2" s="699"/>
      <c r="H2" s="699"/>
      <c r="I2" s="699"/>
      <c r="J2" s="699"/>
      <c r="K2" s="699"/>
      <c r="L2" s="699"/>
      <c r="M2" s="699"/>
      <c r="N2" s="699"/>
      <c r="P2" s="671"/>
    </row>
    <row r="3" spans="1:14" ht="12.75" customHeight="1">
      <c r="A3" s="713"/>
      <c r="B3" s="713"/>
      <c r="C3" s="713"/>
      <c r="D3" s="713"/>
      <c r="E3" s="713"/>
      <c r="F3" s="713"/>
      <c r="G3" s="713"/>
      <c r="H3" s="713"/>
      <c r="I3" s="713"/>
      <c r="J3" s="713"/>
      <c r="K3" s="713"/>
      <c r="L3" s="713"/>
      <c r="M3" s="713"/>
      <c r="N3" s="713"/>
    </row>
    <row r="4" spans="1:14" ht="27">
      <c r="A4" s="1029" t="s">
        <v>329</v>
      </c>
      <c r="B4" s="1029" t="s">
        <v>330</v>
      </c>
      <c r="C4" s="990" t="s">
        <v>75</v>
      </c>
      <c r="D4" s="639"/>
      <c r="E4" s="1028" t="s">
        <v>1331</v>
      </c>
      <c r="F4" s="1028"/>
      <c r="G4" s="716"/>
      <c r="H4" s="1028" t="s">
        <v>1332</v>
      </c>
      <c r="I4" s="1028"/>
      <c r="J4" s="639"/>
      <c r="K4" s="1028" t="s">
        <v>1333</v>
      </c>
      <c r="L4" s="1028"/>
      <c r="M4" s="639"/>
      <c r="N4" s="715" t="s">
        <v>76</v>
      </c>
    </row>
    <row r="5" spans="1:14" ht="14.25">
      <c r="A5" s="1030"/>
      <c r="B5" s="1030"/>
      <c r="C5" s="992"/>
      <c r="D5" s="642"/>
      <c r="E5" s="676" t="s">
        <v>698</v>
      </c>
      <c r="F5" s="676" t="s">
        <v>1335</v>
      </c>
      <c r="G5" s="717"/>
      <c r="H5" s="718" t="s">
        <v>698</v>
      </c>
      <c r="I5" s="676" t="s">
        <v>1335</v>
      </c>
      <c r="J5" s="642"/>
      <c r="K5" s="676" t="s">
        <v>698</v>
      </c>
      <c r="L5" s="676" t="s">
        <v>1335</v>
      </c>
      <c r="M5" s="642"/>
      <c r="N5" s="718" t="s">
        <v>698</v>
      </c>
    </row>
    <row r="6" spans="1:14" ht="26.25" customHeight="1">
      <c r="A6" s="719">
        <v>2007</v>
      </c>
      <c r="B6" s="720"/>
      <c r="C6" s="721">
        <v>37285</v>
      </c>
      <c r="D6" s="722"/>
      <c r="E6" s="723">
        <v>17267</v>
      </c>
      <c r="F6" s="724">
        <v>0.46</v>
      </c>
      <c r="G6" s="725"/>
      <c r="H6" s="723">
        <v>15507</v>
      </c>
      <c r="I6" s="724">
        <v>0.42</v>
      </c>
      <c r="J6" s="722"/>
      <c r="K6" s="723">
        <v>4511</v>
      </c>
      <c r="L6" s="724">
        <v>0.12</v>
      </c>
      <c r="M6" s="722"/>
      <c r="N6" s="723">
        <v>15103</v>
      </c>
    </row>
    <row r="7" spans="1:14" ht="12.75">
      <c r="A7" s="719">
        <v>2008</v>
      </c>
      <c r="B7" s="720"/>
      <c r="C7" s="721">
        <v>35985</v>
      </c>
      <c r="D7" s="723"/>
      <c r="E7" s="723">
        <v>17044</v>
      </c>
      <c r="F7" s="724">
        <v>0.47</v>
      </c>
      <c r="G7" s="726"/>
      <c r="H7" s="723">
        <v>14772</v>
      </c>
      <c r="I7" s="724">
        <v>0.41</v>
      </c>
      <c r="J7" s="723"/>
      <c r="K7" s="723">
        <v>4169</v>
      </c>
      <c r="L7" s="724">
        <v>0.12</v>
      </c>
      <c r="M7" s="723"/>
      <c r="N7" s="723">
        <v>14183</v>
      </c>
    </row>
    <row r="8" spans="1:14" ht="12.75">
      <c r="A8" s="719">
        <v>2009</v>
      </c>
      <c r="B8" s="720"/>
      <c r="C8" s="721">
        <v>39262</v>
      </c>
      <c r="D8" s="723"/>
      <c r="E8" s="723">
        <v>17899</v>
      </c>
      <c r="F8" s="724">
        <v>0.46</v>
      </c>
      <c r="G8" s="726"/>
      <c r="H8" s="723">
        <v>16437</v>
      </c>
      <c r="I8" s="724">
        <v>0.42</v>
      </c>
      <c r="J8" s="723"/>
      <c r="K8" s="723">
        <v>4926</v>
      </c>
      <c r="L8" s="724">
        <v>0.13</v>
      </c>
      <c r="M8" s="723"/>
      <c r="N8" s="723">
        <v>14906</v>
      </c>
    </row>
    <row r="9" spans="1:14" ht="12.75">
      <c r="A9" s="727">
        <v>2010</v>
      </c>
      <c r="B9" s="720"/>
      <c r="C9" s="721">
        <v>43261</v>
      </c>
      <c r="D9" s="723"/>
      <c r="E9" s="723">
        <v>18951</v>
      </c>
      <c r="F9" s="724">
        <v>0.44</v>
      </c>
      <c r="G9" s="726"/>
      <c r="H9" s="723">
        <v>18389</v>
      </c>
      <c r="I9" s="724">
        <v>0.43</v>
      </c>
      <c r="J9" s="723"/>
      <c r="K9" s="723">
        <v>5921</v>
      </c>
      <c r="L9" s="724">
        <v>0.14</v>
      </c>
      <c r="M9" s="723"/>
      <c r="N9" s="723">
        <v>15715</v>
      </c>
    </row>
    <row r="10" spans="1:14" ht="12.75">
      <c r="A10" s="728">
        <v>2011</v>
      </c>
      <c r="B10" s="720"/>
      <c r="C10" s="721">
        <v>41412</v>
      </c>
      <c r="D10" s="723"/>
      <c r="E10" s="723">
        <v>18942</v>
      </c>
      <c r="F10" s="724">
        <v>0.46</v>
      </c>
      <c r="G10" s="726"/>
      <c r="H10" s="723">
        <v>16547</v>
      </c>
      <c r="I10" s="724">
        <v>0.4</v>
      </c>
      <c r="J10" s="723"/>
      <c r="K10" s="723">
        <v>5923</v>
      </c>
      <c r="L10" s="724">
        <v>0.14</v>
      </c>
      <c r="M10" s="723"/>
      <c r="N10" s="723">
        <v>15210</v>
      </c>
    </row>
    <row r="11" spans="1:14" ht="12.75">
      <c r="A11" s="728">
        <v>2012</v>
      </c>
      <c r="B11" s="720"/>
      <c r="C11" s="721">
        <v>38432</v>
      </c>
      <c r="D11" s="723"/>
      <c r="E11" s="723">
        <v>18729</v>
      </c>
      <c r="F11" s="724">
        <v>0.49</v>
      </c>
      <c r="G11" s="726"/>
      <c r="H11" s="723">
        <v>14365</v>
      </c>
      <c r="I11" s="724">
        <v>0.37</v>
      </c>
      <c r="J11" s="723"/>
      <c r="K11" s="3">
        <v>5338</v>
      </c>
      <c r="L11" s="724">
        <v>0.14</v>
      </c>
      <c r="M11" s="723"/>
      <c r="N11" s="723">
        <v>15452</v>
      </c>
    </row>
    <row r="12" spans="1:14" ht="12.75">
      <c r="A12" s="728">
        <v>2013</v>
      </c>
      <c r="B12" s="720"/>
      <c r="C12" s="721">
        <v>33669</v>
      </c>
      <c r="D12" s="723"/>
      <c r="E12" s="723">
        <v>17238</v>
      </c>
      <c r="F12" s="724">
        <v>0.51</v>
      </c>
      <c r="G12" s="726"/>
      <c r="H12" s="723">
        <v>11820</v>
      </c>
      <c r="I12" s="724">
        <v>0.35</v>
      </c>
      <c r="J12" s="723"/>
      <c r="K12" s="3">
        <v>4611</v>
      </c>
      <c r="L12" s="724">
        <v>0.14</v>
      </c>
      <c r="M12" s="723"/>
      <c r="N12" s="723">
        <v>16536</v>
      </c>
    </row>
    <row r="13" spans="1:14" ht="26.25" customHeight="1">
      <c r="A13" s="720">
        <v>2009</v>
      </c>
      <c r="B13" s="720" t="s">
        <v>332</v>
      </c>
      <c r="C13" s="721">
        <v>9881</v>
      </c>
      <c r="D13" s="694"/>
      <c r="E13" s="694">
        <v>4551</v>
      </c>
      <c r="F13" s="724">
        <v>0.4605809128630705</v>
      </c>
      <c r="G13" s="726"/>
      <c r="H13" s="694">
        <v>4070</v>
      </c>
      <c r="I13" s="724">
        <v>0.4119016293897379</v>
      </c>
      <c r="J13" s="694"/>
      <c r="K13" s="694">
        <v>1260</v>
      </c>
      <c r="L13" s="724">
        <v>0.1275174577471916</v>
      </c>
      <c r="M13" s="729"/>
      <c r="N13" s="729">
        <v>3835</v>
      </c>
    </row>
    <row r="14" spans="1:14" ht="12.75">
      <c r="A14" s="720"/>
      <c r="B14" s="720" t="s">
        <v>336</v>
      </c>
      <c r="C14" s="721">
        <v>9071</v>
      </c>
      <c r="D14" s="723"/>
      <c r="E14" s="723">
        <v>4250</v>
      </c>
      <c r="F14" s="724">
        <v>0.47</v>
      </c>
      <c r="G14" s="723"/>
      <c r="H14" s="723">
        <v>3757</v>
      </c>
      <c r="I14" s="724">
        <v>0.41</v>
      </c>
      <c r="J14" s="723"/>
      <c r="K14" s="723">
        <v>1064</v>
      </c>
      <c r="L14" s="724">
        <v>0.12</v>
      </c>
      <c r="M14" s="723"/>
      <c r="N14" s="723">
        <v>3630</v>
      </c>
    </row>
    <row r="15" spans="1:14" ht="12.75">
      <c r="A15" s="719"/>
      <c r="B15" s="720" t="s">
        <v>341</v>
      </c>
      <c r="C15" s="721">
        <v>10528</v>
      </c>
      <c r="D15" s="723"/>
      <c r="E15" s="723">
        <v>4730</v>
      </c>
      <c r="F15" s="724">
        <v>0.45</v>
      </c>
      <c r="G15" s="723"/>
      <c r="H15" s="723">
        <v>4467</v>
      </c>
      <c r="I15" s="724">
        <v>0.42</v>
      </c>
      <c r="J15" s="723"/>
      <c r="K15" s="723">
        <v>1331</v>
      </c>
      <c r="L15" s="724">
        <v>0.13</v>
      </c>
      <c r="M15" s="723"/>
      <c r="N15" s="723">
        <v>3764</v>
      </c>
    </row>
    <row r="16" spans="1:14" ht="12.75">
      <c r="A16" s="719"/>
      <c r="B16" s="720" t="s">
        <v>337</v>
      </c>
      <c r="C16" s="721">
        <v>9782</v>
      </c>
      <c r="D16" s="723"/>
      <c r="E16" s="723">
        <v>4368</v>
      </c>
      <c r="F16" s="724">
        <v>0.45</v>
      </c>
      <c r="G16" s="723"/>
      <c r="H16" s="723">
        <v>4143</v>
      </c>
      <c r="I16" s="724">
        <v>0.42</v>
      </c>
      <c r="J16" s="723"/>
      <c r="K16" s="723">
        <v>1271</v>
      </c>
      <c r="L16" s="724">
        <v>0.13</v>
      </c>
      <c r="M16" s="723"/>
      <c r="N16" s="723">
        <v>3677</v>
      </c>
    </row>
    <row r="17" spans="1:14" ht="26.25" customHeight="1">
      <c r="A17" s="719">
        <v>2010</v>
      </c>
      <c r="B17" s="730" t="s">
        <v>338</v>
      </c>
      <c r="C17" s="721">
        <v>11050</v>
      </c>
      <c r="D17" s="723"/>
      <c r="E17" s="723">
        <v>4768</v>
      </c>
      <c r="F17" s="724">
        <v>0.43</v>
      </c>
      <c r="G17" s="723"/>
      <c r="H17" s="723">
        <v>4703</v>
      </c>
      <c r="I17" s="724">
        <v>0.43</v>
      </c>
      <c r="J17" s="723"/>
      <c r="K17" s="723">
        <v>1579</v>
      </c>
      <c r="L17" s="724">
        <v>0.14</v>
      </c>
      <c r="M17" s="723"/>
      <c r="N17" s="723">
        <v>4174</v>
      </c>
    </row>
    <row r="18" spans="1:14" ht="12.75">
      <c r="A18" s="719"/>
      <c r="B18" s="720" t="s">
        <v>336</v>
      </c>
      <c r="C18" s="721">
        <v>10648</v>
      </c>
      <c r="D18" s="723"/>
      <c r="E18" s="723">
        <v>4754</v>
      </c>
      <c r="F18" s="724">
        <v>0.45</v>
      </c>
      <c r="G18" s="723"/>
      <c r="H18" s="723">
        <v>4522</v>
      </c>
      <c r="I18" s="724">
        <v>0.42</v>
      </c>
      <c r="J18" s="723"/>
      <c r="K18" s="723">
        <v>1372</v>
      </c>
      <c r="L18" s="724">
        <v>0.13</v>
      </c>
      <c r="M18" s="723"/>
      <c r="N18" s="723">
        <v>3822</v>
      </c>
    </row>
    <row r="19" spans="1:14" ht="12.75">
      <c r="A19" s="719"/>
      <c r="B19" s="720" t="s">
        <v>341</v>
      </c>
      <c r="C19" s="721">
        <v>11206</v>
      </c>
      <c r="D19" s="723"/>
      <c r="E19" s="723">
        <v>4899</v>
      </c>
      <c r="F19" s="724">
        <v>0.44</v>
      </c>
      <c r="G19" s="723"/>
      <c r="H19" s="723">
        <v>4858</v>
      </c>
      <c r="I19" s="724">
        <v>0.43</v>
      </c>
      <c r="J19" s="723"/>
      <c r="K19" s="723">
        <v>1449</v>
      </c>
      <c r="L19" s="724">
        <v>0.13</v>
      </c>
      <c r="M19" s="723"/>
      <c r="N19" s="723">
        <v>3934</v>
      </c>
    </row>
    <row r="20" spans="1:14" ht="12.75">
      <c r="A20" s="719"/>
      <c r="B20" s="730" t="s">
        <v>337</v>
      </c>
      <c r="C20" s="721">
        <v>10357</v>
      </c>
      <c r="D20" s="723"/>
      <c r="E20" s="723">
        <v>4530</v>
      </c>
      <c r="F20" s="724">
        <v>0.44</v>
      </c>
      <c r="G20" s="723"/>
      <c r="H20" s="723">
        <v>4306</v>
      </c>
      <c r="I20" s="724">
        <v>0.42</v>
      </c>
      <c r="J20" s="723"/>
      <c r="K20" s="723">
        <v>1521</v>
      </c>
      <c r="L20" s="724">
        <v>0.15</v>
      </c>
      <c r="M20" s="723"/>
      <c r="N20" s="723">
        <v>3785</v>
      </c>
    </row>
    <row r="21" spans="1:14" ht="26.25" customHeight="1">
      <c r="A21" s="719">
        <v>2011</v>
      </c>
      <c r="B21" s="730" t="s">
        <v>338</v>
      </c>
      <c r="C21" s="721">
        <v>11479</v>
      </c>
      <c r="D21" s="723"/>
      <c r="E21" s="723">
        <v>5208</v>
      </c>
      <c r="F21" s="724">
        <v>0.45</v>
      </c>
      <c r="G21" s="723"/>
      <c r="H21" s="723">
        <v>4729</v>
      </c>
      <c r="I21" s="724">
        <v>0.41</v>
      </c>
      <c r="J21" s="723"/>
      <c r="K21" s="723">
        <v>1542</v>
      </c>
      <c r="L21" s="724">
        <v>0.13</v>
      </c>
      <c r="M21" s="723"/>
      <c r="N21" s="723">
        <v>3921</v>
      </c>
    </row>
    <row r="22" spans="1:14" ht="12.75">
      <c r="A22" s="719"/>
      <c r="B22" s="720" t="s">
        <v>336</v>
      </c>
      <c r="C22" s="721">
        <v>9941</v>
      </c>
      <c r="D22" s="723"/>
      <c r="E22" s="723">
        <v>4504</v>
      </c>
      <c r="F22" s="724">
        <v>0.45</v>
      </c>
      <c r="G22" s="723"/>
      <c r="H22" s="723">
        <v>3939</v>
      </c>
      <c r="I22" s="724">
        <v>0.4</v>
      </c>
      <c r="J22" s="723"/>
      <c r="K22" s="723">
        <v>1498</v>
      </c>
      <c r="L22" s="724">
        <v>0.15</v>
      </c>
      <c r="M22" s="723"/>
      <c r="N22" s="723">
        <v>3835</v>
      </c>
    </row>
    <row r="23" spans="1:14" ht="12.75">
      <c r="A23" s="719"/>
      <c r="B23" s="720" t="s">
        <v>341</v>
      </c>
      <c r="C23" s="721">
        <v>10421</v>
      </c>
      <c r="D23" s="723"/>
      <c r="E23" s="723">
        <v>4806</v>
      </c>
      <c r="F23" s="724">
        <v>0.46</v>
      </c>
      <c r="G23" s="723"/>
      <c r="H23" s="723">
        <v>4112</v>
      </c>
      <c r="I23" s="724">
        <v>0.39</v>
      </c>
      <c r="J23" s="723"/>
      <c r="K23" s="723">
        <v>1503</v>
      </c>
      <c r="L23" s="724">
        <v>0.14</v>
      </c>
      <c r="M23" s="723"/>
      <c r="N23" s="723">
        <v>3688</v>
      </c>
    </row>
    <row r="24" spans="1:14" ht="12.75">
      <c r="A24" s="719"/>
      <c r="B24" s="730" t="s">
        <v>337</v>
      </c>
      <c r="C24" s="721">
        <v>9571</v>
      </c>
      <c r="D24" s="723"/>
      <c r="E24" s="723">
        <v>4424</v>
      </c>
      <c r="F24" s="724">
        <v>0.46</v>
      </c>
      <c r="G24" s="723"/>
      <c r="H24" s="723">
        <v>3767</v>
      </c>
      <c r="I24" s="724">
        <v>0.39</v>
      </c>
      <c r="J24" s="723"/>
      <c r="K24" s="723">
        <v>1380</v>
      </c>
      <c r="L24" s="724">
        <v>0.14</v>
      </c>
      <c r="M24" s="723"/>
      <c r="N24" s="723">
        <v>3766</v>
      </c>
    </row>
    <row r="25" spans="1:14" ht="26.25" customHeight="1">
      <c r="A25" s="719">
        <v>2012</v>
      </c>
      <c r="B25" s="141" t="s">
        <v>338</v>
      </c>
      <c r="C25" s="710">
        <v>11006</v>
      </c>
      <c r="D25" s="723"/>
      <c r="E25" s="723">
        <v>5221</v>
      </c>
      <c r="F25" s="724">
        <v>0.47</v>
      </c>
      <c r="G25" s="723"/>
      <c r="H25" s="723">
        <v>4250</v>
      </c>
      <c r="I25" s="724">
        <v>0.39</v>
      </c>
      <c r="J25" s="723"/>
      <c r="K25" s="723">
        <v>1535</v>
      </c>
      <c r="L25" s="724">
        <v>0.14</v>
      </c>
      <c r="M25" s="723"/>
      <c r="N25" s="723">
        <v>4175</v>
      </c>
    </row>
    <row r="26" spans="1:14" ht="12.75">
      <c r="A26" s="719"/>
      <c r="B26" s="141" t="s">
        <v>333</v>
      </c>
      <c r="C26" s="710">
        <v>9191</v>
      </c>
      <c r="D26" s="694"/>
      <c r="E26" s="723">
        <v>4446</v>
      </c>
      <c r="F26" s="724">
        <v>0.48</v>
      </c>
      <c r="G26" s="697"/>
      <c r="H26" s="723">
        <v>3405</v>
      </c>
      <c r="I26" s="724">
        <v>0.37</v>
      </c>
      <c r="J26" s="694"/>
      <c r="K26" s="723">
        <v>1340</v>
      </c>
      <c r="L26" s="724">
        <v>0.15</v>
      </c>
      <c r="M26" s="694"/>
      <c r="N26" s="723">
        <v>3667</v>
      </c>
    </row>
    <row r="27" spans="1:14" ht="12.75">
      <c r="A27" s="719"/>
      <c r="B27" s="720" t="s">
        <v>341</v>
      </c>
      <c r="C27" s="710">
        <v>9289</v>
      </c>
      <c r="D27" s="694"/>
      <c r="E27" s="723">
        <v>4587</v>
      </c>
      <c r="F27" s="724">
        <v>0.49</v>
      </c>
      <c r="G27" s="697"/>
      <c r="H27" s="723">
        <v>3499</v>
      </c>
      <c r="I27" s="724">
        <v>0.38</v>
      </c>
      <c r="J27" s="694"/>
      <c r="K27" s="723">
        <v>1203</v>
      </c>
      <c r="L27" s="724">
        <v>0.13</v>
      </c>
      <c r="M27" s="694"/>
      <c r="N27" s="723">
        <v>3787</v>
      </c>
    </row>
    <row r="28" spans="1:14" ht="12.75">
      <c r="A28" s="719"/>
      <c r="B28" s="730" t="s">
        <v>337</v>
      </c>
      <c r="C28" s="710">
        <v>8946</v>
      </c>
      <c r="D28" s="694"/>
      <c r="E28" s="723">
        <v>4475</v>
      </c>
      <c r="F28" s="724">
        <v>0.5</v>
      </c>
      <c r="G28" s="697"/>
      <c r="H28" s="723">
        <v>3211</v>
      </c>
      <c r="I28" s="724">
        <v>0.36</v>
      </c>
      <c r="J28" s="694"/>
      <c r="K28" s="723">
        <v>1260</v>
      </c>
      <c r="L28" s="724">
        <v>0.14</v>
      </c>
      <c r="M28" s="694"/>
      <c r="N28" s="723">
        <v>3823</v>
      </c>
    </row>
    <row r="29" spans="1:14" ht="26.25" customHeight="1">
      <c r="A29" s="730">
        <v>2013</v>
      </c>
      <c r="B29" s="141" t="s">
        <v>332</v>
      </c>
      <c r="C29" s="693">
        <v>8902</v>
      </c>
      <c r="D29" s="729"/>
      <c r="E29" s="731">
        <v>4510</v>
      </c>
      <c r="F29" s="732">
        <v>0.51</v>
      </c>
      <c r="G29" s="733"/>
      <c r="H29" s="731">
        <v>3171</v>
      </c>
      <c r="I29" s="732">
        <v>0.36</v>
      </c>
      <c r="J29" s="729"/>
      <c r="K29" s="731">
        <v>1221</v>
      </c>
      <c r="L29" s="732">
        <v>0.14</v>
      </c>
      <c r="M29" s="732"/>
      <c r="N29" s="722">
        <v>4112</v>
      </c>
    </row>
    <row r="30" spans="1:14" ht="12.75">
      <c r="A30" s="719"/>
      <c r="B30" s="652" t="s">
        <v>333</v>
      </c>
      <c r="C30" s="710">
        <v>8488</v>
      </c>
      <c r="D30" s="694"/>
      <c r="E30" s="723">
        <v>4418</v>
      </c>
      <c r="F30" s="724">
        <v>0.52</v>
      </c>
      <c r="G30" s="697"/>
      <c r="H30" s="723">
        <v>2978</v>
      </c>
      <c r="I30" s="724">
        <v>0.35</v>
      </c>
      <c r="J30" s="694"/>
      <c r="K30" s="723">
        <v>1092</v>
      </c>
      <c r="L30" s="724">
        <v>0.13</v>
      </c>
      <c r="M30" s="694"/>
      <c r="N30" s="723">
        <v>4051</v>
      </c>
    </row>
    <row r="31" spans="1:14" ht="12.75">
      <c r="A31" s="719"/>
      <c r="B31" s="652" t="s">
        <v>334</v>
      </c>
      <c r="C31" s="710">
        <v>8548</v>
      </c>
      <c r="D31" s="694"/>
      <c r="E31" s="723">
        <v>4397</v>
      </c>
      <c r="F31" s="724">
        <v>0.51</v>
      </c>
      <c r="G31" s="697"/>
      <c r="H31" s="723">
        <v>2966</v>
      </c>
      <c r="I31" s="724">
        <v>0.35</v>
      </c>
      <c r="J31" s="694"/>
      <c r="K31" s="723">
        <v>1185</v>
      </c>
      <c r="L31" s="724">
        <v>0.14</v>
      </c>
      <c r="M31" s="694"/>
      <c r="N31" s="723">
        <v>4080</v>
      </c>
    </row>
    <row r="32" spans="1:14" ht="12.75">
      <c r="A32" s="719"/>
      <c r="B32" s="652" t="s">
        <v>337</v>
      </c>
      <c r="C32" s="693">
        <v>7731</v>
      </c>
      <c r="D32" s="729"/>
      <c r="E32" s="731">
        <v>3913</v>
      </c>
      <c r="F32" s="732">
        <v>0.51</v>
      </c>
      <c r="G32" s="733"/>
      <c r="H32" s="731">
        <v>2705</v>
      </c>
      <c r="I32" s="732">
        <v>0.35</v>
      </c>
      <c r="J32" s="729"/>
      <c r="K32" s="731">
        <v>1113</v>
      </c>
      <c r="L32" s="732">
        <v>0.14</v>
      </c>
      <c r="M32" s="732"/>
      <c r="N32" s="722">
        <v>4293</v>
      </c>
    </row>
    <row r="33" spans="1:14" ht="27" customHeight="1">
      <c r="A33" s="730">
        <v>2014</v>
      </c>
      <c r="B33" s="141" t="s">
        <v>1323</v>
      </c>
      <c r="C33" s="69">
        <v>8806</v>
      </c>
      <c r="D33" s="60"/>
      <c r="E33" s="68">
        <v>4490</v>
      </c>
      <c r="F33" s="734">
        <v>0.51</v>
      </c>
      <c r="G33" s="60"/>
      <c r="H33" s="68">
        <v>3001</v>
      </c>
      <c r="I33" s="734">
        <v>0.34</v>
      </c>
      <c r="J33" s="60"/>
      <c r="K33" s="68">
        <v>1315</v>
      </c>
      <c r="L33" s="734">
        <v>0.15</v>
      </c>
      <c r="M33" s="60"/>
      <c r="N33" s="68">
        <v>4561</v>
      </c>
    </row>
    <row r="34" spans="1:14" ht="12.75">
      <c r="A34" s="735"/>
      <c r="B34" s="659" t="s">
        <v>190</v>
      </c>
      <c r="C34" s="736">
        <v>8500</v>
      </c>
      <c r="D34" s="737"/>
      <c r="E34" s="738">
        <v>4184</v>
      </c>
      <c r="F34" s="739">
        <v>0.49</v>
      </c>
      <c r="G34" s="740"/>
      <c r="H34" s="738">
        <v>3053</v>
      </c>
      <c r="I34" s="739">
        <v>0.36</v>
      </c>
      <c r="J34" s="737"/>
      <c r="K34" s="738">
        <v>1263</v>
      </c>
      <c r="L34" s="739">
        <v>0.15</v>
      </c>
      <c r="M34" s="741"/>
      <c r="N34" s="742">
        <v>4515</v>
      </c>
    </row>
    <row r="35" ht="12.75">
      <c r="A35" s="14"/>
    </row>
    <row r="36" spans="1:14" ht="12.75">
      <c r="A36" s="11" t="s">
        <v>339</v>
      </c>
      <c r="C36" s="3"/>
      <c r="D36" s="3"/>
      <c r="E36" s="3"/>
      <c r="F36" s="743"/>
      <c r="G36" s="3"/>
      <c r="H36" s="3"/>
      <c r="I36" s="743"/>
      <c r="J36" s="3"/>
      <c r="K36" s="3"/>
      <c r="L36" s="743"/>
      <c r="M36" s="3"/>
      <c r="N36" s="743"/>
    </row>
    <row r="37" spans="1:14" ht="12.75">
      <c r="A37" s="665" t="s">
        <v>1362</v>
      </c>
      <c r="B37" s="744"/>
      <c r="C37" s="745"/>
      <c r="D37" s="745"/>
      <c r="E37" s="745"/>
      <c r="F37" s="746"/>
      <c r="G37" s="745"/>
      <c r="H37" s="745"/>
      <c r="I37" s="746"/>
      <c r="J37" s="745"/>
      <c r="K37" s="745"/>
      <c r="L37" s="746"/>
      <c r="M37" s="745"/>
      <c r="N37" s="746"/>
    </row>
    <row r="38" spans="1:14" ht="36" customHeight="1">
      <c r="A38" s="1026" t="s">
        <v>1363</v>
      </c>
      <c r="B38" s="1026"/>
      <c r="C38" s="1026"/>
      <c r="D38" s="1026"/>
      <c r="E38" s="1026"/>
      <c r="F38" s="1026"/>
      <c r="G38" s="1026"/>
      <c r="H38" s="1026"/>
      <c r="I38" s="1026"/>
      <c r="J38" s="1026"/>
      <c r="K38" s="1026"/>
      <c r="L38" s="1026"/>
      <c r="M38" s="1026"/>
      <c r="N38" s="1026"/>
    </row>
    <row r="39" ht="12.75">
      <c r="A39" s="14" t="s">
        <v>1364</v>
      </c>
    </row>
    <row r="40" ht="12.75">
      <c r="A40" s="15" t="s">
        <v>1340</v>
      </c>
    </row>
    <row r="41" ht="12.75">
      <c r="A41" s="15"/>
    </row>
    <row r="42" spans="1:12" ht="12.75">
      <c r="A42" s="14"/>
      <c r="F42" s="26"/>
      <c r="I42" s="26"/>
      <c r="L42" s="26"/>
    </row>
    <row r="43" spans="1:12" ht="12.75">
      <c r="A43" s="14"/>
      <c r="F43" s="26"/>
      <c r="I43" s="26"/>
      <c r="L43" s="26"/>
    </row>
    <row r="44" spans="1:12" ht="12.75">
      <c r="A44" s="14"/>
      <c r="F44" s="26"/>
      <c r="I44" s="26"/>
      <c r="L44" s="26"/>
    </row>
    <row r="45" spans="1:12" ht="12.75">
      <c r="A45" s="14"/>
      <c r="F45" s="26"/>
      <c r="I45" s="26"/>
      <c r="L45" s="26"/>
    </row>
    <row r="46" spans="6:12" ht="12.75">
      <c r="F46" s="26"/>
      <c r="I46" s="26"/>
      <c r="L46" s="26"/>
    </row>
  </sheetData>
  <sheetProtection/>
  <protectedRanges>
    <protectedRange sqref="J26:K28 G26:H28 M26:M28 C26:E28 G30:H31 M30:M31 C30:E31 J30:K31" name="Range1_1_3"/>
    <protectedRange sqref="J32:K32 G32:H32 G29:H29 J29:K29 C29:E29 C32:E32 J34:K34 G34:H34 C34:E34" name="Range1_1_1_2"/>
  </protectedRanges>
  <mergeCells count="7">
    <mergeCell ref="A38:N38"/>
    <mergeCell ref="H4:I4"/>
    <mergeCell ref="K4:L4"/>
    <mergeCell ref="A4:A5"/>
    <mergeCell ref="B4:B5"/>
    <mergeCell ref="C4:C5"/>
    <mergeCell ref="E4:F4"/>
  </mergeCells>
  <hyperlinks>
    <hyperlink ref="N1" location="Index!A1" display="Index"/>
  </hyperlinks>
  <printOptions/>
  <pageMargins left="0.75" right="0.75" top="1" bottom="1" header="0.5" footer="0.5"/>
  <pageSetup fitToHeight="1" fitToWidth="1" horizontalDpi="600" verticalDpi="600" orientation="landscape" paperSize="9" scale="72" r:id="rId1"/>
  <headerFooter alignWithMargins="0">
    <oddHeader>&amp;CCourt Statistics Quarterly
January to March 2014</oddHeader>
    <oddFooter>&amp;CPage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N45"/>
  <sheetViews>
    <sheetView showGridLines="0" zoomScale="85" zoomScaleNormal="85" zoomScalePageLayoutView="0" workbookViewId="0" topLeftCell="A1">
      <selection activeCell="A37" sqref="A37:N37"/>
    </sheetView>
  </sheetViews>
  <sheetFormatPr defaultColWidth="9.140625" defaultRowHeight="12.75"/>
  <cols>
    <col min="3" max="3" width="11.7109375" style="0" customWidth="1"/>
    <col min="4" max="4" width="12.57421875" style="0" customWidth="1"/>
    <col min="5" max="5" width="1.421875" style="0" customWidth="1"/>
    <col min="6" max="14" width="12.8515625" style="0" customWidth="1"/>
  </cols>
  <sheetData>
    <row r="1" spans="1:14" ht="12.75" customHeight="1">
      <c r="A1" s="63" t="s">
        <v>1365</v>
      </c>
      <c r="B1" s="669"/>
      <c r="C1" s="669"/>
      <c r="N1" s="587" t="s">
        <v>719</v>
      </c>
    </row>
    <row r="2" spans="1:14" ht="12.75">
      <c r="A2" s="699" t="s">
        <v>1366</v>
      </c>
      <c r="B2" s="699"/>
      <c r="C2" s="699"/>
      <c r="D2" s="699"/>
      <c r="E2" s="699"/>
      <c r="F2" s="699"/>
      <c r="G2" s="699"/>
      <c r="H2" s="699"/>
      <c r="I2" s="699"/>
      <c r="J2" s="699"/>
      <c r="K2" s="699"/>
      <c r="L2" s="699"/>
      <c r="M2" s="699"/>
      <c r="N2" s="699"/>
    </row>
    <row r="3" spans="1:5" ht="12.75" customHeight="1">
      <c r="A3" s="17"/>
      <c r="B3" s="17"/>
      <c r="C3" s="17"/>
      <c r="D3" s="17"/>
      <c r="E3" s="17"/>
    </row>
    <row r="4" spans="1:14" ht="49.5" customHeight="1">
      <c r="A4" s="747" t="s">
        <v>329</v>
      </c>
      <c r="B4" s="747" t="s">
        <v>330</v>
      </c>
      <c r="C4" s="149" t="s">
        <v>75</v>
      </c>
      <c r="D4" s="149" t="s">
        <v>1345</v>
      </c>
      <c r="E4" s="675"/>
      <c r="F4" s="150" t="s">
        <v>1346</v>
      </c>
      <c r="G4" s="150" t="s">
        <v>1347</v>
      </c>
      <c r="H4" s="150" t="s">
        <v>1348</v>
      </c>
      <c r="I4" s="150" t="s">
        <v>1349</v>
      </c>
      <c r="J4" s="150" t="s">
        <v>1350</v>
      </c>
      <c r="K4" s="150" t="s">
        <v>1367</v>
      </c>
      <c r="L4" s="150" t="s">
        <v>1368</v>
      </c>
      <c r="M4" s="150" t="s">
        <v>1369</v>
      </c>
      <c r="N4" s="150" t="s">
        <v>1354</v>
      </c>
    </row>
    <row r="5" spans="1:14" ht="25.5" customHeight="1">
      <c r="A5" s="748">
        <v>2007</v>
      </c>
      <c r="B5" s="749"/>
      <c r="C5" s="750">
        <v>37285</v>
      </c>
      <c r="D5" s="751">
        <v>4511</v>
      </c>
      <c r="E5" s="750"/>
      <c r="F5" s="752">
        <v>735</v>
      </c>
      <c r="G5" s="752">
        <v>915</v>
      </c>
      <c r="H5" s="752">
        <v>555</v>
      </c>
      <c r="I5" s="752">
        <v>132</v>
      </c>
      <c r="J5" s="752">
        <v>1211</v>
      </c>
      <c r="K5" s="752">
        <v>84</v>
      </c>
      <c r="L5" s="752">
        <v>264</v>
      </c>
      <c r="M5" s="752">
        <v>610</v>
      </c>
      <c r="N5" s="752">
        <v>5</v>
      </c>
    </row>
    <row r="6" spans="1:14" ht="12.75">
      <c r="A6" s="748">
        <v>2008</v>
      </c>
      <c r="B6" s="748"/>
      <c r="C6" s="750">
        <v>35985</v>
      </c>
      <c r="D6" s="751">
        <v>4169</v>
      </c>
      <c r="E6" s="753"/>
      <c r="F6" s="752">
        <v>693</v>
      </c>
      <c r="G6" s="752">
        <v>856</v>
      </c>
      <c r="H6" s="752">
        <v>497</v>
      </c>
      <c r="I6" s="752">
        <v>122</v>
      </c>
      <c r="J6" s="752">
        <v>1029</v>
      </c>
      <c r="K6" s="752">
        <v>78</v>
      </c>
      <c r="L6" s="752">
        <v>253</v>
      </c>
      <c r="M6" s="752">
        <v>632</v>
      </c>
      <c r="N6" s="752">
        <v>9</v>
      </c>
    </row>
    <row r="7" spans="1:14" s="59" customFormat="1" ht="12.75">
      <c r="A7" s="754">
        <v>2009</v>
      </c>
      <c r="B7" s="754"/>
      <c r="C7" s="750">
        <v>39262</v>
      </c>
      <c r="D7" s="751">
        <v>4926</v>
      </c>
      <c r="E7" s="753"/>
      <c r="F7" s="752">
        <v>751</v>
      </c>
      <c r="G7" s="752">
        <v>1040</v>
      </c>
      <c r="H7" s="752">
        <v>547</v>
      </c>
      <c r="I7" s="752">
        <v>118</v>
      </c>
      <c r="J7" s="752">
        <v>1168</v>
      </c>
      <c r="K7" s="752">
        <v>100</v>
      </c>
      <c r="L7" s="752">
        <v>280</v>
      </c>
      <c r="M7" s="752">
        <v>912</v>
      </c>
      <c r="N7" s="752">
        <v>10</v>
      </c>
    </row>
    <row r="8" spans="1:14" s="59" customFormat="1" ht="12.75">
      <c r="A8" s="201">
        <v>2010</v>
      </c>
      <c r="B8" s="201"/>
      <c r="C8" s="750">
        <v>43261</v>
      </c>
      <c r="D8" s="751">
        <v>5921</v>
      </c>
      <c r="E8" s="753"/>
      <c r="F8" s="752">
        <v>877</v>
      </c>
      <c r="G8" s="752">
        <v>1210</v>
      </c>
      <c r="H8" s="752">
        <v>672</v>
      </c>
      <c r="I8" s="752">
        <v>126</v>
      </c>
      <c r="J8" s="752">
        <v>1298</v>
      </c>
      <c r="K8" s="752">
        <v>115</v>
      </c>
      <c r="L8" s="752">
        <v>275</v>
      </c>
      <c r="M8" s="752">
        <v>1329</v>
      </c>
      <c r="N8" s="752">
        <v>19</v>
      </c>
    </row>
    <row r="9" spans="1:14" s="59" customFormat="1" ht="12.75">
      <c r="A9" s="201">
        <v>2011</v>
      </c>
      <c r="B9" s="201"/>
      <c r="C9" s="750">
        <v>41412</v>
      </c>
      <c r="D9" s="751">
        <v>5923</v>
      </c>
      <c r="E9" s="753"/>
      <c r="F9" s="752">
        <v>875</v>
      </c>
      <c r="G9" s="752">
        <v>1242</v>
      </c>
      <c r="H9" s="752">
        <v>680</v>
      </c>
      <c r="I9" s="752">
        <v>148</v>
      </c>
      <c r="J9" s="752">
        <v>1177</v>
      </c>
      <c r="K9" s="752">
        <v>108</v>
      </c>
      <c r="L9" s="752">
        <v>320</v>
      </c>
      <c r="M9" s="752">
        <v>1356</v>
      </c>
      <c r="N9" s="752">
        <v>17</v>
      </c>
    </row>
    <row r="10" spans="1:14" s="59" customFormat="1" ht="12.75">
      <c r="A10" s="201">
        <v>2012</v>
      </c>
      <c r="B10" s="201"/>
      <c r="C10" s="750">
        <v>38432</v>
      </c>
      <c r="D10" s="751">
        <v>5338</v>
      </c>
      <c r="E10" s="751"/>
      <c r="F10" s="151">
        <v>816</v>
      </c>
      <c r="G10" s="151">
        <v>1111</v>
      </c>
      <c r="H10" s="151">
        <v>643</v>
      </c>
      <c r="I10" s="151">
        <v>126</v>
      </c>
      <c r="J10" s="151">
        <v>1025</v>
      </c>
      <c r="K10" s="151">
        <v>119</v>
      </c>
      <c r="L10" s="151">
        <v>254</v>
      </c>
      <c r="M10" s="151">
        <v>1210</v>
      </c>
      <c r="N10" s="151">
        <v>34</v>
      </c>
    </row>
    <row r="11" spans="1:14" s="59" customFormat="1" ht="12.75">
      <c r="A11" s="201">
        <v>2013</v>
      </c>
      <c r="B11" s="201"/>
      <c r="C11" s="750">
        <v>33669</v>
      </c>
      <c r="D11" s="751">
        <v>4611</v>
      </c>
      <c r="E11" s="751"/>
      <c r="F11" s="751">
        <v>668</v>
      </c>
      <c r="G11" s="751">
        <v>954</v>
      </c>
      <c r="H11" s="751">
        <v>491</v>
      </c>
      <c r="I11" s="751">
        <v>96</v>
      </c>
      <c r="J11" s="751">
        <v>921</v>
      </c>
      <c r="K11" s="751">
        <v>114</v>
      </c>
      <c r="L11" s="751">
        <v>217</v>
      </c>
      <c r="M11" s="751">
        <v>1113</v>
      </c>
      <c r="N11" s="751">
        <v>37</v>
      </c>
    </row>
    <row r="12" spans="1:14" ht="26.25" customHeight="1">
      <c r="A12" s="755">
        <v>2009</v>
      </c>
      <c r="B12" s="755" t="s">
        <v>332</v>
      </c>
      <c r="C12" s="750">
        <v>9881</v>
      </c>
      <c r="D12" s="751">
        <v>1260</v>
      </c>
      <c r="E12" s="753"/>
      <c r="F12" s="752">
        <v>164</v>
      </c>
      <c r="G12" s="752">
        <v>248</v>
      </c>
      <c r="H12" s="752">
        <v>126</v>
      </c>
      <c r="I12" s="752">
        <v>26</v>
      </c>
      <c r="J12" s="752">
        <v>265</v>
      </c>
      <c r="K12" s="752">
        <v>28</v>
      </c>
      <c r="L12" s="752">
        <v>85</v>
      </c>
      <c r="M12" s="752">
        <v>315</v>
      </c>
      <c r="N12" s="752">
        <v>3</v>
      </c>
    </row>
    <row r="13" spans="1:14" s="59" customFormat="1" ht="12.75">
      <c r="A13" s="201"/>
      <c r="B13" s="201" t="s">
        <v>336</v>
      </c>
      <c r="C13" s="750">
        <v>9071</v>
      </c>
      <c r="D13" s="751">
        <v>1064</v>
      </c>
      <c r="E13" s="753"/>
      <c r="F13" s="752">
        <v>167</v>
      </c>
      <c r="G13" s="752">
        <v>209</v>
      </c>
      <c r="H13" s="752">
        <v>125</v>
      </c>
      <c r="I13" s="752">
        <v>29</v>
      </c>
      <c r="J13" s="752">
        <v>263</v>
      </c>
      <c r="K13" s="752">
        <v>26</v>
      </c>
      <c r="L13" s="752">
        <v>58</v>
      </c>
      <c r="M13" s="752">
        <v>185</v>
      </c>
      <c r="N13" s="752">
        <v>2</v>
      </c>
    </row>
    <row r="14" spans="1:14" s="59" customFormat="1" ht="12.75">
      <c r="A14" s="201"/>
      <c r="B14" s="201" t="s">
        <v>341</v>
      </c>
      <c r="C14" s="750">
        <v>10528</v>
      </c>
      <c r="D14" s="751">
        <v>1331</v>
      </c>
      <c r="E14" s="753"/>
      <c r="F14" s="752">
        <v>216</v>
      </c>
      <c r="G14" s="752">
        <v>307</v>
      </c>
      <c r="H14" s="752">
        <v>158</v>
      </c>
      <c r="I14" s="752">
        <v>32</v>
      </c>
      <c r="J14" s="752">
        <v>366</v>
      </c>
      <c r="K14" s="752">
        <v>18</v>
      </c>
      <c r="L14" s="752">
        <v>52</v>
      </c>
      <c r="M14" s="752">
        <v>180</v>
      </c>
      <c r="N14" s="752">
        <v>2</v>
      </c>
    </row>
    <row r="15" spans="1:14" s="59" customFormat="1" ht="12.75">
      <c r="A15" s="201"/>
      <c r="B15" s="201" t="s">
        <v>337</v>
      </c>
      <c r="C15" s="750">
        <v>9782</v>
      </c>
      <c r="D15" s="751">
        <v>1271</v>
      </c>
      <c r="E15" s="753"/>
      <c r="F15" s="752">
        <v>204</v>
      </c>
      <c r="G15" s="752">
        <v>276</v>
      </c>
      <c r="H15" s="752">
        <v>138</v>
      </c>
      <c r="I15" s="752">
        <v>31</v>
      </c>
      <c r="J15" s="752">
        <v>274</v>
      </c>
      <c r="K15" s="752">
        <v>28</v>
      </c>
      <c r="L15" s="752">
        <v>85</v>
      </c>
      <c r="M15" s="752">
        <v>232</v>
      </c>
      <c r="N15" s="752">
        <v>3</v>
      </c>
    </row>
    <row r="16" spans="1:14" s="59" customFormat="1" ht="25.5" customHeight="1">
      <c r="A16" s="201">
        <v>2010</v>
      </c>
      <c r="B16" s="241" t="s">
        <v>338</v>
      </c>
      <c r="C16" s="750">
        <v>11050</v>
      </c>
      <c r="D16" s="751">
        <v>1579</v>
      </c>
      <c r="E16" s="753"/>
      <c r="F16" s="752">
        <v>224</v>
      </c>
      <c r="G16" s="752">
        <v>302</v>
      </c>
      <c r="H16" s="752">
        <v>168</v>
      </c>
      <c r="I16" s="752">
        <v>30</v>
      </c>
      <c r="J16" s="752">
        <v>351</v>
      </c>
      <c r="K16" s="752">
        <v>25</v>
      </c>
      <c r="L16" s="752">
        <v>71</v>
      </c>
      <c r="M16" s="752">
        <v>400</v>
      </c>
      <c r="N16" s="752">
        <v>8</v>
      </c>
    </row>
    <row r="17" spans="1:14" s="59" customFormat="1" ht="12.75">
      <c r="A17" s="201"/>
      <c r="B17" s="241" t="s">
        <v>336</v>
      </c>
      <c r="C17" s="750">
        <v>10648</v>
      </c>
      <c r="D17" s="751">
        <v>1372</v>
      </c>
      <c r="E17" s="753"/>
      <c r="F17" s="752">
        <v>201</v>
      </c>
      <c r="G17" s="752">
        <v>288</v>
      </c>
      <c r="H17" s="752">
        <v>159</v>
      </c>
      <c r="I17" s="752">
        <v>31</v>
      </c>
      <c r="J17" s="752">
        <v>312</v>
      </c>
      <c r="K17" s="752">
        <v>29</v>
      </c>
      <c r="L17" s="752">
        <v>62</v>
      </c>
      <c r="M17" s="752">
        <v>286</v>
      </c>
      <c r="N17" s="752">
        <v>4</v>
      </c>
    </row>
    <row r="18" spans="1:14" s="59" customFormat="1" ht="12.75">
      <c r="A18" s="201"/>
      <c r="B18" s="241" t="s">
        <v>341</v>
      </c>
      <c r="C18" s="750">
        <v>11206</v>
      </c>
      <c r="D18" s="751">
        <v>1449</v>
      </c>
      <c r="E18" s="753"/>
      <c r="F18" s="752">
        <v>221</v>
      </c>
      <c r="G18" s="752">
        <v>313</v>
      </c>
      <c r="H18" s="752">
        <v>169</v>
      </c>
      <c r="I18" s="752">
        <v>34</v>
      </c>
      <c r="J18" s="752">
        <v>326</v>
      </c>
      <c r="K18" s="752">
        <v>31</v>
      </c>
      <c r="L18" s="752">
        <v>61</v>
      </c>
      <c r="M18" s="752">
        <v>290</v>
      </c>
      <c r="N18" s="752">
        <v>4</v>
      </c>
    </row>
    <row r="19" spans="1:14" s="59" customFormat="1" ht="12.75">
      <c r="A19" s="201"/>
      <c r="B19" s="241" t="s">
        <v>337</v>
      </c>
      <c r="C19" s="750">
        <v>10357</v>
      </c>
      <c r="D19" s="751">
        <v>1521</v>
      </c>
      <c r="E19" s="753"/>
      <c r="F19" s="752">
        <v>231</v>
      </c>
      <c r="G19" s="752">
        <v>307</v>
      </c>
      <c r="H19" s="752">
        <v>176</v>
      </c>
      <c r="I19" s="752">
        <v>31</v>
      </c>
      <c r="J19" s="752">
        <v>309</v>
      </c>
      <c r="K19" s="752">
        <v>30</v>
      </c>
      <c r="L19" s="752">
        <v>81</v>
      </c>
      <c r="M19" s="752">
        <v>353</v>
      </c>
      <c r="N19" s="752">
        <v>3</v>
      </c>
    </row>
    <row r="20" spans="1:14" s="59" customFormat="1" ht="26.25" customHeight="1">
      <c r="A20" s="201">
        <v>2011</v>
      </c>
      <c r="B20" s="241" t="s">
        <v>338</v>
      </c>
      <c r="C20" s="756">
        <v>11479</v>
      </c>
      <c r="D20" s="757">
        <v>1542</v>
      </c>
      <c r="E20" s="241"/>
      <c r="F20" s="752">
        <v>233</v>
      </c>
      <c r="G20" s="752">
        <v>319</v>
      </c>
      <c r="H20" s="752">
        <v>178</v>
      </c>
      <c r="I20" s="752">
        <v>35</v>
      </c>
      <c r="J20" s="752">
        <v>327</v>
      </c>
      <c r="K20" s="752">
        <v>28</v>
      </c>
      <c r="L20" s="752">
        <v>103</v>
      </c>
      <c r="M20" s="752">
        <v>312</v>
      </c>
      <c r="N20" s="752">
        <v>7</v>
      </c>
    </row>
    <row r="21" spans="1:14" s="59" customFormat="1" ht="12.75">
      <c r="A21" s="201"/>
      <c r="B21" s="241" t="s">
        <v>336</v>
      </c>
      <c r="C21" s="756">
        <v>9941</v>
      </c>
      <c r="D21" s="757">
        <v>1498</v>
      </c>
      <c r="E21" s="241"/>
      <c r="F21" s="752">
        <v>209</v>
      </c>
      <c r="G21" s="752">
        <v>305</v>
      </c>
      <c r="H21" s="752">
        <v>178</v>
      </c>
      <c r="I21" s="752">
        <v>39</v>
      </c>
      <c r="J21" s="752">
        <v>281</v>
      </c>
      <c r="K21" s="752">
        <v>28</v>
      </c>
      <c r="L21" s="752">
        <v>80</v>
      </c>
      <c r="M21" s="752">
        <v>375</v>
      </c>
      <c r="N21" s="752">
        <v>3</v>
      </c>
    </row>
    <row r="22" spans="1:14" s="59" customFormat="1" ht="12.75">
      <c r="A22" s="201"/>
      <c r="B22" s="241" t="s">
        <v>341</v>
      </c>
      <c r="C22" s="756">
        <v>10421</v>
      </c>
      <c r="D22" s="757">
        <v>1503</v>
      </c>
      <c r="E22" s="241"/>
      <c r="F22" s="752">
        <v>239</v>
      </c>
      <c r="G22" s="752">
        <v>337</v>
      </c>
      <c r="H22" s="752">
        <v>171</v>
      </c>
      <c r="I22" s="752">
        <v>41</v>
      </c>
      <c r="J22" s="752">
        <v>311</v>
      </c>
      <c r="K22" s="752">
        <v>25</v>
      </c>
      <c r="L22" s="752">
        <v>74</v>
      </c>
      <c r="M22" s="752">
        <v>302</v>
      </c>
      <c r="N22" s="752">
        <v>3</v>
      </c>
    </row>
    <row r="23" spans="1:14" s="59" customFormat="1" ht="12.75">
      <c r="A23" s="201"/>
      <c r="B23" s="241" t="s">
        <v>337</v>
      </c>
      <c r="C23" s="756">
        <v>9571</v>
      </c>
      <c r="D23" s="757">
        <v>1380</v>
      </c>
      <c r="E23" s="241"/>
      <c r="F23" s="752">
        <v>194</v>
      </c>
      <c r="G23" s="752">
        <v>281</v>
      </c>
      <c r="H23" s="752">
        <v>153</v>
      </c>
      <c r="I23" s="752">
        <v>33</v>
      </c>
      <c r="J23" s="752">
        <v>258</v>
      </c>
      <c r="K23" s="752">
        <v>27</v>
      </c>
      <c r="L23" s="752">
        <v>63</v>
      </c>
      <c r="M23" s="752">
        <v>367</v>
      </c>
      <c r="N23" s="752">
        <v>4</v>
      </c>
    </row>
    <row r="24" spans="1:14" s="59" customFormat="1" ht="26.25" customHeight="1">
      <c r="A24" s="201">
        <v>2012</v>
      </c>
      <c r="B24" s="758" t="s">
        <v>338</v>
      </c>
      <c r="C24" s="756">
        <v>11006</v>
      </c>
      <c r="D24" s="759">
        <v>1535</v>
      </c>
      <c r="E24" s="241"/>
      <c r="F24" s="752">
        <v>199</v>
      </c>
      <c r="G24" s="752">
        <v>319</v>
      </c>
      <c r="H24" s="752">
        <v>184</v>
      </c>
      <c r="I24" s="752">
        <v>37</v>
      </c>
      <c r="J24" s="752">
        <v>317</v>
      </c>
      <c r="K24" s="752">
        <v>29</v>
      </c>
      <c r="L24" s="752">
        <v>58</v>
      </c>
      <c r="M24" s="752">
        <v>381</v>
      </c>
      <c r="N24" s="752">
        <v>11</v>
      </c>
    </row>
    <row r="25" spans="1:14" s="59" customFormat="1" ht="12.75">
      <c r="A25" s="201"/>
      <c r="B25" s="758" t="s">
        <v>333</v>
      </c>
      <c r="C25" s="756">
        <v>9191</v>
      </c>
      <c r="D25" s="759">
        <v>1340</v>
      </c>
      <c r="E25" s="241"/>
      <c r="F25" s="752">
        <v>199</v>
      </c>
      <c r="G25" s="752">
        <v>251</v>
      </c>
      <c r="H25" s="752">
        <v>165</v>
      </c>
      <c r="I25" s="752">
        <v>33</v>
      </c>
      <c r="J25" s="752">
        <v>238</v>
      </c>
      <c r="K25" s="752">
        <v>35</v>
      </c>
      <c r="L25" s="752">
        <v>84</v>
      </c>
      <c r="M25" s="752">
        <v>329</v>
      </c>
      <c r="N25" s="752">
        <v>6</v>
      </c>
    </row>
    <row r="26" spans="1:14" s="59" customFormat="1" ht="12.75">
      <c r="A26" s="201"/>
      <c r="B26" s="758" t="s">
        <v>334</v>
      </c>
      <c r="C26" s="760">
        <v>9289</v>
      </c>
      <c r="D26" s="759">
        <v>1203</v>
      </c>
      <c r="E26" s="241"/>
      <c r="F26" s="761">
        <v>204</v>
      </c>
      <c r="G26" s="761">
        <v>268</v>
      </c>
      <c r="H26" s="761">
        <v>145</v>
      </c>
      <c r="I26" s="761">
        <v>28</v>
      </c>
      <c r="J26" s="761">
        <v>237</v>
      </c>
      <c r="K26" s="761">
        <v>25</v>
      </c>
      <c r="L26" s="761">
        <v>45</v>
      </c>
      <c r="M26" s="761">
        <v>244</v>
      </c>
      <c r="N26" s="761">
        <v>7</v>
      </c>
    </row>
    <row r="27" spans="1:14" s="59" customFormat="1" ht="12.75">
      <c r="A27" s="201"/>
      <c r="B27" s="758" t="s">
        <v>335</v>
      </c>
      <c r="C27" s="760">
        <v>8946</v>
      </c>
      <c r="D27" s="759">
        <v>1260</v>
      </c>
      <c r="E27" s="241"/>
      <c r="F27" s="762">
        <v>214</v>
      </c>
      <c r="G27" s="762">
        <v>273</v>
      </c>
      <c r="H27" s="762">
        <v>149</v>
      </c>
      <c r="I27" s="762">
        <v>28</v>
      </c>
      <c r="J27" s="762">
        <v>233</v>
      </c>
      <c r="K27" s="762">
        <v>30</v>
      </c>
      <c r="L27" s="762">
        <v>67</v>
      </c>
      <c r="M27" s="762">
        <v>256</v>
      </c>
      <c r="N27" s="762">
        <v>10</v>
      </c>
    </row>
    <row r="28" spans="1:14" s="59" customFormat="1" ht="26.25" customHeight="1">
      <c r="A28" s="201">
        <v>2013</v>
      </c>
      <c r="B28" s="141" t="s">
        <v>332</v>
      </c>
      <c r="C28" s="760">
        <v>8902</v>
      </c>
      <c r="D28" s="759">
        <v>1221</v>
      </c>
      <c r="E28" s="241"/>
      <c r="F28" s="762">
        <v>191</v>
      </c>
      <c r="G28" s="762">
        <v>265</v>
      </c>
      <c r="H28" s="762">
        <v>121</v>
      </c>
      <c r="I28" s="762">
        <v>24</v>
      </c>
      <c r="J28" s="762">
        <v>253</v>
      </c>
      <c r="K28" s="762">
        <v>41</v>
      </c>
      <c r="L28" s="762">
        <v>66</v>
      </c>
      <c r="M28" s="762">
        <v>251</v>
      </c>
      <c r="N28" s="762">
        <v>9</v>
      </c>
    </row>
    <row r="29" spans="1:14" s="59" customFormat="1" ht="12.75">
      <c r="A29" s="201"/>
      <c r="B29" s="652" t="s">
        <v>336</v>
      </c>
      <c r="C29" s="760">
        <v>8488</v>
      </c>
      <c r="D29" s="759">
        <v>1092</v>
      </c>
      <c r="E29" s="241"/>
      <c r="F29" s="762">
        <v>159</v>
      </c>
      <c r="G29" s="762">
        <v>220</v>
      </c>
      <c r="H29" s="762">
        <v>135</v>
      </c>
      <c r="I29" s="762">
        <v>21</v>
      </c>
      <c r="J29" s="762">
        <v>209</v>
      </c>
      <c r="K29" s="762">
        <v>21</v>
      </c>
      <c r="L29" s="762">
        <v>50</v>
      </c>
      <c r="M29" s="762">
        <v>269</v>
      </c>
      <c r="N29" s="762">
        <v>8</v>
      </c>
    </row>
    <row r="30" spans="1:14" s="59" customFormat="1" ht="12.75">
      <c r="A30" s="201"/>
      <c r="B30" s="652" t="s">
        <v>341</v>
      </c>
      <c r="C30" s="760">
        <v>8548</v>
      </c>
      <c r="D30" s="759">
        <v>1185</v>
      </c>
      <c r="E30" s="241"/>
      <c r="F30" s="762">
        <v>183</v>
      </c>
      <c r="G30" s="762">
        <v>256</v>
      </c>
      <c r="H30" s="762">
        <v>125</v>
      </c>
      <c r="I30" s="762">
        <v>23</v>
      </c>
      <c r="J30" s="762">
        <v>229</v>
      </c>
      <c r="K30" s="762">
        <v>23</v>
      </c>
      <c r="L30" s="762">
        <v>48</v>
      </c>
      <c r="M30" s="762">
        <v>289</v>
      </c>
      <c r="N30" s="762">
        <v>9</v>
      </c>
    </row>
    <row r="31" spans="1:14" s="59" customFormat="1" ht="12.75">
      <c r="A31" s="201"/>
      <c r="B31" s="652" t="s">
        <v>337</v>
      </c>
      <c r="C31" s="760">
        <v>7731</v>
      </c>
      <c r="D31" s="759">
        <v>1113</v>
      </c>
      <c r="E31" s="241"/>
      <c r="F31" s="762">
        <v>135</v>
      </c>
      <c r="G31" s="762">
        <v>213</v>
      </c>
      <c r="H31" s="762">
        <v>110</v>
      </c>
      <c r="I31" s="762">
        <v>28</v>
      </c>
      <c r="J31" s="762">
        <v>230</v>
      </c>
      <c r="K31" s="762">
        <v>29</v>
      </c>
      <c r="L31" s="762">
        <v>53</v>
      </c>
      <c r="M31" s="762">
        <v>304</v>
      </c>
      <c r="N31" s="762">
        <v>11</v>
      </c>
    </row>
    <row r="32" spans="1:14" s="59" customFormat="1" ht="27" customHeight="1">
      <c r="A32" s="201">
        <v>2014</v>
      </c>
      <c r="B32" s="141" t="s">
        <v>1323</v>
      </c>
      <c r="C32" s="70">
        <v>8806</v>
      </c>
      <c r="D32" s="144">
        <v>1315</v>
      </c>
      <c r="E32" s="144"/>
      <c r="F32" s="144">
        <v>154</v>
      </c>
      <c r="G32" s="144">
        <v>232</v>
      </c>
      <c r="H32" s="144">
        <v>161</v>
      </c>
      <c r="I32" s="144">
        <v>18</v>
      </c>
      <c r="J32" s="144">
        <v>255</v>
      </c>
      <c r="K32" s="144">
        <v>37</v>
      </c>
      <c r="L32" s="144">
        <v>160</v>
      </c>
      <c r="M32" s="144">
        <v>294</v>
      </c>
      <c r="N32" s="144">
        <v>4</v>
      </c>
    </row>
    <row r="33" spans="1:14" s="59" customFormat="1" ht="12.75">
      <c r="A33" s="763"/>
      <c r="B33" s="659" t="s">
        <v>190</v>
      </c>
      <c r="C33" s="764">
        <v>8500</v>
      </c>
      <c r="D33" s="765">
        <v>1263</v>
      </c>
      <c r="E33" s="766"/>
      <c r="F33" s="767">
        <v>177</v>
      </c>
      <c r="G33" s="767">
        <v>263</v>
      </c>
      <c r="H33" s="767">
        <v>145</v>
      </c>
      <c r="I33" s="767">
        <v>22</v>
      </c>
      <c r="J33" s="767">
        <v>250</v>
      </c>
      <c r="K33" s="767">
        <v>29</v>
      </c>
      <c r="L33" s="767">
        <v>71</v>
      </c>
      <c r="M33" s="767">
        <v>299</v>
      </c>
      <c r="N33" s="767">
        <v>7</v>
      </c>
    </row>
    <row r="34" spans="1:14" ht="12.75">
      <c r="A34" s="201"/>
      <c r="B34" s="758"/>
      <c r="C34" s="760"/>
      <c r="D34" s="759"/>
      <c r="E34" s="241"/>
      <c r="F34" s="761"/>
      <c r="G34" s="761"/>
      <c r="H34" s="761"/>
      <c r="I34" s="761"/>
      <c r="J34" s="761"/>
      <c r="K34" s="761"/>
      <c r="L34" s="761"/>
      <c r="M34" s="761"/>
      <c r="N34" s="761"/>
    </row>
    <row r="35" ht="12.75">
      <c r="A35" s="11" t="s">
        <v>339</v>
      </c>
    </row>
    <row r="36" spans="1:13" ht="12.75">
      <c r="A36" s="1031" t="s">
        <v>1362</v>
      </c>
      <c r="B36" s="1031"/>
      <c r="C36" s="1031"/>
      <c r="D36" s="1031"/>
      <c r="E36" s="1031"/>
      <c r="F36" s="1031"/>
      <c r="G36" s="1031"/>
      <c r="H36" s="1031"/>
      <c r="I36" s="1031"/>
      <c r="J36" s="1031"/>
      <c r="K36" s="1031"/>
      <c r="L36" s="1031"/>
      <c r="M36" s="1031"/>
    </row>
    <row r="37" spans="1:14" ht="21.75" customHeight="1">
      <c r="A37" s="1020" t="s">
        <v>1370</v>
      </c>
      <c r="B37" s="1020"/>
      <c r="C37" s="1020"/>
      <c r="D37" s="1020"/>
      <c r="E37" s="1020"/>
      <c r="F37" s="1020"/>
      <c r="G37" s="1020"/>
      <c r="H37" s="1020"/>
      <c r="I37" s="1020"/>
      <c r="J37" s="1020"/>
      <c r="K37" s="1020"/>
      <c r="L37" s="1020"/>
      <c r="M37" s="1020"/>
      <c r="N37" s="1020"/>
    </row>
    <row r="38" ht="12.75">
      <c r="A38" s="15"/>
    </row>
    <row r="39" ht="12.75">
      <c r="A39" s="15"/>
    </row>
    <row r="40" ht="12.75">
      <c r="A40" s="15"/>
    </row>
    <row r="41" ht="12.75">
      <c r="A41" s="15"/>
    </row>
    <row r="42" ht="12.75">
      <c r="A42" s="15"/>
    </row>
    <row r="43" ht="12.75">
      <c r="A43" s="15"/>
    </row>
    <row r="44" ht="12.75">
      <c r="A44" s="15"/>
    </row>
    <row r="45" ht="12.75">
      <c r="A45" s="15"/>
    </row>
  </sheetData>
  <sheetProtection/>
  <protectedRanges>
    <protectedRange sqref="D24:D28 E25:N28 C25:C28 C29:N31 C33:N34" name="Range1_1_2"/>
  </protectedRanges>
  <mergeCells count="2">
    <mergeCell ref="A37:N37"/>
    <mergeCell ref="A36:M36"/>
  </mergeCells>
  <hyperlinks>
    <hyperlink ref="N1" location="Index!A1" display="Index"/>
  </hyperlinks>
  <printOptions/>
  <pageMargins left="0.75" right="0.75" top="1" bottom="1" header="0.5" footer="0.5"/>
  <pageSetup fitToHeight="1" fitToWidth="1" horizontalDpi="600" verticalDpi="600" orientation="landscape" paperSize="9" scale="77" r:id="rId1"/>
  <headerFooter alignWithMargins="0">
    <oddHeader>&amp;CCourt Statistics Quarterly
January to March 2014</oddHeader>
    <oddFooter>&amp;CPage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52"/>
  <sheetViews>
    <sheetView showGridLines="0" zoomScale="85" zoomScaleNormal="85" zoomScalePageLayoutView="0" workbookViewId="0" topLeftCell="A1">
      <selection activeCell="A1" sqref="A1"/>
    </sheetView>
  </sheetViews>
  <sheetFormatPr defaultColWidth="9.140625" defaultRowHeight="12.75"/>
  <cols>
    <col min="2" max="2" width="8.140625" style="0" bestFit="1" customWidth="1"/>
    <col min="3" max="3" width="14.8515625" style="0" customWidth="1"/>
    <col min="4" max="4" width="1.7109375" style="0" customWidth="1"/>
    <col min="6" max="6" width="11.00390625" style="0" customWidth="1"/>
    <col min="7" max="7" width="1.7109375" style="0" customWidth="1"/>
    <col min="9" max="9" width="11.28125" style="0" customWidth="1"/>
    <col min="10" max="10" width="1.7109375" style="0" customWidth="1"/>
    <col min="12" max="12" width="11.57421875" style="0" customWidth="1"/>
    <col min="13" max="13" width="1.7109375" style="0" customWidth="1"/>
    <col min="15" max="15" width="12.00390625" style="0" customWidth="1"/>
    <col min="16" max="16" width="1.7109375" style="0" customWidth="1"/>
    <col min="17" max="17" width="10.8515625" style="0" bestFit="1" customWidth="1"/>
  </cols>
  <sheetData>
    <row r="1" spans="1:17" ht="12.75">
      <c r="A1" s="768" t="s">
        <v>1371</v>
      </c>
      <c r="B1" s="633"/>
      <c r="C1" s="634"/>
      <c r="D1" s="634"/>
      <c r="E1" s="634"/>
      <c r="F1" s="634"/>
      <c r="G1" s="634"/>
      <c r="H1" s="634"/>
      <c r="I1" s="635"/>
      <c r="J1" s="634"/>
      <c r="K1" s="634"/>
      <c r="L1" s="634"/>
      <c r="M1" s="634"/>
      <c r="N1" s="634"/>
      <c r="O1" s="634"/>
      <c r="P1" s="634"/>
      <c r="Q1" s="587" t="s">
        <v>719</v>
      </c>
    </row>
    <row r="2" spans="1:17" ht="14.25">
      <c r="A2" s="636" t="s">
        <v>1372</v>
      </c>
      <c r="B2" s="637"/>
      <c r="C2" s="637"/>
      <c r="D2" s="637"/>
      <c r="E2" s="637"/>
      <c r="F2" s="637"/>
      <c r="G2" s="637"/>
      <c r="H2" s="637"/>
      <c r="I2" s="637"/>
      <c r="J2" s="637"/>
      <c r="K2" s="637"/>
      <c r="L2" s="637"/>
      <c r="M2" s="637"/>
      <c r="N2" s="637"/>
      <c r="O2" s="637"/>
      <c r="P2" s="637"/>
      <c r="Q2" s="637"/>
    </row>
    <row r="3" spans="1:17" ht="12.75" customHeight="1">
      <c r="A3" s="634"/>
      <c r="B3" s="634"/>
      <c r="C3" s="634"/>
      <c r="D3" s="769"/>
      <c r="E3" s="634"/>
      <c r="F3" s="634"/>
      <c r="G3" s="769"/>
      <c r="H3" s="634"/>
      <c r="I3" s="769"/>
      <c r="J3" s="769"/>
      <c r="K3" s="634"/>
      <c r="L3" s="634"/>
      <c r="M3" s="769"/>
      <c r="N3" s="634"/>
      <c r="O3" s="634"/>
      <c r="P3" s="634"/>
      <c r="Q3" s="655"/>
    </row>
    <row r="4" spans="1:17" ht="12.75" customHeight="1">
      <c r="A4" s="1032" t="s">
        <v>329</v>
      </c>
      <c r="B4" s="1032" t="s">
        <v>330</v>
      </c>
      <c r="C4" s="1035" t="s">
        <v>1373</v>
      </c>
      <c r="D4" s="771"/>
      <c r="E4" s="1037" t="s">
        <v>1374</v>
      </c>
      <c r="F4" s="1037"/>
      <c r="G4" s="1037"/>
      <c r="H4" s="1037"/>
      <c r="I4" s="1037"/>
      <c r="J4" s="771"/>
      <c r="K4" s="1037" t="s">
        <v>1375</v>
      </c>
      <c r="L4" s="1037"/>
      <c r="M4" s="1037"/>
      <c r="N4" s="1037"/>
      <c r="O4" s="1037"/>
      <c r="P4" s="772"/>
      <c r="Q4" s="1035" t="s">
        <v>77</v>
      </c>
    </row>
    <row r="5" spans="1:17" ht="12.75" customHeight="1">
      <c r="A5" s="1033"/>
      <c r="B5" s="1033"/>
      <c r="C5" s="929"/>
      <c r="D5" s="773"/>
      <c r="E5" s="1037" t="s">
        <v>1376</v>
      </c>
      <c r="F5" s="1037"/>
      <c r="G5" s="773"/>
      <c r="H5" s="1037" t="s">
        <v>78</v>
      </c>
      <c r="I5" s="1037"/>
      <c r="J5" s="773"/>
      <c r="K5" s="1037" t="s">
        <v>1377</v>
      </c>
      <c r="L5" s="1037"/>
      <c r="M5" s="773"/>
      <c r="N5" s="1037" t="s">
        <v>700</v>
      </c>
      <c r="O5" s="1037"/>
      <c r="P5" s="774"/>
      <c r="Q5" s="1038"/>
    </row>
    <row r="6" spans="1:17" ht="27">
      <c r="A6" s="1034"/>
      <c r="B6" s="1034"/>
      <c r="C6" s="1036"/>
      <c r="D6" s="773"/>
      <c r="E6" s="641" t="s">
        <v>698</v>
      </c>
      <c r="F6" s="641" t="s">
        <v>1335</v>
      </c>
      <c r="G6" s="773"/>
      <c r="H6" s="641" t="s">
        <v>698</v>
      </c>
      <c r="I6" s="641" t="s">
        <v>1335</v>
      </c>
      <c r="J6" s="773"/>
      <c r="K6" s="641" t="s">
        <v>698</v>
      </c>
      <c r="L6" s="641" t="s">
        <v>1335</v>
      </c>
      <c r="M6" s="773"/>
      <c r="N6" s="641" t="s">
        <v>698</v>
      </c>
      <c r="O6" s="641" t="s">
        <v>1335</v>
      </c>
      <c r="P6" s="643"/>
      <c r="Q6" s="1004"/>
    </row>
    <row r="7" spans="1:17" ht="25.5" customHeight="1">
      <c r="A7" s="649">
        <v>2001</v>
      </c>
      <c r="B7" s="649"/>
      <c r="C7" s="775">
        <v>80713</v>
      </c>
      <c r="D7" s="776"/>
      <c r="E7" s="777">
        <v>43909</v>
      </c>
      <c r="F7" s="778">
        <v>0.544</v>
      </c>
      <c r="G7" s="776"/>
      <c r="H7" s="777">
        <v>33962</v>
      </c>
      <c r="I7" s="778">
        <v>0.421</v>
      </c>
      <c r="J7" s="776"/>
      <c r="K7" s="777">
        <v>229</v>
      </c>
      <c r="L7" s="779">
        <v>0.003</v>
      </c>
      <c r="M7" s="776"/>
      <c r="N7" s="777">
        <v>2613</v>
      </c>
      <c r="O7" s="778">
        <v>0.032</v>
      </c>
      <c r="P7" s="780"/>
      <c r="Q7" s="26">
        <v>0.564</v>
      </c>
    </row>
    <row r="8" spans="1:17" ht="12.75">
      <c r="A8" s="649">
        <v>2002</v>
      </c>
      <c r="B8" s="649"/>
      <c r="C8" s="775">
        <v>84863</v>
      </c>
      <c r="D8" s="781"/>
      <c r="E8" s="777">
        <v>47315</v>
      </c>
      <c r="F8" s="778">
        <v>0.558</v>
      </c>
      <c r="G8" s="781"/>
      <c r="H8" s="777">
        <v>34629</v>
      </c>
      <c r="I8" s="778">
        <v>0.408</v>
      </c>
      <c r="J8" s="781"/>
      <c r="K8" s="777">
        <v>251</v>
      </c>
      <c r="L8" s="779">
        <v>0.003</v>
      </c>
      <c r="M8" s="781"/>
      <c r="N8" s="777">
        <v>2668</v>
      </c>
      <c r="O8" s="778">
        <v>0.031</v>
      </c>
      <c r="P8" s="778"/>
      <c r="Q8" s="26">
        <v>0.577</v>
      </c>
    </row>
    <row r="9" spans="1:17" ht="12.75">
      <c r="A9" s="649">
        <v>2003</v>
      </c>
      <c r="B9" s="649"/>
      <c r="C9" s="775">
        <v>84698</v>
      </c>
      <c r="D9" s="781"/>
      <c r="E9" s="777">
        <v>48132</v>
      </c>
      <c r="F9" s="778">
        <v>0.568</v>
      </c>
      <c r="G9" s="781"/>
      <c r="H9" s="777">
        <v>33765</v>
      </c>
      <c r="I9" s="778">
        <v>0.399</v>
      </c>
      <c r="J9" s="781"/>
      <c r="K9" s="777">
        <v>288</v>
      </c>
      <c r="L9" s="779">
        <v>0.003</v>
      </c>
      <c r="M9" s="781"/>
      <c r="N9" s="777">
        <v>2513</v>
      </c>
      <c r="O9" s="778">
        <v>0.03</v>
      </c>
      <c r="P9" s="778"/>
      <c r="Q9" s="26">
        <v>0.588</v>
      </c>
    </row>
    <row r="10" spans="1:17" ht="12.75">
      <c r="A10" s="649">
        <v>2004</v>
      </c>
      <c r="B10" s="649"/>
      <c r="C10" s="775">
        <v>84183</v>
      </c>
      <c r="D10" s="781"/>
      <c r="E10" s="777">
        <v>48408</v>
      </c>
      <c r="F10" s="778">
        <v>0.575</v>
      </c>
      <c r="G10" s="781"/>
      <c r="H10" s="777">
        <v>32934</v>
      </c>
      <c r="I10" s="778">
        <v>0.391</v>
      </c>
      <c r="J10" s="781"/>
      <c r="K10" s="777">
        <v>301</v>
      </c>
      <c r="L10" s="779">
        <v>0.004</v>
      </c>
      <c r="M10" s="781"/>
      <c r="N10" s="777">
        <v>2540</v>
      </c>
      <c r="O10" s="778">
        <v>0.03</v>
      </c>
      <c r="P10" s="778"/>
      <c r="Q10" s="26">
        <v>0.595</v>
      </c>
    </row>
    <row r="11" spans="1:17" ht="12.75">
      <c r="A11" s="649">
        <v>2005</v>
      </c>
      <c r="B11" s="649"/>
      <c r="C11" s="775">
        <v>80772</v>
      </c>
      <c r="D11" s="781"/>
      <c r="E11" s="777">
        <v>49261</v>
      </c>
      <c r="F11" s="778">
        <v>0.61</v>
      </c>
      <c r="G11" s="781"/>
      <c r="H11" s="777">
        <v>29323</v>
      </c>
      <c r="I11" s="778">
        <v>0.363</v>
      </c>
      <c r="J11" s="781"/>
      <c r="K11" s="777">
        <v>229</v>
      </c>
      <c r="L11" s="779">
        <v>0.003</v>
      </c>
      <c r="M11" s="781"/>
      <c r="N11" s="777">
        <v>1959</v>
      </c>
      <c r="O11" s="778">
        <v>0.024</v>
      </c>
      <c r="P11" s="778"/>
      <c r="Q11" s="26">
        <v>0.627</v>
      </c>
    </row>
    <row r="12" spans="1:17" ht="12.75">
      <c r="A12" s="649">
        <v>2006</v>
      </c>
      <c r="B12" s="649"/>
      <c r="C12" s="775">
        <v>83730</v>
      </c>
      <c r="D12" s="781"/>
      <c r="E12" s="777">
        <v>52817</v>
      </c>
      <c r="F12" s="778">
        <v>0.631</v>
      </c>
      <c r="G12" s="781"/>
      <c r="H12" s="777">
        <v>28709</v>
      </c>
      <c r="I12" s="778">
        <v>0.343</v>
      </c>
      <c r="J12" s="781"/>
      <c r="K12" s="777">
        <v>239</v>
      </c>
      <c r="L12" s="779">
        <v>0.003</v>
      </c>
      <c r="M12" s="781"/>
      <c r="N12" s="777">
        <v>1965</v>
      </c>
      <c r="O12" s="778">
        <v>0.023</v>
      </c>
      <c r="P12" s="778"/>
      <c r="Q12" s="26">
        <v>0.648</v>
      </c>
    </row>
    <row r="13" spans="1:17" ht="12.75">
      <c r="A13" s="649">
        <v>2007</v>
      </c>
      <c r="B13" s="649"/>
      <c r="C13" s="775">
        <v>90720</v>
      </c>
      <c r="D13" s="781"/>
      <c r="E13" s="777">
        <v>59997</v>
      </c>
      <c r="F13" s="778">
        <v>0.661</v>
      </c>
      <c r="G13" s="781"/>
      <c r="H13" s="777">
        <v>28299</v>
      </c>
      <c r="I13" s="778">
        <v>0.312</v>
      </c>
      <c r="J13" s="781"/>
      <c r="K13" s="777">
        <v>303</v>
      </c>
      <c r="L13" s="779">
        <v>0.003</v>
      </c>
      <c r="M13" s="781"/>
      <c r="N13" s="777">
        <v>2121</v>
      </c>
      <c r="O13" s="778">
        <v>0.023</v>
      </c>
      <c r="P13" s="778"/>
      <c r="Q13" s="26">
        <v>0.679</v>
      </c>
    </row>
    <row r="14" spans="1:17" ht="12.75">
      <c r="A14" s="649">
        <v>2008</v>
      </c>
      <c r="B14" s="649"/>
      <c r="C14" s="775">
        <v>96027</v>
      </c>
      <c r="D14" s="781"/>
      <c r="E14" s="777">
        <v>65571</v>
      </c>
      <c r="F14" s="778">
        <v>0.683</v>
      </c>
      <c r="G14" s="781"/>
      <c r="H14" s="777">
        <v>27923</v>
      </c>
      <c r="I14" s="778">
        <v>0.291</v>
      </c>
      <c r="J14" s="781"/>
      <c r="K14" s="777">
        <v>444</v>
      </c>
      <c r="L14" s="779">
        <v>0.005</v>
      </c>
      <c r="M14" s="781"/>
      <c r="N14" s="777">
        <v>2089</v>
      </c>
      <c r="O14" s="778">
        <v>0.022</v>
      </c>
      <c r="P14" s="778"/>
      <c r="Q14" s="26">
        <v>0.701</v>
      </c>
    </row>
    <row r="15" spans="1:17" ht="12.75">
      <c r="A15" s="649">
        <v>2009</v>
      </c>
      <c r="B15" s="649"/>
      <c r="C15" s="775">
        <v>104418</v>
      </c>
      <c r="D15" s="781"/>
      <c r="E15" s="777">
        <v>71442</v>
      </c>
      <c r="F15" s="778">
        <v>0.684</v>
      </c>
      <c r="G15" s="781"/>
      <c r="H15" s="777">
        <v>29835</v>
      </c>
      <c r="I15" s="778">
        <v>0.286</v>
      </c>
      <c r="J15" s="781"/>
      <c r="K15" s="777">
        <v>514</v>
      </c>
      <c r="L15" s="779">
        <v>0.005</v>
      </c>
      <c r="M15" s="781"/>
      <c r="N15" s="777">
        <v>2627</v>
      </c>
      <c r="O15" s="778">
        <v>0.025</v>
      </c>
      <c r="P15" s="778"/>
      <c r="Q15" s="26">
        <v>0.705</v>
      </c>
    </row>
    <row r="16" spans="1:17" ht="12.75">
      <c r="A16" s="782">
        <v>2010</v>
      </c>
      <c r="B16" s="649"/>
      <c r="C16" s="775">
        <v>112702</v>
      </c>
      <c r="D16" s="781"/>
      <c r="E16" s="777">
        <v>77243</v>
      </c>
      <c r="F16" s="778">
        <v>0.685</v>
      </c>
      <c r="G16" s="781"/>
      <c r="H16" s="777">
        <v>32711</v>
      </c>
      <c r="I16" s="778">
        <v>0.29</v>
      </c>
      <c r="J16" s="781"/>
      <c r="K16" s="777">
        <v>407</v>
      </c>
      <c r="L16" s="779">
        <v>0.004</v>
      </c>
      <c r="M16" s="781"/>
      <c r="N16" s="777">
        <v>2341</v>
      </c>
      <c r="O16" s="778">
        <v>0.021</v>
      </c>
      <c r="P16" s="778"/>
      <c r="Q16" s="26">
        <v>0.703</v>
      </c>
    </row>
    <row r="17" spans="1:17" ht="12.75">
      <c r="A17" s="783">
        <v>2011</v>
      </c>
      <c r="B17" s="649"/>
      <c r="C17" s="775">
        <v>106343</v>
      </c>
      <c r="D17" s="781"/>
      <c r="E17" s="777">
        <v>72225</v>
      </c>
      <c r="F17" s="778">
        <v>0.679</v>
      </c>
      <c r="G17" s="781"/>
      <c r="H17" s="777">
        <v>31574</v>
      </c>
      <c r="I17" s="778">
        <v>0.297</v>
      </c>
      <c r="J17" s="781"/>
      <c r="K17" s="777">
        <v>389</v>
      </c>
      <c r="L17" s="779">
        <v>0.004</v>
      </c>
      <c r="M17" s="781"/>
      <c r="N17" s="777">
        <v>2155</v>
      </c>
      <c r="O17" s="778">
        <v>0.02</v>
      </c>
      <c r="P17" s="778"/>
      <c r="Q17" s="26">
        <v>0.696</v>
      </c>
    </row>
    <row r="18" spans="1:17" ht="12.75">
      <c r="A18" s="783">
        <v>2012</v>
      </c>
      <c r="B18" s="649"/>
      <c r="C18" s="775">
        <v>96409</v>
      </c>
      <c r="D18" s="781"/>
      <c r="E18" s="777">
        <v>64468</v>
      </c>
      <c r="F18" s="778">
        <v>0.669</v>
      </c>
      <c r="G18" s="781"/>
      <c r="H18" s="777">
        <v>29770</v>
      </c>
      <c r="I18" s="778">
        <v>0.309</v>
      </c>
      <c r="J18" s="781"/>
      <c r="K18" s="777">
        <v>290</v>
      </c>
      <c r="L18" s="779">
        <v>0.003</v>
      </c>
      <c r="M18" s="781"/>
      <c r="N18" s="777">
        <v>1881</v>
      </c>
      <c r="O18" s="778">
        <v>0.02</v>
      </c>
      <c r="P18" s="778"/>
      <c r="Q18" s="26">
        <v>0.684</v>
      </c>
    </row>
    <row r="19" spans="1:17" ht="12.75">
      <c r="A19" s="783">
        <v>2013</v>
      </c>
      <c r="B19" s="649"/>
      <c r="C19" s="775">
        <v>90195</v>
      </c>
      <c r="D19" s="781"/>
      <c r="E19" s="777">
        <v>61170</v>
      </c>
      <c r="F19" s="778">
        <v>0.678</v>
      </c>
      <c r="G19" s="781"/>
      <c r="H19" s="777">
        <v>26659</v>
      </c>
      <c r="I19" s="778">
        <v>0.296</v>
      </c>
      <c r="J19" s="781"/>
      <c r="K19" s="777">
        <v>403</v>
      </c>
      <c r="L19" s="779">
        <v>0.004</v>
      </c>
      <c r="M19" s="781"/>
      <c r="N19" s="777">
        <v>1963</v>
      </c>
      <c r="O19" s="778">
        <v>0.022</v>
      </c>
      <c r="P19" s="778"/>
      <c r="Q19" s="26">
        <v>0.696</v>
      </c>
    </row>
    <row r="20" spans="1:17" ht="26.25" customHeight="1">
      <c r="A20" s="755">
        <v>2009</v>
      </c>
      <c r="B20" s="755" t="s">
        <v>332</v>
      </c>
      <c r="C20" s="775">
        <v>25657</v>
      </c>
      <c r="D20" s="781"/>
      <c r="E20" s="651">
        <v>17778</v>
      </c>
      <c r="F20" s="778">
        <v>0.693</v>
      </c>
      <c r="G20" s="781"/>
      <c r="H20" s="651">
        <v>7336</v>
      </c>
      <c r="I20" s="778">
        <v>0.286</v>
      </c>
      <c r="J20" s="781"/>
      <c r="K20" s="651">
        <v>73</v>
      </c>
      <c r="L20" s="779">
        <v>0.003</v>
      </c>
      <c r="M20" s="781"/>
      <c r="N20" s="651">
        <v>470</v>
      </c>
      <c r="O20" s="778">
        <v>0.018</v>
      </c>
      <c r="P20" s="778"/>
      <c r="Q20" s="26">
        <v>0.708</v>
      </c>
    </row>
    <row r="21" spans="1:17" ht="12.75">
      <c r="A21" s="201"/>
      <c r="B21" s="201" t="s">
        <v>336</v>
      </c>
      <c r="C21" s="775">
        <v>24799</v>
      </c>
      <c r="D21" s="781"/>
      <c r="E21" s="651">
        <v>17253</v>
      </c>
      <c r="F21" s="778">
        <v>0.696</v>
      </c>
      <c r="G21" s="781"/>
      <c r="H21" s="651">
        <v>6929</v>
      </c>
      <c r="I21" s="778">
        <v>0.279</v>
      </c>
      <c r="J21" s="781"/>
      <c r="K21" s="651">
        <v>115</v>
      </c>
      <c r="L21" s="779">
        <v>0.005</v>
      </c>
      <c r="M21" s="781"/>
      <c r="N21" s="651">
        <v>502</v>
      </c>
      <c r="O21" s="778">
        <v>0.02</v>
      </c>
      <c r="P21" s="778"/>
      <c r="Q21" s="26">
        <v>0.713</v>
      </c>
    </row>
    <row r="22" spans="1:17" ht="12.75">
      <c r="A22" s="201"/>
      <c r="B22" s="201" t="s">
        <v>341</v>
      </c>
      <c r="C22" s="775">
        <v>26805</v>
      </c>
      <c r="D22" s="781"/>
      <c r="E22" s="651">
        <v>18396</v>
      </c>
      <c r="F22" s="778">
        <v>0.686</v>
      </c>
      <c r="G22" s="781"/>
      <c r="H22" s="651">
        <v>7681</v>
      </c>
      <c r="I22" s="778">
        <v>0.287</v>
      </c>
      <c r="J22" s="781"/>
      <c r="K22" s="651">
        <v>114</v>
      </c>
      <c r="L22" s="779">
        <v>0.004</v>
      </c>
      <c r="M22" s="781"/>
      <c r="N22" s="651">
        <v>614</v>
      </c>
      <c r="O22" s="778">
        <v>0.023</v>
      </c>
      <c r="P22" s="778"/>
      <c r="Q22" s="26">
        <v>0.705</v>
      </c>
    </row>
    <row r="23" spans="1:17" ht="12.75" customHeight="1">
      <c r="A23" s="201"/>
      <c r="B23" s="201" t="s">
        <v>337</v>
      </c>
      <c r="C23" s="775">
        <v>27157</v>
      </c>
      <c r="D23" s="655"/>
      <c r="E23" s="654">
        <v>18015</v>
      </c>
      <c r="F23" s="778">
        <v>0.663</v>
      </c>
      <c r="G23" s="655"/>
      <c r="H23" s="654">
        <v>7889</v>
      </c>
      <c r="I23" s="778">
        <v>0.29</v>
      </c>
      <c r="J23" s="655"/>
      <c r="K23" s="654">
        <v>212</v>
      </c>
      <c r="L23" s="779">
        <v>0.008</v>
      </c>
      <c r="M23" s="655"/>
      <c r="N23" s="654">
        <v>1041</v>
      </c>
      <c r="O23" s="778">
        <v>0.038</v>
      </c>
      <c r="P23" s="778"/>
      <c r="Q23" s="26">
        <v>0.695</v>
      </c>
    </row>
    <row r="24" spans="1:17" ht="26.25" customHeight="1">
      <c r="A24" s="201">
        <v>2010</v>
      </c>
      <c r="B24" s="241" t="s">
        <v>338</v>
      </c>
      <c r="C24" s="775">
        <v>28729</v>
      </c>
      <c r="D24" s="655"/>
      <c r="E24" s="777">
        <v>19987</v>
      </c>
      <c r="F24" s="778">
        <v>0.696</v>
      </c>
      <c r="G24" s="655"/>
      <c r="H24" s="777">
        <v>8144</v>
      </c>
      <c r="I24" s="778">
        <v>0.283</v>
      </c>
      <c r="J24" s="655"/>
      <c r="K24" s="777">
        <v>82</v>
      </c>
      <c r="L24" s="779">
        <v>0.003</v>
      </c>
      <c r="M24" s="655"/>
      <c r="N24" s="777">
        <v>516</v>
      </c>
      <c r="O24" s="778">
        <v>0.018</v>
      </c>
      <c r="P24" s="778"/>
      <c r="Q24" s="26">
        <v>0.71</v>
      </c>
    </row>
    <row r="25" spans="1:17" ht="12.75">
      <c r="A25" s="201"/>
      <c r="B25" s="241" t="s">
        <v>336</v>
      </c>
      <c r="C25" s="775">
        <v>27457</v>
      </c>
      <c r="D25" s="655"/>
      <c r="E25" s="777">
        <v>18926</v>
      </c>
      <c r="F25" s="778">
        <v>0.689</v>
      </c>
      <c r="G25" s="655"/>
      <c r="H25" s="777">
        <v>7895</v>
      </c>
      <c r="I25" s="778">
        <v>0.288</v>
      </c>
      <c r="J25" s="655"/>
      <c r="K25" s="777">
        <v>85</v>
      </c>
      <c r="L25" s="779">
        <v>0.003</v>
      </c>
      <c r="M25" s="655"/>
      <c r="N25" s="777">
        <v>551</v>
      </c>
      <c r="O25" s="778">
        <v>0.02</v>
      </c>
      <c r="P25" s="778"/>
      <c r="Q25" s="26">
        <v>0.706</v>
      </c>
    </row>
    <row r="26" spans="1:17" ht="12.75">
      <c r="A26" s="201"/>
      <c r="B26" s="241" t="s">
        <v>341</v>
      </c>
      <c r="C26" s="775">
        <v>28968</v>
      </c>
      <c r="D26" s="655"/>
      <c r="E26" s="777">
        <v>19630</v>
      </c>
      <c r="F26" s="778">
        <v>0.678</v>
      </c>
      <c r="G26" s="655"/>
      <c r="H26" s="777">
        <v>8607</v>
      </c>
      <c r="I26" s="778">
        <v>0.297</v>
      </c>
      <c r="J26" s="655"/>
      <c r="K26" s="777">
        <v>102</v>
      </c>
      <c r="L26" s="779">
        <v>0.004</v>
      </c>
      <c r="M26" s="655"/>
      <c r="N26" s="777">
        <v>629</v>
      </c>
      <c r="O26" s="778">
        <v>0.022</v>
      </c>
      <c r="P26" s="778"/>
      <c r="Q26" s="26">
        <v>0.695</v>
      </c>
    </row>
    <row r="27" spans="1:17" ht="12.75" customHeight="1">
      <c r="A27" s="201"/>
      <c r="B27" s="241" t="s">
        <v>337</v>
      </c>
      <c r="C27" s="775">
        <v>27548</v>
      </c>
      <c r="D27" s="655"/>
      <c r="E27" s="777">
        <v>18700</v>
      </c>
      <c r="F27" s="778">
        <v>0.679</v>
      </c>
      <c r="G27" s="655"/>
      <c r="H27" s="777">
        <v>8065</v>
      </c>
      <c r="I27" s="778">
        <v>0.293</v>
      </c>
      <c r="J27" s="655"/>
      <c r="K27" s="777">
        <v>138</v>
      </c>
      <c r="L27" s="779">
        <v>0.005</v>
      </c>
      <c r="M27" s="655"/>
      <c r="N27" s="777">
        <v>645</v>
      </c>
      <c r="O27" s="778">
        <v>0.023</v>
      </c>
      <c r="P27" s="778"/>
      <c r="Q27" s="26">
        <v>0.699</v>
      </c>
    </row>
    <row r="28" spans="1:17" ht="26.25" customHeight="1">
      <c r="A28" s="201">
        <v>2011</v>
      </c>
      <c r="B28" s="241" t="s">
        <v>338</v>
      </c>
      <c r="C28" s="775">
        <v>28660</v>
      </c>
      <c r="D28" s="655"/>
      <c r="E28" s="777">
        <v>19579</v>
      </c>
      <c r="F28" s="778">
        <v>0.683</v>
      </c>
      <c r="G28" s="655"/>
      <c r="H28" s="777">
        <v>8475</v>
      </c>
      <c r="I28" s="778">
        <v>0.296</v>
      </c>
      <c r="J28" s="655"/>
      <c r="K28" s="777">
        <v>60</v>
      </c>
      <c r="L28" s="779">
        <v>0.002</v>
      </c>
      <c r="M28" s="655"/>
      <c r="N28" s="777">
        <v>546</v>
      </c>
      <c r="O28" s="778">
        <v>0.019</v>
      </c>
      <c r="P28" s="778"/>
      <c r="Q28" s="26">
        <v>0.698</v>
      </c>
    </row>
    <row r="29" spans="1:17" ht="12.75">
      <c r="A29" s="201"/>
      <c r="B29" s="241" t="s">
        <v>336</v>
      </c>
      <c r="C29" s="775">
        <v>25317</v>
      </c>
      <c r="D29" s="655"/>
      <c r="E29" s="777">
        <v>17314</v>
      </c>
      <c r="F29" s="778">
        <v>0.684</v>
      </c>
      <c r="G29" s="655"/>
      <c r="H29" s="777">
        <v>7443</v>
      </c>
      <c r="I29" s="778">
        <v>0.294</v>
      </c>
      <c r="J29" s="655"/>
      <c r="K29" s="777">
        <v>81</v>
      </c>
      <c r="L29" s="779">
        <v>0.003</v>
      </c>
      <c r="M29" s="655"/>
      <c r="N29" s="777">
        <v>479</v>
      </c>
      <c r="O29" s="778">
        <v>0.019</v>
      </c>
      <c r="P29" s="778"/>
      <c r="Q29" s="26">
        <v>0.699</v>
      </c>
    </row>
    <row r="30" spans="1:17" ht="12.75">
      <c r="A30" s="201"/>
      <c r="B30" s="241" t="s">
        <v>341</v>
      </c>
      <c r="C30" s="775">
        <v>26527</v>
      </c>
      <c r="D30" s="655"/>
      <c r="E30" s="777">
        <v>17963</v>
      </c>
      <c r="F30" s="778">
        <v>0.677</v>
      </c>
      <c r="G30" s="655"/>
      <c r="H30" s="777">
        <v>7910</v>
      </c>
      <c r="I30" s="778">
        <v>0.298</v>
      </c>
      <c r="J30" s="655"/>
      <c r="K30" s="777">
        <v>119</v>
      </c>
      <c r="L30" s="779">
        <v>0.004</v>
      </c>
      <c r="M30" s="655"/>
      <c r="N30" s="777">
        <v>535</v>
      </c>
      <c r="O30" s="778">
        <v>0.02</v>
      </c>
      <c r="P30" s="778"/>
      <c r="Q30" s="26">
        <v>0.694</v>
      </c>
    </row>
    <row r="31" spans="1:17" ht="12.75" customHeight="1">
      <c r="A31" s="201"/>
      <c r="B31" s="241" t="s">
        <v>337</v>
      </c>
      <c r="C31" s="775">
        <v>25839</v>
      </c>
      <c r="D31" s="655"/>
      <c r="E31" s="777">
        <v>17369</v>
      </c>
      <c r="F31" s="778">
        <v>0.672</v>
      </c>
      <c r="G31" s="655"/>
      <c r="H31" s="777">
        <v>7746</v>
      </c>
      <c r="I31" s="778">
        <v>0.3</v>
      </c>
      <c r="J31" s="655"/>
      <c r="K31" s="777">
        <v>129</v>
      </c>
      <c r="L31" s="779">
        <v>0.005</v>
      </c>
      <c r="M31" s="655"/>
      <c r="N31" s="777">
        <v>595</v>
      </c>
      <c r="O31" s="778">
        <v>0.023</v>
      </c>
      <c r="P31" s="778"/>
      <c r="Q31" s="26">
        <v>0.692</v>
      </c>
    </row>
    <row r="32" spans="1:17" ht="26.25" customHeight="1">
      <c r="A32" s="201">
        <v>2012</v>
      </c>
      <c r="B32" s="758" t="s">
        <v>338</v>
      </c>
      <c r="C32" s="775">
        <v>26810</v>
      </c>
      <c r="D32" s="655"/>
      <c r="E32" s="777">
        <v>18116</v>
      </c>
      <c r="F32" s="778">
        <v>0.676</v>
      </c>
      <c r="G32" s="655"/>
      <c r="H32" s="777">
        <v>8132</v>
      </c>
      <c r="I32" s="778">
        <v>0.303</v>
      </c>
      <c r="J32" s="655"/>
      <c r="K32" s="777">
        <v>57</v>
      </c>
      <c r="L32" s="779">
        <v>0.002</v>
      </c>
      <c r="M32" s="655"/>
      <c r="N32" s="777">
        <v>505</v>
      </c>
      <c r="O32" s="778">
        <v>0.019</v>
      </c>
      <c r="P32" s="778"/>
      <c r="Q32" s="26">
        <v>0.69</v>
      </c>
    </row>
    <row r="33" spans="1:17" ht="12.75">
      <c r="A33" s="201"/>
      <c r="B33" s="758" t="s">
        <v>333</v>
      </c>
      <c r="C33" s="775">
        <v>23542</v>
      </c>
      <c r="D33" s="655"/>
      <c r="E33" s="777">
        <v>15954</v>
      </c>
      <c r="F33" s="778">
        <v>0.678</v>
      </c>
      <c r="G33" s="655"/>
      <c r="H33" s="777">
        <v>7155</v>
      </c>
      <c r="I33" s="778">
        <v>0.304</v>
      </c>
      <c r="J33" s="655"/>
      <c r="K33" s="777">
        <v>48</v>
      </c>
      <c r="L33" s="779">
        <v>0.002</v>
      </c>
      <c r="M33" s="655"/>
      <c r="N33" s="777">
        <v>385</v>
      </c>
      <c r="O33" s="778">
        <v>0.016</v>
      </c>
      <c r="P33" s="778"/>
      <c r="Q33" s="26">
        <v>0.69</v>
      </c>
    </row>
    <row r="34" spans="1:17" ht="12.75">
      <c r="A34" s="201"/>
      <c r="B34" s="758" t="s">
        <v>334</v>
      </c>
      <c r="C34" s="775">
        <v>23213</v>
      </c>
      <c r="D34" s="655"/>
      <c r="E34" s="777">
        <v>15352</v>
      </c>
      <c r="F34" s="778">
        <v>0.661</v>
      </c>
      <c r="G34" s="655"/>
      <c r="H34" s="777">
        <v>7351</v>
      </c>
      <c r="I34" s="778">
        <v>0.317</v>
      </c>
      <c r="J34" s="655"/>
      <c r="K34" s="777">
        <v>80</v>
      </c>
      <c r="L34" s="779">
        <v>0.003</v>
      </c>
      <c r="M34" s="655"/>
      <c r="N34" s="777">
        <v>430</v>
      </c>
      <c r="O34" s="778">
        <v>0.019</v>
      </c>
      <c r="P34" s="778"/>
      <c r="Q34" s="26">
        <v>0.676</v>
      </c>
    </row>
    <row r="35" spans="1:21" ht="12.75" customHeight="1">
      <c r="A35" s="201"/>
      <c r="B35" s="758" t="s">
        <v>335</v>
      </c>
      <c r="C35" s="775">
        <v>22844</v>
      </c>
      <c r="D35" s="655"/>
      <c r="E35" s="777">
        <v>15046</v>
      </c>
      <c r="F35" s="778">
        <v>0.659</v>
      </c>
      <c r="G35" s="655"/>
      <c r="H35" s="777">
        <v>7132</v>
      </c>
      <c r="I35" s="778">
        <v>0.312</v>
      </c>
      <c r="J35" s="655"/>
      <c r="K35" s="777">
        <v>105</v>
      </c>
      <c r="L35" s="779">
        <v>0.005</v>
      </c>
      <c r="M35" s="655"/>
      <c r="N35" s="777">
        <v>561</v>
      </c>
      <c r="O35" s="778">
        <v>0.025</v>
      </c>
      <c r="P35" s="778"/>
      <c r="Q35" s="26">
        <v>0.678</v>
      </c>
      <c r="U35" s="3"/>
    </row>
    <row r="36" spans="1:21" ht="26.25" customHeight="1">
      <c r="A36" s="201">
        <v>2013</v>
      </c>
      <c r="B36" s="141" t="s">
        <v>332</v>
      </c>
      <c r="C36" s="653">
        <v>22533</v>
      </c>
      <c r="D36" s="655"/>
      <c r="E36" s="784">
        <v>15072</v>
      </c>
      <c r="F36" s="780">
        <v>0.669</v>
      </c>
      <c r="G36" s="655"/>
      <c r="H36" s="784">
        <v>6945</v>
      </c>
      <c r="I36" s="780">
        <v>0.308</v>
      </c>
      <c r="J36" s="655"/>
      <c r="K36" s="784">
        <v>47</v>
      </c>
      <c r="L36" s="785">
        <v>0.002</v>
      </c>
      <c r="M36" s="655"/>
      <c r="N36" s="784">
        <v>469</v>
      </c>
      <c r="O36" s="780">
        <v>0.021</v>
      </c>
      <c r="P36" s="780"/>
      <c r="Q36" s="218">
        <v>0.685</v>
      </c>
      <c r="U36" s="3"/>
    </row>
    <row r="37" spans="1:17" s="663" customFormat="1" ht="12.75">
      <c r="A37" s="201"/>
      <c r="B37" s="652" t="s">
        <v>336</v>
      </c>
      <c r="C37" s="653">
        <v>22178</v>
      </c>
      <c r="D37" s="655"/>
      <c r="E37" s="784">
        <v>14919</v>
      </c>
      <c r="F37" s="780">
        <v>0.673</v>
      </c>
      <c r="G37" s="655"/>
      <c r="H37" s="784">
        <v>6716</v>
      </c>
      <c r="I37" s="780">
        <v>0.303</v>
      </c>
      <c r="J37" s="655"/>
      <c r="K37" s="784">
        <v>89</v>
      </c>
      <c r="L37" s="779">
        <v>0.004</v>
      </c>
      <c r="M37" s="655"/>
      <c r="N37" s="784">
        <v>454</v>
      </c>
      <c r="O37" s="780">
        <v>0.02</v>
      </c>
      <c r="P37" s="780"/>
      <c r="Q37" s="218">
        <v>0.69</v>
      </c>
    </row>
    <row r="38" spans="1:17" s="663" customFormat="1" ht="12.75">
      <c r="A38" s="201"/>
      <c r="B38" s="652" t="s">
        <v>334</v>
      </c>
      <c r="C38" s="653">
        <v>22810</v>
      </c>
      <c r="D38" s="655"/>
      <c r="E38" s="784">
        <v>15620</v>
      </c>
      <c r="F38" s="780">
        <v>0.685</v>
      </c>
      <c r="G38" s="655"/>
      <c r="H38" s="784">
        <v>6609</v>
      </c>
      <c r="I38" s="780">
        <v>0.29</v>
      </c>
      <c r="J38" s="655"/>
      <c r="K38" s="784">
        <v>103</v>
      </c>
      <c r="L38" s="779">
        <v>0.005</v>
      </c>
      <c r="M38" s="655"/>
      <c r="N38" s="784">
        <v>478</v>
      </c>
      <c r="O38" s="780">
        <v>0.021</v>
      </c>
      <c r="P38" s="780"/>
      <c r="Q38" s="218">
        <v>0.703</v>
      </c>
    </row>
    <row r="39" spans="1:17" s="663" customFormat="1" ht="12.75">
      <c r="A39" s="201"/>
      <c r="B39" s="652" t="s">
        <v>335</v>
      </c>
      <c r="C39" s="653">
        <v>22674</v>
      </c>
      <c r="D39" s="655"/>
      <c r="E39" s="784">
        <v>15559</v>
      </c>
      <c r="F39" s="780">
        <v>0.686</v>
      </c>
      <c r="G39" s="655"/>
      <c r="H39" s="784">
        <v>6389</v>
      </c>
      <c r="I39" s="780">
        <v>0.282</v>
      </c>
      <c r="J39" s="655"/>
      <c r="K39" s="784">
        <v>164</v>
      </c>
      <c r="L39" s="785">
        <v>0.007</v>
      </c>
      <c r="M39" s="655"/>
      <c r="N39" s="784">
        <v>562</v>
      </c>
      <c r="O39" s="780">
        <v>0.025</v>
      </c>
      <c r="P39" s="780"/>
      <c r="Q39" s="218">
        <v>0.709</v>
      </c>
    </row>
    <row r="40" spans="1:17" ht="27" customHeight="1">
      <c r="A40" s="201">
        <v>2014</v>
      </c>
      <c r="B40" s="141" t="s">
        <v>1323</v>
      </c>
      <c r="C40" s="69">
        <v>23391</v>
      </c>
      <c r="D40" s="60"/>
      <c r="E40" s="68">
        <v>15960</v>
      </c>
      <c r="F40" s="734">
        <v>0.682</v>
      </c>
      <c r="G40" s="60"/>
      <c r="H40" s="68">
        <v>6608</v>
      </c>
      <c r="I40" s="734">
        <v>0.283</v>
      </c>
      <c r="J40" s="60"/>
      <c r="K40" s="314">
        <v>218</v>
      </c>
      <c r="L40" s="786">
        <v>0.009</v>
      </c>
      <c r="M40" s="60"/>
      <c r="N40" s="60">
        <v>605</v>
      </c>
      <c r="O40" s="734">
        <v>0.026</v>
      </c>
      <c r="P40" s="60"/>
      <c r="Q40" s="734">
        <v>0.707</v>
      </c>
    </row>
    <row r="41" spans="1:17" s="663" customFormat="1" ht="12.75">
      <c r="A41" s="763"/>
      <c r="B41" s="659" t="s">
        <v>190</v>
      </c>
      <c r="C41" s="787">
        <v>23191</v>
      </c>
      <c r="D41" s="769"/>
      <c r="E41" s="788">
        <v>15082</v>
      </c>
      <c r="F41" s="789">
        <v>0.65</v>
      </c>
      <c r="G41" s="769"/>
      <c r="H41" s="788">
        <v>6799</v>
      </c>
      <c r="I41" s="789">
        <v>0.293</v>
      </c>
      <c r="J41" s="769"/>
      <c r="K41" s="788">
        <v>330</v>
      </c>
      <c r="L41" s="790">
        <v>0.014</v>
      </c>
      <c r="M41" s="769"/>
      <c r="N41" s="788">
        <v>980</v>
      </c>
      <c r="O41" s="789">
        <v>0.042</v>
      </c>
      <c r="P41" s="789"/>
      <c r="Q41" s="791">
        <v>0.689</v>
      </c>
    </row>
    <row r="42" spans="1:17" ht="12.75">
      <c r="A42" s="201"/>
      <c r="B42" s="652"/>
      <c r="C42" s="653"/>
      <c r="D42" s="655"/>
      <c r="E42" s="784"/>
      <c r="F42" s="780"/>
      <c r="G42" s="655"/>
      <c r="H42" s="784"/>
      <c r="I42" s="780"/>
      <c r="J42" s="655"/>
      <c r="K42" s="784"/>
      <c r="L42" s="785"/>
      <c r="M42" s="655"/>
      <c r="N42" s="784"/>
      <c r="O42" s="780"/>
      <c r="P42" s="780"/>
      <c r="Q42" s="218"/>
    </row>
    <row r="43" spans="1:12" ht="12.75">
      <c r="A43" s="11" t="s">
        <v>339</v>
      </c>
      <c r="B43" s="15"/>
      <c r="L43" s="3"/>
    </row>
    <row r="44" spans="1:2" ht="12.75">
      <c r="A44" s="15" t="s">
        <v>1378</v>
      </c>
      <c r="B44" s="15"/>
    </row>
    <row r="45" spans="1:3" ht="12.75">
      <c r="A45" s="15" t="s">
        <v>1379</v>
      </c>
      <c r="B45" s="15"/>
      <c r="C45" s="1"/>
    </row>
    <row r="46" spans="1:2" ht="12.75">
      <c r="A46" s="14" t="s">
        <v>1380</v>
      </c>
      <c r="B46" s="15"/>
    </row>
    <row r="47" spans="1:2" ht="12.75">
      <c r="A47" s="15" t="s">
        <v>1340</v>
      </c>
      <c r="B47" s="15"/>
    </row>
    <row r="48" spans="1:17" ht="12.75">
      <c r="A48" s="15"/>
      <c r="B48" s="15"/>
      <c r="F48" s="26"/>
      <c r="I48" s="26"/>
      <c r="L48" s="743"/>
      <c r="O48" s="26"/>
      <c r="Q48" s="26"/>
    </row>
    <row r="49" spans="6:17" ht="12.75">
      <c r="F49" s="26"/>
      <c r="I49" s="26"/>
      <c r="L49" s="743"/>
      <c r="O49" s="26"/>
      <c r="Q49" s="26"/>
    </row>
    <row r="52" ht="12.75">
      <c r="C52" s="178"/>
    </row>
  </sheetData>
  <sheetProtection/>
  <protectedRanges>
    <protectedRange sqref="C36:E39 P36:P39 M36:N39 J36:K39 G36:H39 C41:E42 P41:P42 M41:N42 J41:K42 G41:H42" name="Range1_1_1_2"/>
  </protectedRanges>
  <mergeCells count="10">
    <mergeCell ref="A4:A6"/>
    <mergeCell ref="B4:B6"/>
    <mergeCell ref="C4:C6"/>
    <mergeCell ref="E4:I4"/>
    <mergeCell ref="K4:O4"/>
    <mergeCell ref="Q4:Q6"/>
    <mergeCell ref="E5:F5"/>
    <mergeCell ref="H5:I5"/>
    <mergeCell ref="K5:L5"/>
    <mergeCell ref="N5:O5"/>
  </mergeCells>
  <hyperlinks>
    <hyperlink ref="Q1" location="Index!A1" display="Index"/>
  </hyperlinks>
  <printOptions/>
  <pageMargins left="0.75" right="0.75" top="1" bottom="1" header="0.5" footer="0.5"/>
  <pageSetup fitToHeight="1" fitToWidth="1" horizontalDpi="600" verticalDpi="600" orientation="landscape" paperSize="9" scale="59" r:id="rId1"/>
  <headerFooter alignWithMargins="0">
    <oddHeader>&amp;CCourt Statistics Quarterly
January to March 2014</oddHeader>
    <oddFooter>&amp;CPage &amp;P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C40"/>
  <sheetViews>
    <sheetView zoomScale="85" zoomScaleNormal="85" zoomScalePageLayoutView="0" workbookViewId="0" topLeftCell="A1">
      <selection activeCell="A32" sqref="A32"/>
    </sheetView>
  </sheetViews>
  <sheetFormatPr defaultColWidth="9.140625" defaultRowHeight="12.75"/>
  <cols>
    <col min="1" max="1" width="10.8515625" style="0" customWidth="1"/>
    <col min="2" max="2" width="8.140625" style="0" bestFit="1" customWidth="1"/>
    <col min="3" max="3" width="17.28125" style="0" customWidth="1"/>
    <col min="4" max="11" width="8.7109375" style="0" customWidth="1"/>
    <col min="12" max="12" width="1.7109375" style="0" customWidth="1"/>
    <col min="13" max="13" width="9.8515625" style="0" customWidth="1"/>
    <col min="14" max="14" width="1.7109375" style="0" customWidth="1"/>
    <col min="15" max="15" width="11.7109375" style="0" customWidth="1"/>
    <col min="16" max="16" width="1.7109375" style="0" customWidth="1"/>
    <col min="17" max="17" width="17.28125" style="0" customWidth="1"/>
    <col min="18" max="25" width="8.7109375" style="0" customWidth="1"/>
    <col min="26" max="26" width="1.7109375" style="0" customWidth="1"/>
    <col min="27" max="27" width="9.8515625" style="0" customWidth="1"/>
    <col min="28" max="28" width="1.7109375" style="0" customWidth="1"/>
    <col min="29" max="29" width="11.7109375" style="0" customWidth="1"/>
  </cols>
  <sheetData>
    <row r="1" spans="1:29" ht="13.5" customHeight="1">
      <c r="A1" s="72" t="s">
        <v>1381</v>
      </c>
      <c r="B1" s="72"/>
      <c r="C1" s="72"/>
      <c r="D1" s="72"/>
      <c r="E1" s="72"/>
      <c r="F1" s="72"/>
      <c r="G1" s="72"/>
      <c r="H1" s="72"/>
      <c r="I1" s="107"/>
      <c r="J1" s="72"/>
      <c r="K1" s="72"/>
      <c r="L1" s="72"/>
      <c r="M1" s="72"/>
      <c r="N1" s="72"/>
      <c r="O1" s="72"/>
      <c r="P1" s="72"/>
      <c r="Q1" s="72"/>
      <c r="R1" s="72"/>
      <c r="S1" s="72"/>
      <c r="T1" s="72"/>
      <c r="U1" s="72"/>
      <c r="V1" s="72"/>
      <c r="W1" s="72"/>
      <c r="X1" s="72"/>
      <c r="Z1" s="72"/>
      <c r="AA1" s="72"/>
      <c r="AB1" s="72"/>
      <c r="AC1" s="587" t="s">
        <v>719</v>
      </c>
    </row>
    <row r="2" spans="1:29" ht="14.25" customHeight="1">
      <c r="A2" s="146" t="s">
        <v>1382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29" ht="14.2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row>
    <row r="4" spans="1:29" ht="15.75" customHeight="1">
      <c r="A4" s="1039" t="s">
        <v>329</v>
      </c>
      <c r="B4" s="1039" t="s">
        <v>330</v>
      </c>
      <c r="C4" s="986" t="s">
        <v>1383</v>
      </c>
      <c r="D4" s="986"/>
      <c r="E4" s="986"/>
      <c r="F4" s="986"/>
      <c r="G4" s="986"/>
      <c r="H4" s="986"/>
      <c r="I4" s="986"/>
      <c r="J4" s="986"/>
      <c r="K4" s="986"/>
      <c r="L4" s="986"/>
      <c r="M4" s="986"/>
      <c r="N4" s="986"/>
      <c r="O4" s="986"/>
      <c r="P4" s="792"/>
      <c r="Q4" s="986" t="s">
        <v>79</v>
      </c>
      <c r="R4" s="986"/>
      <c r="S4" s="986"/>
      <c r="T4" s="986"/>
      <c r="U4" s="986"/>
      <c r="V4" s="986"/>
      <c r="W4" s="986"/>
      <c r="X4" s="986"/>
      <c r="Y4" s="986"/>
      <c r="Z4" s="986"/>
      <c r="AA4" s="986"/>
      <c r="AB4" s="986"/>
      <c r="AC4" s="986"/>
    </row>
    <row r="5" spans="1:29" ht="51" customHeight="1">
      <c r="A5" s="1040"/>
      <c r="B5" s="1040"/>
      <c r="C5" s="337" t="s">
        <v>1384</v>
      </c>
      <c r="D5" s="939" t="s">
        <v>1385</v>
      </c>
      <c r="E5" s="939"/>
      <c r="F5" s="939" t="s">
        <v>1386</v>
      </c>
      <c r="G5" s="939"/>
      <c r="H5" s="939" t="s">
        <v>1387</v>
      </c>
      <c r="I5" s="939"/>
      <c r="J5" s="992" t="s">
        <v>80</v>
      </c>
      <c r="K5" s="992"/>
      <c r="L5" s="586"/>
      <c r="M5" s="927" t="s">
        <v>1388</v>
      </c>
      <c r="N5" s="586"/>
      <c r="O5" s="927" t="s">
        <v>1389</v>
      </c>
      <c r="P5" s="586"/>
      <c r="Q5" s="337" t="s">
        <v>1384</v>
      </c>
      <c r="R5" s="939" t="s">
        <v>1385</v>
      </c>
      <c r="S5" s="939"/>
      <c r="T5" s="939" t="s">
        <v>1386</v>
      </c>
      <c r="U5" s="939"/>
      <c r="V5" s="939" t="s">
        <v>1387</v>
      </c>
      <c r="W5" s="939"/>
      <c r="X5" s="992" t="s">
        <v>80</v>
      </c>
      <c r="Y5" s="992"/>
      <c r="Z5" s="586"/>
      <c r="AA5" s="927" t="s">
        <v>1388</v>
      </c>
      <c r="AB5" s="586"/>
      <c r="AC5" s="927" t="s">
        <v>1389</v>
      </c>
    </row>
    <row r="6" spans="1:29" ht="12.75">
      <c r="A6" s="1041"/>
      <c r="B6" s="1041"/>
      <c r="C6" s="147" t="s">
        <v>698</v>
      </c>
      <c r="D6" s="147" t="s">
        <v>1390</v>
      </c>
      <c r="E6" s="147" t="s">
        <v>1391</v>
      </c>
      <c r="F6" s="147" t="s">
        <v>1390</v>
      </c>
      <c r="G6" s="147" t="s">
        <v>1391</v>
      </c>
      <c r="H6" s="147" t="s">
        <v>1390</v>
      </c>
      <c r="I6" s="147" t="s">
        <v>1391</v>
      </c>
      <c r="J6" s="147" t="s">
        <v>1390</v>
      </c>
      <c r="K6" s="147" t="s">
        <v>1391</v>
      </c>
      <c r="L6" s="156"/>
      <c r="M6" s="939"/>
      <c r="N6" s="156"/>
      <c r="O6" s="939"/>
      <c r="P6" s="586"/>
      <c r="Q6" s="147" t="s">
        <v>698</v>
      </c>
      <c r="R6" s="147" t="s">
        <v>1390</v>
      </c>
      <c r="S6" s="147" t="s">
        <v>1391</v>
      </c>
      <c r="T6" s="147" t="s">
        <v>1390</v>
      </c>
      <c r="U6" s="147" t="s">
        <v>1391</v>
      </c>
      <c r="V6" s="147" t="s">
        <v>1390</v>
      </c>
      <c r="W6" s="147" t="s">
        <v>1391</v>
      </c>
      <c r="X6" s="147" t="s">
        <v>1390</v>
      </c>
      <c r="Y6" s="147" t="s">
        <v>1391</v>
      </c>
      <c r="Z6" s="156"/>
      <c r="AA6" s="939"/>
      <c r="AB6" s="156"/>
      <c r="AC6" s="939"/>
    </row>
    <row r="7" spans="1:29" ht="25.5" customHeight="1">
      <c r="A7" s="21" t="s">
        <v>1392</v>
      </c>
      <c r="B7" s="793"/>
      <c r="C7" s="215">
        <v>1214488</v>
      </c>
      <c r="D7" s="215">
        <v>85.775647745</v>
      </c>
      <c r="E7" s="215">
        <v>64</v>
      </c>
      <c r="F7" s="215">
        <v>31.306673265</v>
      </c>
      <c r="G7" s="215">
        <v>27</v>
      </c>
      <c r="H7" s="215">
        <v>23.33222395</v>
      </c>
      <c r="I7" s="215">
        <v>0</v>
      </c>
      <c r="J7" s="215">
        <v>140.41471715</v>
      </c>
      <c r="K7" s="215">
        <v>121</v>
      </c>
      <c r="L7" s="794"/>
      <c r="M7" s="795">
        <v>1.8042846039</v>
      </c>
      <c r="N7" s="794"/>
      <c r="O7" s="796">
        <v>0.6106803854793131</v>
      </c>
      <c r="P7" s="797"/>
      <c r="Q7" s="215">
        <v>330928</v>
      </c>
      <c r="R7" s="215">
        <v>74.351555937</v>
      </c>
      <c r="S7" s="215">
        <v>7</v>
      </c>
      <c r="T7" s="215">
        <v>16.074496567</v>
      </c>
      <c r="U7" s="215">
        <v>10</v>
      </c>
      <c r="V7" s="215">
        <v>31.028673911</v>
      </c>
      <c r="W7" s="215">
        <v>10</v>
      </c>
      <c r="X7" s="215">
        <v>121.45470616</v>
      </c>
      <c r="Y7" s="215">
        <v>58</v>
      </c>
      <c r="Z7" s="794"/>
      <c r="AA7" s="795">
        <v>2.278238771</v>
      </c>
      <c r="AB7" s="794"/>
      <c r="AC7" s="796">
        <v>0.4143650582604071</v>
      </c>
    </row>
    <row r="8" spans="1:29" ht="12.75">
      <c r="A8" s="21">
        <v>2011</v>
      </c>
      <c r="B8" s="793"/>
      <c r="C8" s="215">
        <v>1558916</v>
      </c>
      <c r="D8" s="215">
        <v>86.679762091</v>
      </c>
      <c r="E8" s="215">
        <v>65</v>
      </c>
      <c r="F8" s="215">
        <v>33.863958674</v>
      </c>
      <c r="G8" s="215">
        <v>28</v>
      </c>
      <c r="H8" s="215">
        <v>23.412361538</v>
      </c>
      <c r="I8" s="215">
        <v>0</v>
      </c>
      <c r="J8" s="215">
        <v>143.9560823</v>
      </c>
      <c r="K8" s="215">
        <v>126</v>
      </c>
      <c r="L8" s="794"/>
      <c r="M8" s="795">
        <v>1.7807065936</v>
      </c>
      <c r="N8" s="794"/>
      <c r="O8" s="796">
        <v>0.6193914815629729</v>
      </c>
      <c r="P8" s="797"/>
      <c r="Q8" s="215">
        <v>422202</v>
      </c>
      <c r="R8" s="215">
        <v>71.567965097</v>
      </c>
      <c r="S8" s="215">
        <v>5</v>
      </c>
      <c r="T8" s="215">
        <v>16.400291803</v>
      </c>
      <c r="U8" s="215">
        <v>11</v>
      </c>
      <c r="V8" s="215">
        <v>31.439694743</v>
      </c>
      <c r="W8" s="215">
        <v>8</v>
      </c>
      <c r="X8" s="215">
        <v>119.40795164</v>
      </c>
      <c r="Y8" s="215">
        <v>56</v>
      </c>
      <c r="Z8" s="794"/>
      <c r="AA8" s="795">
        <v>2.2483787381</v>
      </c>
      <c r="AB8" s="794"/>
      <c r="AC8" s="796">
        <v>0.4244745406227351</v>
      </c>
    </row>
    <row r="9" spans="1:29" ht="12.75">
      <c r="A9" s="21">
        <v>2012</v>
      </c>
      <c r="B9" s="793"/>
      <c r="C9" s="215">
        <v>1495986</v>
      </c>
      <c r="D9" s="215">
        <v>88.894297808</v>
      </c>
      <c r="E9" s="215">
        <v>68</v>
      </c>
      <c r="F9" s="215">
        <v>35.845888932</v>
      </c>
      <c r="G9" s="215">
        <v>29</v>
      </c>
      <c r="H9" s="215">
        <v>22.580536181</v>
      </c>
      <c r="I9" s="215">
        <v>0</v>
      </c>
      <c r="J9" s="215">
        <v>147.32072292</v>
      </c>
      <c r="K9" s="215">
        <v>131</v>
      </c>
      <c r="L9" s="794"/>
      <c r="M9" s="795">
        <v>1.6952163991</v>
      </c>
      <c r="N9" s="794"/>
      <c r="O9" s="796">
        <v>0.6462647377716102</v>
      </c>
      <c r="P9" s="798"/>
      <c r="Q9" s="215">
        <v>383739</v>
      </c>
      <c r="R9" s="215">
        <v>72.01921358</v>
      </c>
      <c r="S9" s="215">
        <v>5</v>
      </c>
      <c r="T9" s="215">
        <v>17.696124189</v>
      </c>
      <c r="U9" s="215">
        <v>14</v>
      </c>
      <c r="V9" s="215">
        <v>30.340835829</v>
      </c>
      <c r="W9" s="215">
        <v>5</v>
      </c>
      <c r="X9" s="215">
        <v>120.0561736</v>
      </c>
      <c r="Y9" s="215">
        <v>56</v>
      </c>
      <c r="Z9" s="794"/>
      <c r="AA9" s="795">
        <v>2.1323581914</v>
      </c>
      <c r="AB9" s="794"/>
      <c r="AC9" s="796">
        <v>0.4577538378950276</v>
      </c>
    </row>
    <row r="10" spans="1:29" ht="12.75">
      <c r="A10" s="21">
        <v>2013</v>
      </c>
      <c r="B10" s="793"/>
      <c r="C10" s="215">
        <v>1452986</v>
      </c>
      <c r="D10" s="215">
        <v>90.578833519</v>
      </c>
      <c r="E10" s="215">
        <v>70</v>
      </c>
      <c r="F10" s="215">
        <v>34.350846464</v>
      </c>
      <c r="G10" s="215">
        <v>27</v>
      </c>
      <c r="H10" s="215">
        <v>20.885874331</v>
      </c>
      <c r="I10" s="215">
        <v>0</v>
      </c>
      <c r="J10" s="215">
        <v>145.81555431</v>
      </c>
      <c r="K10" s="215">
        <v>132</v>
      </c>
      <c r="L10" s="794"/>
      <c r="M10" s="795">
        <v>1.6358911923</v>
      </c>
      <c r="N10" s="794"/>
      <c r="O10" s="796">
        <v>0.6706513345620674</v>
      </c>
      <c r="P10" s="798"/>
      <c r="Q10" s="215">
        <v>402817</v>
      </c>
      <c r="R10" s="215">
        <v>73.532159765</v>
      </c>
      <c r="S10" s="215">
        <v>6</v>
      </c>
      <c r="T10" s="215">
        <v>18.309962092</v>
      </c>
      <c r="U10" s="215">
        <v>15</v>
      </c>
      <c r="V10" s="215">
        <v>25.08307991</v>
      </c>
      <c r="W10" s="215">
        <v>0</v>
      </c>
      <c r="X10" s="215">
        <v>116.92520177</v>
      </c>
      <c r="Y10" s="215">
        <v>54</v>
      </c>
      <c r="Z10" s="794"/>
      <c r="AA10" s="795">
        <v>1.9457992091</v>
      </c>
      <c r="AB10" s="794"/>
      <c r="AC10" s="796">
        <v>0.5445549716124195</v>
      </c>
    </row>
    <row r="11" spans="1:29" ht="25.5" customHeight="1">
      <c r="A11" s="799" t="s">
        <v>1393</v>
      </c>
      <c r="B11" s="143" t="s">
        <v>333</v>
      </c>
      <c r="C11" s="215">
        <v>397481</v>
      </c>
      <c r="D11" s="215">
        <v>87.3715668</v>
      </c>
      <c r="E11" s="215">
        <v>63</v>
      </c>
      <c r="F11" s="215">
        <v>32.248713775</v>
      </c>
      <c r="G11" s="215">
        <v>27</v>
      </c>
      <c r="H11" s="215">
        <v>23.637927347</v>
      </c>
      <c r="I11" s="215">
        <v>0</v>
      </c>
      <c r="J11" s="215">
        <v>143.25835197</v>
      </c>
      <c r="K11" s="215">
        <v>122</v>
      </c>
      <c r="L11" s="794"/>
      <c r="M11" s="795">
        <v>1.8157169777</v>
      </c>
      <c r="N11" s="794"/>
      <c r="O11" s="796">
        <v>0.6072516673752959</v>
      </c>
      <c r="P11" s="797"/>
      <c r="Q11" s="215">
        <v>107894</v>
      </c>
      <c r="R11" s="215">
        <v>78.300776688</v>
      </c>
      <c r="S11" s="215">
        <v>7</v>
      </c>
      <c r="T11" s="215">
        <v>16.166700651</v>
      </c>
      <c r="U11" s="215">
        <v>10</v>
      </c>
      <c r="V11" s="215">
        <v>30.919791647</v>
      </c>
      <c r="W11" s="215">
        <v>10</v>
      </c>
      <c r="X11" s="215">
        <v>125.38726899</v>
      </c>
      <c r="Y11" s="215">
        <v>58</v>
      </c>
      <c r="Z11" s="794"/>
      <c r="AA11" s="795">
        <v>2.2763545702</v>
      </c>
      <c r="AB11" s="794"/>
      <c r="AC11" s="796">
        <v>0.41755797356664875</v>
      </c>
    </row>
    <row r="12" spans="1:29" ht="12.75">
      <c r="A12" s="21"/>
      <c r="B12" s="143" t="s">
        <v>334</v>
      </c>
      <c r="C12" s="215">
        <v>415971</v>
      </c>
      <c r="D12" s="215">
        <v>83.663462902</v>
      </c>
      <c r="E12" s="215">
        <v>62</v>
      </c>
      <c r="F12" s="215">
        <v>30.989285311</v>
      </c>
      <c r="G12" s="215">
        <v>27</v>
      </c>
      <c r="H12" s="215">
        <v>23.408730416</v>
      </c>
      <c r="I12" s="215">
        <v>0</v>
      </c>
      <c r="J12" s="215">
        <v>138.06141774</v>
      </c>
      <c r="K12" s="215">
        <v>118</v>
      </c>
      <c r="L12" s="794"/>
      <c r="M12" s="795">
        <v>1.8054912482</v>
      </c>
      <c r="N12" s="794"/>
      <c r="O12" s="796">
        <v>0.6094246954715593</v>
      </c>
      <c r="P12" s="797"/>
      <c r="Q12" s="215">
        <v>114687</v>
      </c>
      <c r="R12" s="215">
        <v>71.134001831</v>
      </c>
      <c r="S12" s="215">
        <v>6</v>
      </c>
      <c r="T12" s="215">
        <v>15.862730737</v>
      </c>
      <c r="U12" s="215">
        <v>10</v>
      </c>
      <c r="V12" s="215">
        <v>31.141934134</v>
      </c>
      <c r="W12" s="215">
        <v>11</v>
      </c>
      <c r="X12" s="215">
        <v>118.13866436</v>
      </c>
      <c r="Y12" s="215">
        <v>57</v>
      </c>
      <c r="Z12" s="794"/>
      <c r="AA12" s="795">
        <v>2.2873037049</v>
      </c>
      <c r="AB12" s="794"/>
      <c r="AC12" s="796">
        <v>0.4105696373608168</v>
      </c>
    </row>
    <row r="13" spans="1:29" ht="12.75">
      <c r="A13" s="21"/>
      <c r="B13" s="143" t="s">
        <v>335</v>
      </c>
      <c r="C13" s="215">
        <v>401036</v>
      </c>
      <c r="D13" s="215">
        <v>86.384719538</v>
      </c>
      <c r="E13" s="215">
        <v>66</v>
      </c>
      <c r="F13" s="215">
        <v>30.702191324</v>
      </c>
      <c r="G13" s="215">
        <v>27</v>
      </c>
      <c r="H13" s="215">
        <v>22.949874824</v>
      </c>
      <c r="I13" s="215">
        <v>0</v>
      </c>
      <c r="J13" s="215">
        <v>140.03722858</v>
      </c>
      <c r="K13" s="215">
        <v>123</v>
      </c>
      <c r="L13" s="794"/>
      <c r="M13" s="795">
        <v>1.7917019918</v>
      </c>
      <c r="N13" s="794"/>
      <c r="O13" s="796">
        <v>0.6153811627883781</v>
      </c>
      <c r="P13" s="797"/>
      <c r="Q13" s="215">
        <v>108347</v>
      </c>
      <c r="R13" s="215">
        <v>73.824619048</v>
      </c>
      <c r="S13" s="215">
        <v>7</v>
      </c>
      <c r="T13" s="215">
        <v>16.206835445</v>
      </c>
      <c r="U13" s="215">
        <v>10</v>
      </c>
      <c r="V13" s="215">
        <v>31.017213213</v>
      </c>
      <c r="W13" s="215">
        <v>10</v>
      </c>
      <c r="X13" s="215">
        <v>121.04866771</v>
      </c>
      <c r="Y13" s="215">
        <v>58</v>
      </c>
      <c r="Z13" s="794"/>
      <c r="AA13" s="795">
        <v>2.2705197191</v>
      </c>
      <c r="AB13" s="794"/>
      <c r="AC13" s="796">
        <v>0.4152030051593491</v>
      </c>
    </row>
    <row r="14" spans="1:29" ht="25.5" customHeight="1">
      <c r="A14" s="21">
        <v>2011</v>
      </c>
      <c r="B14" s="143" t="s">
        <v>332</v>
      </c>
      <c r="C14" s="215">
        <v>404118</v>
      </c>
      <c r="D14" s="215">
        <v>88.46566102</v>
      </c>
      <c r="E14" s="215">
        <v>69</v>
      </c>
      <c r="F14" s="215">
        <v>32.684814831</v>
      </c>
      <c r="G14" s="215">
        <v>29</v>
      </c>
      <c r="H14" s="215">
        <v>24.479649508</v>
      </c>
      <c r="I14" s="215">
        <v>0</v>
      </c>
      <c r="J14" s="215">
        <v>145.63012536</v>
      </c>
      <c r="K14" s="215">
        <v>128</v>
      </c>
      <c r="L14" s="794"/>
      <c r="M14" s="795">
        <v>1.7973314725</v>
      </c>
      <c r="N14" s="794"/>
      <c r="O14" s="796">
        <v>0.6120588540970706</v>
      </c>
      <c r="P14" s="797"/>
      <c r="Q14" s="215">
        <v>106880</v>
      </c>
      <c r="R14" s="215">
        <v>75.593806138</v>
      </c>
      <c r="S14" s="215">
        <v>6</v>
      </c>
      <c r="T14" s="215">
        <v>17.103770584</v>
      </c>
      <c r="U14" s="215">
        <v>11</v>
      </c>
      <c r="V14" s="215">
        <v>32.988763099</v>
      </c>
      <c r="W14" s="215">
        <v>11</v>
      </c>
      <c r="X14" s="215">
        <v>125.68633982</v>
      </c>
      <c r="Y14" s="215">
        <v>60</v>
      </c>
      <c r="Z14" s="794"/>
      <c r="AA14" s="795">
        <v>2.2829809132</v>
      </c>
      <c r="AB14" s="794"/>
      <c r="AC14" s="796">
        <v>0.4197698353293413</v>
      </c>
    </row>
    <row r="15" spans="1:29" ht="12.75">
      <c r="A15" s="21"/>
      <c r="B15" s="143" t="s">
        <v>333</v>
      </c>
      <c r="C15" s="215">
        <v>379918</v>
      </c>
      <c r="D15" s="215">
        <v>86.487047205</v>
      </c>
      <c r="E15" s="215">
        <v>64</v>
      </c>
      <c r="F15" s="215">
        <v>33.796787728</v>
      </c>
      <c r="G15" s="215">
        <v>29</v>
      </c>
      <c r="H15" s="215">
        <v>23.345321885</v>
      </c>
      <c r="I15" s="215">
        <v>0</v>
      </c>
      <c r="J15" s="215">
        <v>143.62915682</v>
      </c>
      <c r="K15" s="215">
        <v>123</v>
      </c>
      <c r="L15" s="794"/>
      <c r="M15" s="795">
        <v>1.7818976727</v>
      </c>
      <c r="N15" s="794"/>
      <c r="O15" s="796">
        <v>0.6175332571765486</v>
      </c>
      <c r="P15" s="797"/>
      <c r="Q15" s="215">
        <v>103082</v>
      </c>
      <c r="R15" s="215">
        <v>71.77322908</v>
      </c>
      <c r="S15" s="215">
        <v>5</v>
      </c>
      <c r="T15" s="215">
        <v>16.598892144</v>
      </c>
      <c r="U15" s="215">
        <v>11</v>
      </c>
      <c r="V15" s="215">
        <v>31.374255447</v>
      </c>
      <c r="W15" s="215">
        <v>8</v>
      </c>
      <c r="X15" s="215">
        <v>119.74637667</v>
      </c>
      <c r="Y15" s="215">
        <v>55</v>
      </c>
      <c r="Z15" s="794"/>
      <c r="AA15" s="795">
        <v>2.246347568</v>
      </c>
      <c r="AB15" s="794"/>
      <c r="AC15" s="796">
        <v>0.4226344075590307</v>
      </c>
    </row>
    <row r="16" spans="1:29" ht="12.75">
      <c r="A16" s="21"/>
      <c r="B16" s="143" t="s">
        <v>334</v>
      </c>
      <c r="C16" s="215">
        <v>393883</v>
      </c>
      <c r="D16" s="215">
        <v>84.037412125</v>
      </c>
      <c r="E16" s="215">
        <v>63</v>
      </c>
      <c r="F16" s="215">
        <v>33.966604296</v>
      </c>
      <c r="G16" s="215">
        <v>28</v>
      </c>
      <c r="H16" s="215">
        <v>23.01946771</v>
      </c>
      <c r="I16" s="215">
        <v>0</v>
      </c>
      <c r="J16" s="215">
        <v>141.02348413</v>
      </c>
      <c r="K16" s="215">
        <v>123</v>
      </c>
      <c r="L16" s="794"/>
      <c r="M16" s="795">
        <v>1.7811075878</v>
      </c>
      <c r="N16" s="794"/>
      <c r="O16" s="796">
        <v>0.619122937522056</v>
      </c>
      <c r="P16" s="797"/>
      <c r="Q16" s="215">
        <v>109735</v>
      </c>
      <c r="R16" s="215">
        <v>67.173417779</v>
      </c>
      <c r="S16" s="215">
        <v>4</v>
      </c>
      <c r="T16" s="215">
        <v>16.000947738</v>
      </c>
      <c r="U16" s="215">
        <v>11</v>
      </c>
      <c r="V16" s="215">
        <v>30.477869413</v>
      </c>
      <c r="W16" s="215">
        <v>8</v>
      </c>
      <c r="X16" s="215">
        <v>113.65223493</v>
      </c>
      <c r="Y16" s="215">
        <v>54</v>
      </c>
      <c r="Z16" s="794"/>
      <c r="AA16" s="795">
        <v>2.2371895931</v>
      </c>
      <c r="AB16" s="794"/>
      <c r="AC16" s="796">
        <v>0.42453182667334943</v>
      </c>
    </row>
    <row r="17" spans="1:29" ht="12.75">
      <c r="A17" s="21"/>
      <c r="B17" s="143" t="s">
        <v>335</v>
      </c>
      <c r="C17" s="215">
        <v>380997</v>
      </c>
      <c r="D17" s="215">
        <v>87.70937304</v>
      </c>
      <c r="E17" s="215">
        <v>64</v>
      </c>
      <c r="F17" s="215">
        <v>35.075522904</v>
      </c>
      <c r="G17" s="215">
        <v>28</v>
      </c>
      <c r="H17" s="215">
        <v>22.75333664</v>
      </c>
      <c r="I17" s="215">
        <v>0</v>
      </c>
      <c r="J17" s="215">
        <v>145.53823258</v>
      </c>
      <c r="K17" s="215">
        <v>128</v>
      </c>
      <c r="L17" s="794"/>
      <c r="M17" s="795">
        <v>1.7614705628</v>
      </c>
      <c r="N17" s="794"/>
      <c r="O17" s="796">
        <v>0.6293000719194083</v>
      </c>
      <c r="P17" s="797"/>
      <c r="Q17" s="215">
        <v>102505</v>
      </c>
      <c r="R17" s="215">
        <v>71.868386908</v>
      </c>
      <c r="S17" s="215">
        <v>5</v>
      </c>
      <c r="T17" s="215">
        <v>15.894580752</v>
      </c>
      <c r="U17" s="215">
        <v>11</v>
      </c>
      <c r="V17" s="215">
        <v>30.919984391</v>
      </c>
      <c r="W17" s="215">
        <v>7</v>
      </c>
      <c r="X17" s="215">
        <v>118.68295205</v>
      </c>
      <c r="Y17" s="215">
        <v>56</v>
      </c>
      <c r="Z17" s="794"/>
      <c r="AA17" s="795">
        <v>2.2263206673</v>
      </c>
      <c r="AB17" s="794"/>
      <c r="AC17" s="796">
        <v>0.4311692112579874</v>
      </c>
    </row>
    <row r="18" spans="1:29" ht="25.5" customHeight="1">
      <c r="A18" s="21">
        <v>2012</v>
      </c>
      <c r="B18" s="143" t="s">
        <v>332</v>
      </c>
      <c r="C18" s="215">
        <v>389091</v>
      </c>
      <c r="D18" s="215">
        <v>90.299343855</v>
      </c>
      <c r="E18" s="215">
        <v>69</v>
      </c>
      <c r="F18" s="215">
        <v>34.24385041</v>
      </c>
      <c r="G18" s="215">
        <v>29</v>
      </c>
      <c r="H18" s="215">
        <v>23.945963798</v>
      </c>
      <c r="I18" s="215">
        <v>0</v>
      </c>
      <c r="J18" s="215">
        <v>148.48915806</v>
      </c>
      <c r="K18" s="215">
        <v>131</v>
      </c>
      <c r="L18" s="794"/>
      <c r="M18" s="795">
        <v>1.7334556698</v>
      </c>
      <c r="N18" s="794"/>
      <c r="O18" s="796">
        <v>0.6354297580771593</v>
      </c>
      <c r="P18" s="797"/>
      <c r="Q18" s="215">
        <v>101939</v>
      </c>
      <c r="R18" s="215">
        <v>72.145626306</v>
      </c>
      <c r="S18" s="215">
        <v>6</v>
      </c>
      <c r="T18" s="215">
        <v>17.557362737</v>
      </c>
      <c r="U18" s="215">
        <v>12</v>
      </c>
      <c r="V18" s="215">
        <v>32.199845005</v>
      </c>
      <c r="W18" s="215">
        <v>7</v>
      </c>
      <c r="X18" s="215">
        <v>121.90283405</v>
      </c>
      <c r="Y18" s="215">
        <v>58</v>
      </c>
      <c r="Z18" s="794"/>
      <c r="AA18" s="795">
        <v>2.1716418643</v>
      </c>
      <c r="AB18" s="794"/>
      <c r="AC18" s="800">
        <v>0.4452074279716301</v>
      </c>
    </row>
    <row r="19" spans="1:29" ht="12.75">
      <c r="A19" s="21"/>
      <c r="B19" s="143" t="s">
        <v>333</v>
      </c>
      <c r="C19" s="215">
        <v>362194</v>
      </c>
      <c r="D19" s="215">
        <v>88.279477297</v>
      </c>
      <c r="E19" s="215">
        <v>64</v>
      </c>
      <c r="F19" s="215">
        <v>35.964648779</v>
      </c>
      <c r="G19" s="215">
        <v>30</v>
      </c>
      <c r="H19" s="215">
        <v>22.84092779</v>
      </c>
      <c r="I19" s="215">
        <v>0</v>
      </c>
      <c r="J19" s="215">
        <v>147.08505387</v>
      </c>
      <c r="K19" s="215">
        <v>127</v>
      </c>
      <c r="L19" s="794"/>
      <c r="M19" s="795">
        <v>1.7033136938</v>
      </c>
      <c r="N19" s="794"/>
      <c r="O19" s="796">
        <v>0.6420840764893951</v>
      </c>
      <c r="P19" s="797"/>
      <c r="Q19" s="215">
        <v>93624</v>
      </c>
      <c r="R19" s="215">
        <v>72.212317355</v>
      </c>
      <c r="S19" s="215">
        <v>5</v>
      </c>
      <c r="T19" s="215">
        <v>17.622842434</v>
      </c>
      <c r="U19" s="215">
        <v>13</v>
      </c>
      <c r="V19" s="215">
        <v>31.020731864</v>
      </c>
      <c r="W19" s="215">
        <v>6</v>
      </c>
      <c r="X19" s="215">
        <v>120.85589165</v>
      </c>
      <c r="Y19" s="215">
        <v>56</v>
      </c>
      <c r="Z19" s="794"/>
      <c r="AA19" s="795">
        <v>2.1519375374</v>
      </c>
      <c r="AB19" s="794"/>
      <c r="AC19" s="800">
        <v>0.4493078697769803</v>
      </c>
    </row>
    <row r="20" spans="1:29" ht="12.75">
      <c r="A20" s="21"/>
      <c r="B20" s="143" t="s">
        <v>334</v>
      </c>
      <c r="C20" s="215">
        <v>367047</v>
      </c>
      <c r="D20" s="215">
        <v>86.469858084</v>
      </c>
      <c r="E20" s="215">
        <v>66</v>
      </c>
      <c r="F20" s="215">
        <v>37.165125992</v>
      </c>
      <c r="G20" s="215">
        <v>29</v>
      </c>
      <c r="H20" s="215">
        <v>21.361365166</v>
      </c>
      <c r="I20" s="215">
        <v>0</v>
      </c>
      <c r="J20" s="215">
        <v>144.99634924</v>
      </c>
      <c r="K20" s="215">
        <v>129</v>
      </c>
      <c r="L20" s="794"/>
      <c r="M20" s="795">
        <v>1.6826183023</v>
      </c>
      <c r="N20" s="794"/>
      <c r="O20" s="796">
        <v>0.650238252866799</v>
      </c>
      <c r="P20" s="797"/>
      <c r="Q20" s="215">
        <v>94757</v>
      </c>
      <c r="R20" s="215">
        <v>70.181685786</v>
      </c>
      <c r="S20" s="215">
        <v>4</v>
      </c>
      <c r="T20" s="215">
        <v>17.447460346</v>
      </c>
      <c r="U20" s="215">
        <v>14</v>
      </c>
      <c r="V20" s="215">
        <v>28.925198138</v>
      </c>
      <c r="W20" s="215">
        <v>4</v>
      </c>
      <c r="X20" s="215">
        <v>116.55434427</v>
      </c>
      <c r="Y20" s="215">
        <v>54</v>
      </c>
      <c r="Z20" s="794"/>
      <c r="AA20" s="795">
        <v>2.1122450056</v>
      </c>
      <c r="AB20" s="794"/>
      <c r="AC20" s="800">
        <v>0.4611374357567251</v>
      </c>
    </row>
    <row r="21" spans="1:29" ht="12.75">
      <c r="A21" s="21"/>
      <c r="B21" s="143" t="s">
        <v>335</v>
      </c>
      <c r="C21" s="215">
        <v>377654</v>
      </c>
      <c r="D21" s="215">
        <v>90.392698078</v>
      </c>
      <c r="E21" s="215">
        <v>73</v>
      </c>
      <c r="F21" s="215">
        <v>36.100361707</v>
      </c>
      <c r="G21" s="215">
        <v>29</v>
      </c>
      <c r="H21" s="215">
        <v>22.108954228</v>
      </c>
      <c r="I21" s="215">
        <v>0</v>
      </c>
      <c r="J21" s="215">
        <v>148.60201401</v>
      </c>
      <c r="K21" s="215">
        <v>134</v>
      </c>
      <c r="L21" s="794"/>
      <c r="M21" s="795">
        <v>1.660297521</v>
      </c>
      <c r="N21" s="794"/>
      <c r="O21" s="796">
        <v>0.6575754526630196</v>
      </c>
      <c r="P21" s="797"/>
      <c r="Q21" s="215">
        <v>93419</v>
      </c>
      <c r="R21" s="215">
        <v>73.551590148</v>
      </c>
      <c r="S21" s="215">
        <v>6</v>
      </c>
      <c r="T21" s="215">
        <v>18.173208876</v>
      </c>
      <c r="U21" s="215">
        <v>14</v>
      </c>
      <c r="V21" s="215">
        <v>29.066806538</v>
      </c>
      <c r="W21" s="215">
        <v>3</v>
      </c>
      <c r="X21" s="215">
        <v>120.79160556</v>
      </c>
      <c r="Y21" s="215">
        <v>57</v>
      </c>
      <c r="Z21" s="794"/>
      <c r="AA21" s="795">
        <v>2.0902707158</v>
      </c>
      <c r="AB21" s="794"/>
      <c r="AC21" s="800">
        <v>0.47647694794420836</v>
      </c>
    </row>
    <row r="22" spans="1:29" ht="25.5" customHeight="1">
      <c r="A22" s="142">
        <v>2013</v>
      </c>
      <c r="B22" s="143" t="s">
        <v>332</v>
      </c>
      <c r="C22" s="215">
        <v>361078</v>
      </c>
      <c r="D22" s="215">
        <v>92.589936246</v>
      </c>
      <c r="E22" s="215">
        <v>75</v>
      </c>
      <c r="F22" s="215">
        <v>35.003195985</v>
      </c>
      <c r="G22" s="215">
        <v>28</v>
      </c>
      <c r="H22" s="215">
        <v>22.926772055</v>
      </c>
      <c r="I22" s="215">
        <v>0</v>
      </c>
      <c r="J22" s="215">
        <v>150.51990429</v>
      </c>
      <c r="K22" s="215">
        <v>138</v>
      </c>
      <c r="L22" s="794"/>
      <c r="M22" s="801">
        <v>1.6645350866</v>
      </c>
      <c r="N22" s="794"/>
      <c r="O22" s="796">
        <v>0.6567971463229552</v>
      </c>
      <c r="P22" s="798"/>
      <c r="Q22" s="215">
        <v>89705</v>
      </c>
      <c r="R22" s="215">
        <v>73.690663843</v>
      </c>
      <c r="S22" s="215">
        <v>6</v>
      </c>
      <c r="T22" s="215">
        <v>19.275012541</v>
      </c>
      <c r="U22" s="215">
        <v>14</v>
      </c>
      <c r="V22" s="215">
        <v>29.323125801</v>
      </c>
      <c r="W22" s="215">
        <v>0</v>
      </c>
      <c r="X22" s="215">
        <v>122.28880218</v>
      </c>
      <c r="Y22" s="215">
        <v>57</v>
      </c>
      <c r="Z22" s="794"/>
      <c r="AA22" s="802">
        <v>2.0432194415</v>
      </c>
      <c r="AB22" s="794"/>
      <c r="AC22" s="800">
        <v>0.5039406944986344</v>
      </c>
    </row>
    <row r="23" spans="1:29" s="60" customFormat="1" ht="12.75">
      <c r="A23" s="142"/>
      <c r="B23" s="143" t="s">
        <v>333</v>
      </c>
      <c r="C23" s="215">
        <v>366475</v>
      </c>
      <c r="D23" s="215">
        <v>91.513803124</v>
      </c>
      <c r="E23" s="215">
        <v>69</v>
      </c>
      <c r="F23" s="215">
        <v>34.578200423</v>
      </c>
      <c r="G23" s="215">
        <v>27</v>
      </c>
      <c r="H23" s="215">
        <v>20.714605362</v>
      </c>
      <c r="I23" s="215">
        <v>0</v>
      </c>
      <c r="J23" s="215">
        <v>146.80660891</v>
      </c>
      <c r="K23" s="215">
        <v>132</v>
      </c>
      <c r="L23" s="794"/>
      <c r="M23" s="801">
        <v>1.64897742</v>
      </c>
      <c r="N23" s="794"/>
      <c r="O23" s="796">
        <v>0.6617668326625281</v>
      </c>
      <c r="P23" s="798"/>
      <c r="Q23" s="215">
        <v>101720</v>
      </c>
      <c r="R23" s="215">
        <v>74.344003146</v>
      </c>
      <c r="S23" s="215">
        <v>5</v>
      </c>
      <c r="T23" s="215">
        <v>18.189883995</v>
      </c>
      <c r="U23" s="215">
        <v>15</v>
      </c>
      <c r="V23" s="215">
        <v>25.185371608</v>
      </c>
      <c r="W23" s="215">
        <v>0</v>
      </c>
      <c r="X23" s="215">
        <v>117.71925875</v>
      </c>
      <c r="Y23" s="215">
        <v>52</v>
      </c>
      <c r="Z23" s="794"/>
      <c r="AA23" s="802">
        <v>1.9649036571</v>
      </c>
      <c r="AB23" s="794"/>
      <c r="AC23" s="800">
        <v>0.5256685017695635</v>
      </c>
    </row>
    <row r="24" spans="1:29" ht="12.75">
      <c r="A24" s="142"/>
      <c r="B24" s="143" t="s">
        <v>334</v>
      </c>
      <c r="C24" s="215">
        <v>362788</v>
      </c>
      <c r="D24" s="215">
        <v>87.828233018</v>
      </c>
      <c r="E24" s="215">
        <v>64</v>
      </c>
      <c r="F24" s="215">
        <v>34.893976648</v>
      </c>
      <c r="G24" s="215">
        <v>26</v>
      </c>
      <c r="H24" s="215">
        <v>20.223050377</v>
      </c>
      <c r="I24" s="215">
        <v>0</v>
      </c>
      <c r="J24" s="215">
        <v>142.94526004</v>
      </c>
      <c r="K24" s="215">
        <v>127</v>
      </c>
      <c r="L24" s="794"/>
      <c r="M24" s="801">
        <v>1.6267048524</v>
      </c>
      <c r="N24" s="794"/>
      <c r="O24" s="796">
        <v>0.6738205232808141</v>
      </c>
      <c r="P24" s="798"/>
      <c r="Q24" s="215">
        <v>106680</v>
      </c>
      <c r="R24" s="215">
        <v>72.220125609</v>
      </c>
      <c r="S24" s="215">
        <v>5</v>
      </c>
      <c r="T24" s="215">
        <v>18.334617548</v>
      </c>
      <c r="U24" s="215">
        <v>15</v>
      </c>
      <c r="V24" s="215">
        <v>22.952821522</v>
      </c>
      <c r="W24" s="215">
        <v>0</v>
      </c>
      <c r="X24" s="215">
        <v>113.50756468</v>
      </c>
      <c r="Y24" s="215">
        <v>52</v>
      </c>
      <c r="Z24" s="794"/>
      <c r="AA24" s="802">
        <v>1.89071991</v>
      </c>
      <c r="AB24" s="794"/>
      <c r="AC24" s="800">
        <v>0.5659636295463067</v>
      </c>
    </row>
    <row r="25" spans="1:29" ht="12.75">
      <c r="A25" s="142"/>
      <c r="B25" s="143" t="s">
        <v>335</v>
      </c>
      <c r="C25" s="215">
        <v>362645</v>
      </c>
      <c r="D25" s="215">
        <v>90.383261868</v>
      </c>
      <c r="E25" s="215">
        <v>70</v>
      </c>
      <c r="F25" s="215">
        <v>32.9282163</v>
      </c>
      <c r="G25" s="215">
        <v>26</v>
      </c>
      <c r="H25" s="215">
        <v>19.689958499</v>
      </c>
      <c r="I25" s="215">
        <v>0</v>
      </c>
      <c r="J25" s="215">
        <v>143.00143667</v>
      </c>
      <c r="K25" s="215">
        <v>131</v>
      </c>
      <c r="L25" s="317"/>
      <c r="M25" s="801">
        <v>1.6033365964</v>
      </c>
      <c r="N25" s="317"/>
      <c r="O25" s="796">
        <v>0.6902535537509135</v>
      </c>
      <c r="P25" s="314"/>
      <c r="Q25" s="215">
        <v>104712</v>
      </c>
      <c r="R25" s="215">
        <v>73.944418978</v>
      </c>
      <c r="S25" s="215">
        <v>7</v>
      </c>
      <c r="T25" s="215">
        <v>17.57474788</v>
      </c>
      <c r="U25" s="215">
        <v>15</v>
      </c>
      <c r="V25" s="215">
        <v>23.521630759</v>
      </c>
      <c r="W25" s="215">
        <v>0</v>
      </c>
      <c r="X25" s="215">
        <v>115.04079762</v>
      </c>
      <c r="Y25" s="215">
        <v>54</v>
      </c>
      <c r="Z25" s="63"/>
      <c r="AA25" s="802">
        <v>1.89989686</v>
      </c>
      <c r="AB25" s="63"/>
      <c r="AC25" s="800">
        <v>0.5758843303537321</v>
      </c>
    </row>
    <row r="26" spans="1:29" ht="26.25" customHeight="1">
      <c r="A26" s="142">
        <v>2014</v>
      </c>
      <c r="B26" s="143" t="s">
        <v>338</v>
      </c>
      <c r="C26" s="68">
        <v>371795</v>
      </c>
      <c r="D26" s="144">
        <v>95.004190481</v>
      </c>
      <c r="E26" s="144">
        <v>81</v>
      </c>
      <c r="F26" s="144">
        <v>32.297352035</v>
      </c>
      <c r="G26" s="144">
        <v>27</v>
      </c>
      <c r="H26" s="144">
        <v>20.351543189</v>
      </c>
      <c r="I26" s="144">
        <v>0</v>
      </c>
      <c r="J26" s="67">
        <v>147.65308571</v>
      </c>
      <c r="K26" s="803">
        <v>139</v>
      </c>
      <c r="L26" s="63"/>
      <c r="M26" s="802">
        <v>1.5902311758</v>
      </c>
      <c r="N26" s="63"/>
      <c r="O26" s="804">
        <v>0.6937909331755403</v>
      </c>
      <c r="P26" s="60"/>
      <c r="Q26" s="68">
        <v>106204</v>
      </c>
      <c r="R26" s="144">
        <v>79.252391624</v>
      </c>
      <c r="S26" s="144">
        <v>7</v>
      </c>
      <c r="T26" s="144">
        <v>18.204653309</v>
      </c>
      <c r="U26" s="144">
        <v>15</v>
      </c>
      <c r="V26" s="144">
        <v>26.065298859</v>
      </c>
      <c r="W26" s="144">
        <v>0</v>
      </c>
      <c r="X26" s="67">
        <v>123.52234379</v>
      </c>
      <c r="Y26" s="803">
        <v>59</v>
      </c>
      <c r="Z26" s="63"/>
      <c r="AA26" s="802">
        <v>1.9084968551</v>
      </c>
      <c r="AB26" s="63"/>
      <c r="AC26" s="804">
        <v>0.5673703438665211</v>
      </c>
    </row>
    <row r="27" spans="1:29" ht="12.75">
      <c r="A27" s="194"/>
      <c r="B27" s="217" t="s">
        <v>333</v>
      </c>
      <c r="C27" s="66">
        <v>363841</v>
      </c>
      <c r="D27" s="66">
        <v>93.285116301</v>
      </c>
      <c r="E27" s="66">
        <v>76</v>
      </c>
      <c r="F27" s="66">
        <v>33.38830698</v>
      </c>
      <c r="G27" s="66">
        <v>27</v>
      </c>
      <c r="H27" s="66">
        <v>19.80607738</v>
      </c>
      <c r="I27" s="66">
        <v>0</v>
      </c>
      <c r="J27" s="66">
        <v>146.47950066</v>
      </c>
      <c r="K27" s="66">
        <v>137</v>
      </c>
      <c r="L27" s="805"/>
      <c r="M27" s="806">
        <v>1.577419807</v>
      </c>
      <c r="N27" s="805"/>
      <c r="O27" s="807">
        <v>0.6995393941352458</v>
      </c>
      <c r="P27" s="8"/>
      <c r="Q27" s="66">
        <v>103045</v>
      </c>
      <c r="R27" s="66">
        <v>75.979533214</v>
      </c>
      <c r="S27" s="66">
        <v>7</v>
      </c>
      <c r="T27" s="66">
        <v>17.632345092</v>
      </c>
      <c r="U27" s="66">
        <v>15</v>
      </c>
      <c r="V27" s="66">
        <v>25.432849726</v>
      </c>
      <c r="W27" s="66">
        <v>0</v>
      </c>
      <c r="X27" s="66">
        <v>119.04472803</v>
      </c>
      <c r="Y27" s="66">
        <v>56</v>
      </c>
      <c r="Z27" s="805"/>
      <c r="AA27" s="806">
        <v>1.9100198942</v>
      </c>
      <c r="AB27" s="805"/>
      <c r="AC27" s="807">
        <v>0.5685956515519134</v>
      </c>
    </row>
    <row r="28" spans="1:29" ht="12.75">
      <c r="A28" s="60"/>
      <c r="B28" s="808"/>
      <c r="C28" s="809"/>
      <c r="D28" s="809"/>
      <c r="E28" s="60"/>
      <c r="F28" s="60"/>
      <c r="G28" s="60"/>
      <c r="H28" s="60"/>
      <c r="I28" s="60"/>
      <c r="J28" s="60"/>
      <c r="K28" s="60"/>
      <c r="L28" s="60"/>
      <c r="M28" s="60"/>
      <c r="N28" s="60"/>
      <c r="O28" s="60"/>
      <c r="P28" s="60"/>
      <c r="Q28" s="810"/>
      <c r="R28" s="811"/>
      <c r="S28" s="811"/>
      <c r="T28" s="811"/>
      <c r="U28" s="811"/>
      <c r="V28" s="811"/>
      <c r="W28" s="811"/>
      <c r="X28" s="811"/>
      <c r="Y28" s="811"/>
      <c r="Z28" s="60"/>
      <c r="AA28" s="60"/>
      <c r="AB28" s="60"/>
      <c r="AC28" s="60"/>
    </row>
    <row r="29" spans="1:17" ht="12.75" customHeight="1">
      <c r="A29" s="11" t="s">
        <v>339</v>
      </c>
      <c r="B29" s="808"/>
      <c r="C29" s="809"/>
      <c r="D29" s="809"/>
      <c r="Q29" s="155"/>
    </row>
    <row r="30" spans="1:4" s="15" customFormat="1" ht="12.75" customHeight="1">
      <c r="A30" s="15" t="s">
        <v>1394</v>
      </c>
      <c r="B30" s="812"/>
      <c r="C30" s="813"/>
      <c r="D30" s="813"/>
    </row>
    <row r="31" spans="1:4" s="15" customFormat="1" ht="12.75" customHeight="1">
      <c r="A31" s="15" t="s">
        <v>1395</v>
      </c>
      <c r="B31" s="812"/>
      <c r="C31" s="813"/>
      <c r="D31" s="813"/>
    </row>
    <row r="32" spans="1:4" s="15" customFormat="1" ht="12.75" customHeight="1">
      <c r="A32" s="15" t="s">
        <v>1396</v>
      </c>
      <c r="B32" s="812"/>
      <c r="C32" s="813"/>
      <c r="D32" s="813"/>
    </row>
    <row r="33" spans="1:29" s="15" customFormat="1" ht="11.25" customHeight="1">
      <c r="A33" s="1026" t="s">
        <v>1397</v>
      </c>
      <c r="B33" s="1026"/>
      <c r="C33" s="1026"/>
      <c r="D33" s="1026"/>
      <c r="E33" s="1026"/>
      <c r="F33" s="1026"/>
      <c r="G33" s="1026"/>
      <c r="H33" s="1026"/>
      <c r="I33" s="1026"/>
      <c r="J33" s="1026"/>
      <c r="K33" s="1026"/>
      <c r="L33" s="1026"/>
      <c r="M33" s="1026"/>
      <c r="N33" s="1026"/>
      <c r="O33" s="1026"/>
      <c r="P33" s="1026"/>
      <c r="Q33" s="1026"/>
      <c r="R33" s="1026"/>
      <c r="S33" s="1026"/>
      <c r="T33" s="1026"/>
      <c r="U33" s="1026"/>
      <c r="V33" s="1026"/>
      <c r="W33" s="1026"/>
      <c r="X33" s="1026"/>
      <c r="Y33" s="1026"/>
      <c r="Z33" s="1026"/>
      <c r="AA33" s="1026"/>
      <c r="AB33" s="1026"/>
      <c r="AC33" s="1026"/>
    </row>
    <row r="34" s="15" customFormat="1" ht="12.75" customHeight="1">
      <c r="A34" s="203" t="s">
        <v>1398</v>
      </c>
    </row>
    <row r="35" s="15" customFormat="1" ht="11.25">
      <c r="A35" s="15" t="s">
        <v>1399</v>
      </c>
    </row>
    <row r="36" spans="4:20" s="15" customFormat="1" ht="11.25">
      <c r="D36" s="814"/>
      <c r="E36" s="203"/>
      <c r="S36" s="815"/>
      <c r="T36" s="668"/>
    </row>
    <row r="37" spans="1:20" ht="12.75">
      <c r="A37" s="14" t="s">
        <v>1400</v>
      </c>
      <c r="B37" s="59"/>
      <c r="C37" s="61"/>
      <c r="D37" s="61"/>
      <c r="E37" s="59"/>
      <c r="F37" s="59"/>
      <c r="T37" s="816"/>
    </row>
    <row r="38" spans="1:20" ht="12.75">
      <c r="A38" s="14" t="s">
        <v>1401</v>
      </c>
      <c r="B38" s="59"/>
      <c r="C38" s="59"/>
      <c r="D38" s="59"/>
      <c r="E38" s="59"/>
      <c r="T38" s="816"/>
    </row>
    <row r="39" spans="1:20" ht="12.75">
      <c r="A39" s="14" t="s">
        <v>1402</v>
      </c>
      <c r="T39" s="816"/>
    </row>
    <row r="40" ht="12.75">
      <c r="T40" s="816"/>
    </row>
  </sheetData>
  <sheetProtection/>
  <protectedRanges>
    <protectedRange sqref="P19:P21" name="Range1_2_1"/>
    <protectedRange sqref="P22:P24" name="Range1_1_3_1"/>
    <protectedRange sqref="Q29" name="Range1_2_2_1"/>
  </protectedRanges>
  <mergeCells count="17">
    <mergeCell ref="A33:AC33"/>
    <mergeCell ref="A4:A6"/>
    <mergeCell ref="B4:B6"/>
    <mergeCell ref="D5:E5"/>
    <mergeCell ref="F5:G5"/>
    <mergeCell ref="C4:O4"/>
    <mergeCell ref="H5:I5"/>
    <mergeCell ref="J5:K5"/>
    <mergeCell ref="R5:S5"/>
    <mergeCell ref="T5:U5"/>
    <mergeCell ref="Q4:AC4"/>
    <mergeCell ref="M5:M6"/>
    <mergeCell ref="AA5:AA6"/>
    <mergeCell ref="O5:O6"/>
    <mergeCell ref="AC5:AC6"/>
    <mergeCell ref="V5:W5"/>
    <mergeCell ref="X5:Y5"/>
  </mergeCells>
  <hyperlinks>
    <hyperlink ref="AC1" location="Index!A1" display="Index"/>
  </hyperlinks>
  <printOptions/>
  <pageMargins left="0.75" right="0.75" top="1" bottom="1" header="0.5" footer="0.5"/>
  <pageSetup fitToHeight="1" fitToWidth="1" horizontalDpi="600" verticalDpi="600" orientation="landscape" paperSize="9" scale="64" r:id="rId1"/>
  <headerFooter alignWithMargins="0">
    <oddHeader>&amp;CCourt Statistics Quarterly
January to March 2014</oddHeader>
    <oddFooter>&amp;CPage &amp;P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C42"/>
  <sheetViews>
    <sheetView zoomScale="85" zoomScaleNormal="85" zoomScalePageLayoutView="0" workbookViewId="0" topLeftCell="A1">
      <selection activeCell="A1" sqref="A1"/>
    </sheetView>
  </sheetViews>
  <sheetFormatPr defaultColWidth="9.140625" defaultRowHeight="12.75"/>
  <cols>
    <col min="1" max="1" width="10.8515625" style="0" customWidth="1"/>
    <col min="2" max="2" width="8.140625" style="0" customWidth="1"/>
    <col min="3" max="3" width="17.28125" style="0" customWidth="1"/>
    <col min="4" max="11" width="8.7109375" style="0" customWidth="1"/>
    <col min="12" max="12" width="1.7109375" style="0" customWidth="1"/>
    <col min="13" max="13" width="9.8515625" style="0" customWidth="1"/>
    <col min="14" max="14" width="1.7109375" style="0" customWidth="1"/>
    <col min="15" max="15" width="11.7109375" style="0" customWidth="1"/>
    <col min="16" max="16" width="1.7109375" style="0" customWidth="1"/>
    <col min="17" max="17" width="17.28125" style="0" customWidth="1"/>
    <col min="18" max="25" width="8.7109375" style="0" customWidth="1"/>
    <col min="26" max="26" width="1.7109375" style="0" customWidth="1"/>
    <col min="27" max="27" width="9.8515625" style="0" customWidth="1"/>
    <col min="28" max="28" width="1.7109375" style="0" customWidth="1"/>
    <col min="29" max="29" width="11.7109375" style="0" customWidth="1"/>
  </cols>
  <sheetData>
    <row r="1" spans="1:29" ht="14.25" customHeight="1">
      <c r="A1" s="72" t="s">
        <v>1403</v>
      </c>
      <c r="B1" s="72"/>
      <c r="C1" s="72"/>
      <c r="D1" s="72"/>
      <c r="E1" s="72"/>
      <c r="F1" s="72"/>
      <c r="G1" s="72"/>
      <c r="H1" s="72"/>
      <c r="I1" s="107"/>
      <c r="J1" s="72"/>
      <c r="K1" s="72"/>
      <c r="L1" s="72"/>
      <c r="M1" s="72"/>
      <c r="N1" s="72"/>
      <c r="O1" s="72"/>
      <c r="P1" s="72"/>
      <c r="Q1" s="72"/>
      <c r="R1" s="72"/>
      <c r="S1" s="72"/>
      <c r="T1" s="72"/>
      <c r="U1" s="72"/>
      <c r="V1" s="72"/>
      <c r="W1" s="72"/>
      <c r="X1" s="72"/>
      <c r="Z1" s="72"/>
      <c r="AA1" s="72"/>
      <c r="AB1" s="72"/>
      <c r="AC1" s="587" t="s">
        <v>719</v>
      </c>
    </row>
    <row r="2" spans="1:29" ht="14.25">
      <c r="A2" s="146" t="s">
        <v>0</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29" ht="12.7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row>
    <row r="4" spans="1:29" ht="12.75" customHeight="1">
      <c r="A4" s="1039" t="s">
        <v>329</v>
      </c>
      <c r="B4" s="1039" t="s">
        <v>330</v>
      </c>
      <c r="C4" s="1044" t="s">
        <v>1</v>
      </c>
      <c r="D4" s="1044"/>
      <c r="E4" s="1044"/>
      <c r="F4" s="1044"/>
      <c r="G4" s="1044"/>
      <c r="H4" s="1044"/>
      <c r="I4" s="1044"/>
      <c r="J4" s="1044"/>
      <c r="K4" s="1044"/>
      <c r="L4" s="1044"/>
      <c r="M4" s="1044"/>
      <c r="N4" s="1044"/>
      <c r="O4" s="1044"/>
      <c r="P4" s="792"/>
      <c r="Q4" s="1044" t="s">
        <v>2</v>
      </c>
      <c r="R4" s="1044"/>
      <c r="S4" s="1044"/>
      <c r="T4" s="1044"/>
      <c r="U4" s="1044"/>
      <c r="V4" s="1044"/>
      <c r="W4" s="1044"/>
      <c r="X4" s="1044"/>
      <c r="Y4" s="1044"/>
      <c r="Z4" s="1044"/>
      <c r="AA4" s="1044"/>
      <c r="AB4" s="1044"/>
      <c r="AC4" s="1044"/>
    </row>
    <row r="5" spans="1:29" ht="51" customHeight="1">
      <c r="A5" s="1040"/>
      <c r="B5" s="1040"/>
      <c r="C5" s="149" t="s">
        <v>1384</v>
      </c>
      <c r="D5" s="1042" t="s">
        <v>1385</v>
      </c>
      <c r="E5" s="1042"/>
      <c r="F5" s="1042" t="s">
        <v>1386</v>
      </c>
      <c r="G5" s="1042"/>
      <c r="H5" s="1042" t="s">
        <v>1387</v>
      </c>
      <c r="I5" s="1042"/>
      <c r="J5" s="1043" t="s">
        <v>80</v>
      </c>
      <c r="K5" s="1043"/>
      <c r="L5" s="336"/>
      <c r="M5" s="927" t="s">
        <v>1388</v>
      </c>
      <c r="N5" s="336"/>
      <c r="O5" s="927" t="s">
        <v>1389</v>
      </c>
      <c r="P5" s="586"/>
      <c r="Q5" s="149" t="s">
        <v>1384</v>
      </c>
      <c r="R5" s="1042" t="s">
        <v>1385</v>
      </c>
      <c r="S5" s="1042"/>
      <c r="T5" s="1042" t="s">
        <v>1386</v>
      </c>
      <c r="U5" s="1042"/>
      <c r="V5" s="1042" t="s">
        <v>1387</v>
      </c>
      <c r="W5" s="1042"/>
      <c r="X5" s="1043" t="s">
        <v>80</v>
      </c>
      <c r="Y5" s="1043"/>
      <c r="Z5" s="336"/>
      <c r="AA5" s="927" t="s">
        <v>1388</v>
      </c>
      <c r="AB5" s="336"/>
      <c r="AC5" s="927" t="s">
        <v>1389</v>
      </c>
    </row>
    <row r="6" spans="1:29" ht="12.75">
      <c r="A6" s="1041"/>
      <c r="B6" s="1041"/>
      <c r="C6" s="147" t="s">
        <v>698</v>
      </c>
      <c r="D6" s="147" t="s">
        <v>1390</v>
      </c>
      <c r="E6" s="147" t="s">
        <v>1391</v>
      </c>
      <c r="F6" s="147" t="s">
        <v>1390</v>
      </c>
      <c r="G6" s="147" t="s">
        <v>1391</v>
      </c>
      <c r="H6" s="147" t="s">
        <v>1390</v>
      </c>
      <c r="I6" s="147" t="s">
        <v>1391</v>
      </c>
      <c r="J6" s="147" t="s">
        <v>1390</v>
      </c>
      <c r="K6" s="147" t="s">
        <v>1391</v>
      </c>
      <c r="L6" s="156"/>
      <c r="M6" s="939"/>
      <c r="N6" s="156"/>
      <c r="O6" s="939"/>
      <c r="P6" s="586"/>
      <c r="Q6" s="147" t="s">
        <v>698</v>
      </c>
      <c r="R6" s="147" t="s">
        <v>1390</v>
      </c>
      <c r="S6" s="147" t="s">
        <v>1391</v>
      </c>
      <c r="T6" s="147" t="s">
        <v>1390</v>
      </c>
      <c r="U6" s="147" t="s">
        <v>1391</v>
      </c>
      <c r="V6" s="147" t="s">
        <v>1390</v>
      </c>
      <c r="W6" s="147" t="s">
        <v>1391</v>
      </c>
      <c r="X6" s="147" t="s">
        <v>1390</v>
      </c>
      <c r="Y6" s="147" t="s">
        <v>1391</v>
      </c>
      <c r="Z6" s="156"/>
      <c r="AA6" s="939"/>
      <c r="AB6" s="156"/>
      <c r="AC6" s="939"/>
    </row>
    <row r="7" spans="1:29" ht="25.5" customHeight="1">
      <c r="A7" s="21" t="s">
        <v>1392</v>
      </c>
      <c r="B7" s="793"/>
      <c r="C7" s="215">
        <v>441004</v>
      </c>
      <c r="D7" s="215">
        <v>102.70250996</v>
      </c>
      <c r="E7" s="215">
        <v>103</v>
      </c>
      <c r="F7" s="215">
        <v>42.796582344</v>
      </c>
      <c r="G7" s="215">
        <v>36</v>
      </c>
      <c r="H7" s="215">
        <v>20.163932753</v>
      </c>
      <c r="I7" s="215">
        <v>0</v>
      </c>
      <c r="J7" s="215">
        <v>165.66339081</v>
      </c>
      <c r="K7" s="215">
        <v>159</v>
      </c>
      <c r="L7" s="794"/>
      <c r="M7" s="795">
        <v>1.5828110403</v>
      </c>
      <c r="N7" s="794"/>
      <c r="O7" s="796">
        <v>0.6825448295253558</v>
      </c>
      <c r="P7" s="797"/>
      <c r="Q7" s="215">
        <v>442556</v>
      </c>
      <c r="R7" s="215">
        <v>77.450634273</v>
      </c>
      <c r="S7" s="215">
        <v>62</v>
      </c>
      <c r="T7" s="215">
        <v>31.247150643</v>
      </c>
      <c r="U7" s="215">
        <v>28</v>
      </c>
      <c r="V7" s="215">
        <v>20.734266398</v>
      </c>
      <c r="W7" s="215">
        <v>0</v>
      </c>
      <c r="X7" s="215">
        <v>129.43222553</v>
      </c>
      <c r="Y7" s="215">
        <v>117</v>
      </c>
      <c r="Z7" s="794"/>
      <c r="AA7" s="795">
        <v>1.6705750233</v>
      </c>
      <c r="AB7" s="794"/>
      <c r="AC7" s="796">
        <v>0.6858657435443198</v>
      </c>
    </row>
    <row r="8" spans="1:29" ht="12.75">
      <c r="A8" s="808">
        <v>2011</v>
      </c>
      <c r="B8" s="793"/>
      <c r="C8" s="215">
        <v>542748</v>
      </c>
      <c r="D8" s="215">
        <v>105.26779279</v>
      </c>
      <c r="E8" s="215">
        <v>104</v>
      </c>
      <c r="F8" s="215">
        <v>44.325324091</v>
      </c>
      <c r="G8" s="215">
        <v>39</v>
      </c>
      <c r="H8" s="215">
        <v>20.302427646</v>
      </c>
      <c r="I8" s="215">
        <v>0</v>
      </c>
      <c r="J8" s="215">
        <v>169.89554453</v>
      </c>
      <c r="K8" s="215">
        <v>163</v>
      </c>
      <c r="L8" s="794"/>
      <c r="M8" s="795">
        <v>1.5581964374</v>
      </c>
      <c r="N8" s="794"/>
      <c r="O8" s="796">
        <v>0.6894083442039399</v>
      </c>
      <c r="P8" s="797"/>
      <c r="Q8" s="215">
        <v>593966</v>
      </c>
      <c r="R8" s="215">
        <v>80.436331373</v>
      </c>
      <c r="S8" s="215">
        <v>64</v>
      </c>
      <c r="T8" s="215">
        <v>36.718179155</v>
      </c>
      <c r="U8" s="215">
        <v>33</v>
      </c>
      <c r="V8" s="215">
        <v>20.548147537</v>
      </c>
      <c r="W8" s="215">
        <v>0</v>
      </c>
      <c r="X8" s="215">
        <v>137.70265806</v>
      </c>
      <c r="Y8" s="215">
        <v>126</v>
      </c>
      <c r="Z8" s="794"/>
      <c r="AA8" s="795">
        <v>1.6515995865</v>
      </c>
      <c r="AB8" s="794"/>
      <c r="AC8" s="796">
        <v>0.6939646536498802</v>
      </c>
    </row>
    <row r="9" spans="1:29" ht="12.75">
      <c r="A9" s="808">
        <v>2012</v>
      </c>
      <c r="B9" s="793"/>
      <c r="C9" s="215">
        <v>517430</v>
      </c>
      <c r="D9" s="215">
        <v>110.68914636</v>
      </c>
      <c r="E9" s="215">
        <v>117</v>
      </c>
      <c r="F9" s="215">
        <v>47.439479736</v>
      </c>
      <c r="G9" s="215">
        <v>39</v>
      </c>
      <c r="H9" s="215">
        <v>20.107846472</v>
      </c>
      <c r="I9" s="215">
        <v>0</v>
      </c>
      <c r="J9" s="215">
        <v>178.23647257</v>
      </c>
      <c r="K9" s="215">
        <v>177</v>
      </c>
      <c r="L9" s="794"/>
      <c r="M9" s="795">
        <v>1.5050924763</v>
      </c>
      <c r="N9" s="794"/>
      <c r="O9" s="796">
        <v>0.7048450998202656</v>
      </c>
      <c r="P9" s="798"/>
      <c r="Q9" s="215">
        <v>594817</v>
      </c>
      <c r="R9" s="215">
        <v>80.821763668</v>
      </c>
      <c r="S9" s="215">
        <v>64</v>
      </c>
      <c r="T9" s="215">
        <v>37.469751201</v>
      </c>
      <c r="U9" s="215">
        <v>34</v>
      </c>
      <c r="V9" s="215">
        <v>19.725059976</v>
      </c>
      <c r="W9" s="215">
        <v>0</v>
      </c>
      <c r="X9" s="215">
        <v>138.01657485</v>
      </c>
      <c r="Y9" s="215">
        <v>128</v>
      </c>
      <c r="Z9" s="794"/>
      <c r="AA9" s="795">
        <v>1.5785880363</v>
      </c>
      <c r="AB9" s="794"/>
      <c r="AC9" s="796">
        <v>0.7169213388319433</v>
      </c>
    </row>
    <row r="10" spans="1:29" ht="12.75">
      <c r="A10" s="808">
        <v>2013</v>
      </c>
      <c r="B10" s="793"/>
      <c r="C10" s="215">
        <v>507802</v>
      </c>
      <c r="D10" s="215">
        <v>116.37340538</v>
      </c>
      <c r="E10" s="215">
        <v>129</v>
      </c>
      <c r="F10" s="215">
        <v>45.682638115</v>
      </c>
      <c r="G10" s="215">
        <v>35</v>
      </c>
      <c r="H10" s="215">
        <v>18.366312067</v>
      </c>
      <c r="I10" s="215">
        <v>0</v>
      </c>
      <c r="J10" s="215">
        <v>180.42235556</v>
      </c>
      <c r="K10" s="215">
        <v>183</v>
      </c>
      <c r="L10" s="794"/>
      <c r="M10" s="795">
        <v>1.4702029531</v>
      </c>
      <c r="N10" s="794"/>
      <c r="O10" s="796">
        <v>0.7141503972020591</v>
      </c>
      <c r="P10" s="798"/>
      <c r="Q10" s="215">
        <v>542367</v>
      </c>
      <c r="R10" s="215">
        <v>79.088744337</v>
      </c>
      <c r="S10" s="215">
        <v>64</v>
      </c>
      <c r="T10" s="215">
        <v>35.654824132</v>
      </c>
      <c r="U10" s="215">
        <v>33</v>
      </c>
      <c r="V10" s="215">
        <v>20.127592571</v>
      </c>
      <c r="W10" s="215">
        <v>0</v>
      </c>
      <c r="X10" s="215">
        <v>134.87116104</v>
      </c>
      <c r="Y10" s="215">
        <v>126</v>
      </c>
      <c r="Z10" s="794"/>
      <c r="AA10" s="795">
        <v>1.560850863</v>
      </c>
      <c r="AB10" s="794"/>
      <c r="AC10" s="796">
        <v>0.7235764712823605</v>
      </c>
    </row>
    <row r="11" spans="1:29" ht="25.5" customHeight="1">
      <c r="A11" s="799" t="s">
        <v>1393</v>
      </c>
      <c r="B11" s="141" t="s">
        <v>333</v>
      </c>
      <c r="C11" s="215">
        <v>148489</v>
      </c>
      <c r="D11" s="215">
        <v>104.52796503</v>
      </c>
      <c r="E11" s="215">
        <v>106</v>
      </c>
      <c r="F11" s="215">
        <v>44.408966321</v>
      </c>
      <c r="G11" s="215">
        <v>36</v>
      </c>
      <c r="H11" s="215">
        <v>20.519688327</v>
      </c>
      <c r="I11" s="215">
        <v>0</v>
      </c>
      <c r="J11" s="215">
        <v>169.45661968</v>
      </c>
      <c r="K11" s="215">
        <v>166</v>
      </c>
      <c r="L11" s="794"/>
      <c r="M11" s="795">
        <v>1.6035463906</v>
      </c>
      <c r="N11" s="794"/>
      <c r="O11" s="796">
        <v>0.6760837503114708</v>
      </c>
      <c r="P11" s="797"/>
      <c r="Q11" s="215">
        <v>141098</v>
      </c>
      <c r="R11" s="215">
        <v>76.252523105</v>
      </c>
      <c r="S11" s="215">
        <v>58</v>
      </c>
      <c r="T11" s="215">
        <v>31.748982976</v>
      </c>
      <c r="U11" s="215">
        <v>28</v>
      </c>
      <c r="V11" s="215">
        <v>21.351252321</v>
      </c>
      <c r="W11" s="215">
        <v>0</v>
      </c>
      <c r="X11" s="215">
        <v>129.3533218</v>
      </c>
      <c r="Y11" s="215">
        <v>114</v>
      </c>
      <c r="Z11" s="794"/>
      <c r="AA11" s="795">
        <v>1.6867638096</v>
      </c>
      <c r="AB11" s="794"/>
      <c r="AC11" s="796">
        <v>0.6798678932373244</v>
      </c>
    </row>
    <row r="12" spans="1:29" ht="12.75">
      <c r="A12" s="142"/>
      <c r="B12" s="143" t="s">
        <v>334</v>
      </c>
      <c r="C12" s="215">
        <v>149134</v>
      </c>
      <c r="D12" s="215">
        <v>100.63939813</v>
      </c>
      <c r="E12" s="215">
        <v>99</v>
      </c>
      <c r="F12" s="215">
        <v>42.624860863</v>
      </c>
      <c r="G12" s="215">
        <v>35</v>
      </c>
      <c r="H12" s="215">
        <v>20.617665992</v>
      </c>
      <c r="I12" s="215">
        <v>0</v>
      </c>
      <c r="J12" s="215">
        <v>163.88192498</v>
      </c>
      <c r="K12" s="215">
        <v>154</v>
      </c>
      <c r="L12" s="794"/>
      <c r="M12" s="795">
        <v>1.584769402</v>
      </c>
      <c r="N12" s="794"/>
      <c r="O12" s="796">
        <v>0.6813872088189146</v>
      </c>
      <c r="P12" s="797"/>
      <c r="Q12" s="215">
        <v>152150</v>
      </c>
      <c r="R12" s="215">
        <v>76.468274729</v>
      </c>
      <c r="S12" s="215">
        <v>62</v>
      </c>
      <c r="T12" s="215">
        <v>30.986388432</v>
      </c>
      <c r="U12" s="215">
        <v>28</v>
      </c>
      <c r="V12" s="215">
        <v>20.315366415</v>
      </c>
      <c r="W12" s="215">
        <v>0</v>
      </c>
      <c r="X12" s="215">
        <v>127.77002958</v>
      </c>
      <c r="Y12" s="215">
        <v>115</v>
      </c>
      <c r="Z12" s="794"/>
      <c r="AA12" s="795">
        <v>1.6586592179</v>
      </c>
      <c r="AB12" s="794"/>
      <c r="AC12" s="796">
        <v>0.6887808084127506</v>
      </c>
    </row>
    <row r="13" spans="1:29" ht="12.75">
      <c r="A13" s="142"/>
      <c r="B13" s="143" t="s">
        <v>335</v>
      </c>
      <c r="C13" s="215">
        <v>143381</v>
      </c>
      <c r="D13" s="215">
        <v>102.95791603</v>
      </c>
      <c r="E13" s="215">
        <v>103</v>
      </c>
      <c r="F13" s="215">
        <v>41.305368215</v>
      </c>
      <c r="G13" s="215">
        <v>36</v>
      </c>
      <c r="H13" s="215">
        <v>19.323564489</v>
      </c>
      <c r="I13" s="215">
        <v>0</v>
      </c>
      <c r="J13" s="215">
        <v>163.58797191</v>
      </c>
      <c r="K13" s="215">
        <v>157</v>
      </c>
      <c r="L13" s="794"/>
      <c r="M13" s="795">
        <v>1.5593000467</v>
      </c>
      <c r="N13" s="794"/>
      <c r="O13" s="796">
        <v>0.6904401559481381</v>
      </c>
      <c r="P13" s="797"/>
      <c r="Q13" s="215">
        <v>149308</v>
      </c>
      <c r="R13" s="215">
        <v>79.583907091</v>
      </c>
      <c r="S13" s="215">
        <v>66</v>
      </c>
      <c r="T13" s="215">
        <v>31.038638251</v>
      </c>
      <c r="U13" s="215">
        <v>29</v>
      </c>
      <c r="V13" s="215">
        <v>20.57808021</v>
      </c>
      <c r="W13" s="215">
        <v>0</v>
      </c>
      <c r="X13" s="215">
        <v>131.20062555</v>
      </c>
      <c r="Y13" s="215">
        <v>120</v>
      </c>
      <c r="Z13" s="794"/>
      <c r="AA13" s="795">
        <v>1.6674190264</v>
      </c>
      <c r="AB13" s="794"/>
      <c r="AC13" s="796">
        <v>0.6885632384065153</v>
      </c>
    </row>
    <row r="14" spans="1:29" ht="25.5" customHeight="1">
      <c r="A14" s="142">
        <v>2011</v>
      </c>
      <c r="B14" s="143" t="s">
        <v>332</v>
      </c>
      <c r="C14" s="215">
        <v>148632</v>
      </c>
      <c r="D14" s="215">
        <v>105.93595592</v>
      </c>
      <c r="E14" s="215">
        <v>106</v>
      </c>
      <c r="F14" s="215">
        <v>44.09892217</v>
      </c>
      <c r="G14" s="215">
        <v>40</v>
      </c>
      <c r="H14" s="215">
        <v>20.647619624</v>
      </c>
      <c r="I14" s="215">
        <v>0</v>
      </c>
      <c r="J14" s="215">
        <v>170.68249771</v>
      </c>
      <c r="K14" s="215">
        <v>166</v>
      </c>
      <c r="L14" s="794"/>
      <c r="M14" s="795">
        <v>1.5588365897</v>
      </c>
      <c r="N14" s="794"/>
      <c r="O14" s="796">
        <v>0.6873082512514129</v>
      </c>
      <c r="P14" s="797"/>
      <c r="Q14" s="215">
        <v>148606</v>
      </c>
      <c r="R14" s="215">
        <v>80.249969719</v>
      </c>
      <c r="S14" s="215">
        <v>66</v>
      </c>
      <c r="T14" s="215">
        <v>32.474866425</v>
      </c>
      <c r="U14" s="215">
        <v>30</v>
      </c>
      <c r="V14" s="215">
        <v>22.192448488</v>
      </c>
      <c r="W14" s="215">
        <v>0</v>
      </c>
      <c r="X14" s="215">
        <v>134.91728463</v>
      </c>
      <c r="Y14" s="215">
        <v>123</v>
      </c>
      <c r="Z14" s="794"/>
      <c r="AA14" s="795">
        <v>1.6865806226</v>
      </c>
      <c r="AB14" s="794"/>
      <c r="AC14" s="796">
        <v>0.6750938723873868</v>
      </c>
    </row>
    <row r="15" spans="1:29" ht="12.75">
      <c r="A15" s="142"/>
      <c r="B15" s="141" t="s">
        <v>333</v>
      </c>
      <c r="C15" s="215">
        <v>133269</v>
      </c>
      <c r="D15" s="215">
        <v>104.70068058</v>
      </c>
      <c r="E15" s="215">
        <v>104</v>
      </c>
      <c r="F15" s="215">
        <v>45.14441468</v>
      </c>
      <c r="G15" s="215">
        <v>40</v>
      </c>
      <c r="H15" s="215">
        <v>20.427083568</v>
      </c>
      <c r="I15" s="215">
        <v>0</v>
      </c>
      <c r="J15" s="215">
        <v>170.27217883</v>
      </c>
      <c r="K15" s="215">
        <v>164</v>
      </c>
      <c r="L15" s="794"/>
      <c r="M15" s="795">
        <v>1.5671236372</v>
      </c>
      <c r="N15" s="794"/>
      <c r="O15" s="796">
        <v>0.683249667964793</v>
      </c>
      <c r="P15" s="797"/>
      <c r="Q15" s="215">
        <v>143567</v>
      </c>
      <c r="R15" s="215">
        <v>80.144483064</v>
      </c>
      <c r="S15" s="215">
        <v>62</v>
      </c>
      <c r="T15" s="215">
        <v>35.611317364</v>
      </c>
      <c r="U15" s="215">
        <v>34</v>
      </c>
      <c r="V15" s="215">
        <v>20.289411912</v>
      </c>
      <c r="W15" s="215">
        <v>0</v>
      </c>
      <c r="X15" s="215">
        <v>136.04521234</v>
      </c>
      <c r="Y15" s="215">
        <v>123</v>
      </c>
      <c r="Z15" s="794"/>
      <c r="AA15" s="795">
        <v>1.6477881407</v>
      </c>
      <c r="AB15" s="794"/>
      <c r="AC15" s="796">
        <v>0.6964692443249493</v>
      </c>
    </row>
    <row r="16" spans="1:29" ht="12.75">
      <c r="A16" s="142"/>
      <c r="B16" s="143" t="s">
        <v>334</v>
      </c>
      <c r="C16" s="215">
        <v>131574</v>
      </c>
      <c r="D16" s="215">
        <v>103.29172937</v>
      </c>
      <c r="E16" s="215">
        <v>101</v>
      </c>
      <c r="F16" s="215">
        <v>44.217611382</v>
      </c>
      <c r="G16" s="215">
        <v>37</v>
      </c>
      <c r="H16" s="215">
        <v>20.638758417</v>
      </c>
      <c r="I16" s="215">
        <v>0</v>
      </c>
      <c r="J16" s="215">
        <v>168.14809917</v>
      </c>
      <c r="K16" s="215">
        <v>158</v>
      </c>
      <c r="L16" s="794"/>
      <c r="M16" s="795">
        <v>1.5652028516</v>
      </c>
      <c r="N16" s="794"/>
      <c r="O16" s="796">
        <v>0.6876434553939228</v>
      </c>
      <c r="P16" s="797"/>
      <c r="Q16" s="215">
        <v>152574</v>
      </c>
      <c r="R16" s="215">
        <v>79.562225543</v>
      </c>
      <c r="S16" s="215">
        <v>66</v>
      </c>
      <c r="T16" s="215">
        <v>38.047871852</v>
      </c>
      <c r="U16" s="215">
        <v>35</v>
      </c>
      <c r="V16" s="215">
        <v>19.708233382</v>
      </c>
      <c r="W16" s="215">
        <v>0</v>
      </c>
      <c r="X16" s="215">
        <v>137.31833078</v>
      </c>
      <c r="Y16" s="215">
        <v>128</v>
      </c>
      <c r="Z16" s="794"/>
      <c r="AA16" s="795">
        <v>1.6392701247</v>
      </c>
      <c r="AB16" s="794"/>
      <c r="AC16" s="796">
        <v>0.6999882024460262</v>
      </c>
    </row>
    <row r="17" spans="1:29" ht="12.75">
      <c r="A17" s="142"/>
      <c r="B17" s="143" t="s">
        <v>335</v>
      </c>
      <c r="C17" s="215">
        <v>129273</v>
      </c>
      <c r="D17" s="215">
        <v>107.09544917</v>
      </c>
      <c r="E17" s="215">
        <v>106</v>
      </c>
      <c r="F17" s="215">
        <v>43.850850526</v>
      </c>
      <c r="G17" s="215">
        <v>37</v>
      </c>
      <c r="H17" s="215">
        <v>19.434715679</v>
      </c>
      <c r="I17" s="215">
        <v>0</v>
      </c>
      <c r="J17" s="215">
        <v>170.38101537</v>
      </c>
      <c r="K17" s="215">
        <v>164</v>
      </c>
      <c r="L17" s="794"/>
      <c r="M17" s="795">
        <v>1.5411261439</v>
      </c>
      <c r="N17" s="794"/>
      <c r="O17" s="796">
        <v>0.6999682841738027</v>
      </c>
      <c r="P17" s="797"/>
      <c r="Q17" s="215">
        <v>149219</v>
      </c>
      <c r="R17" s="215">
        <v>81.796480341</v>
      </c>
      <c r="S17" s="215">
        <v>63</v>
      </c>
      <c r="T17" s="215">
        <v>40.649407917</v>
      </c>
      <c r="U17" s="215">
        <v>35</v>
      </c>
      <c r="V17" s="215">
        <v>20.018335467</v>
      </c>
      <c r="W17" s="215">
        <v>0</v>
      </c>
      <c r="X17" s="215">
        <v>142.46422372</v>
      </c>
      <c r="Y17" s="215">
        <v>132</v>
      </c>
      <c r="Z17" s="794"/>
      <c r="AA17" s="795">
        <v>1.6330360075</v>
      </c>
      <c r="AB17" s="794"/>
      <c r="AC17" s="796">
        <v>0.7041902361866974</v>
      </c>
    </row>
    <row r="18" spans="1:29" ht="25.5" customHeight="1">
      <c r="A18" s="142">
        <v>2012</v>
      </c>
      <c r="B18" s="143" t="s">
        <v>332</v>
      </c>
      <c r="C18" s="215">
        <v>133490</v>
      </c>
      <c r="D18" s="215">
        <v>111.08790921</v>
      </c>
      <c r="E18" s="215">
        <v>114</v>
      </c>
      <c r="F18" s="215">
        <v>46.138220091</v>
      </c>
      <c r="G18" s="215">
        <v>40</v>
      </c>
      <c r="H18" s="215">
        <v>21.278193123</v>
      </c>
      <c r="I18" s="215">
        <v>0</v>
      </c>
      <c r="J18" s="215">
        <v>178.50432242</v>
      </c>
      <c r="K18" s="215">
        <v>176</v>
      </c>
      <c r="L18" s="794"/>
      <c r="M18" s="795">
        <v>1.5388568432</v>
      </c>
      <c r="N18" s="794"/>
      <c r="O18" s="800">
        <v>0.6966514345643868</v>
      </c>
      <c r="P18" s="797"/>
      <c r="Q18" s="215">
        <v>153662</v>
      </c>
      <c r="R18" s="215">
        <v>84.28293267</v>
      </c>
      <c r="S18" s="215">
        <v>69</v>
      </c>
      <c r="T18" s="215">
        <v>34.980691388</v>
      </c>
      <c r="U18" s="215">
        <v>33</v>
      </c>
      <c r="V18" s="215">
        <v>20.787917637</v>
      </c>
      <c r="W18" s="215">
        <v>0</v>
      </c>
      <c r="X18" s="215">
        <v>140.0515417</v>
      </c>
      <c r="Y18" s="215">
        <v>128</v>
      </c>
      <c r="Z18" s="794"/>
      <c r="AA18" s="795">
        <v>1.6118168448</v>
      </c>
      <c r="AB18" s="794"/>
      <c r="AC18" s="800">
        <v>0.7084380002863427</v>
      </c>
    </row>
    <row r="19" spans="1:29" ht="12.75">
      <c r="A19" s="142"/>
      <c r="B19" s="141" t="s">
        <v>333</v>
      </c>
      <c r="C19" s="215">
        <v>124089</v>
      </c>
      <c r="D19" s="215">
        <v>110.07206118</v>
      </c>
      <c r="E19" s="215">
        <v>115</v>
      </c>
      <c r="F19" s="215">
        <v>47.926850889</v>
      </c>
      <c r="G19" s="215">
        <v>41</v>
      </c>
      <c r="H19" s="215">
        <v>20.593332205</v>
      </c>
      <c r="I19" s="215">
        <v>0</v>
      </c>
      <c r="J19" s="215">
        <v>178.59224428</v>
      </c>
      <c r="K19" s="215">
        <v>180</v>
      </c>
      <c r="L19" s="794"/>
      <c r="M19" s="795">
        <v>1.5204973849</v>
      </c>
      <c r="N19" s="794"/>
      <c r="O19" s="800">
        <v>0.6949044637316765</v>
      </c>
      <c r="P19" s="797"/>
      <c r="Q19" s="215">
        <v>144481</v>
      </c>
      <c r="R19" s="215">
        <v>79.974245749</v>
      </c>
      <c r="S19" s="215">
        <v>60</v>
      </c>
      <c r="T19" s="215">
        <v>37.576317993</v>
      </c>
      <c r="U19" s="215">
        <v>35</v>
      </c>
      <c r="V19" s="215">
        <v>19.470767783</v>
      </c>
      <c r="W19" s="215">
        <v>0</v>
      </c>
      <c r="X19" s="215">
        <v>137.02133152</v>
      </c>
      <c r="Y19" s="215">
        <v>123</v>
      </c>
      <c r="Z19" s="794"/>
      <c r="AA19" s="795">
        <v>1.5696181505</v>
      </c>
      <c r="AB19" s="794"/>
      <c r="AC19" s="800">
        <v>0.7216381392709076</v>
      </c>
    </row>
    <row r="20" spans="1:29" ht="12.75">
      <c r="A20" s="142"/>
      <c r="B20" s="143" t="s">
        <v>334</v>
      </c>
      <c r="C20" s="215">
        <v>124989</v>
      </c>
      <c r="D20" s="215">
        <v>108.05628495</v>
      </c>
      <c r="E20" s="215">
        <v>115</v>
      </c>
      <c r="F20" s="215">
        <v>50.083191321</v>
      </c>
      <c r="G20" s="215">
        <v>40</v>
      </c>
      <c r="H20" s="215">
        <v>18.93249806</v>
      </c>
      <c r="I20" s="215">
        <v>0</v>
      </c>
      <c r="J20" s="215">
        <v>177.07197433</v>
      </c>
      <c r="K20" s="215">
        <v>176</v>
      </c>
      <c r="L20" s="794"/>
      <c r="M20" s="795">
        <v>1.4919552921</v>
      </c>
      <c r="N20" s="794"/>
      <c r="O20" s="800">
        <v>0.711182584067398</v>
      </c>
      <c r="P20" s="797"/>
      <c r="Q20" s="215">
        <v>147301</v>
      </c>
      <c r="R20" s="215">
        <v>78.6311634</v>
      </c>
      <c r="S20" s="215">
        <v>63</v>
      </c>
      <c r="T20" s="215">
        <v>38.887930157</v>
      </c>
      <c r="U20" s="215">
        <v>35</v>
      </c>
      <c r="V20" s="215">
        <v>18.556601788</v>
      </c>
      <c r="W20" s="215">
        <v>0</v>
      </c>
      <c r="X20" s="215">
        <v>136.07569534</v>
      </c>
      <c r="Y20" s="215">
        <v>128</v>
      </c>
      <c r="Z20" s="794"/>
      <c r="AA20" s="795">
        <v>1.5680273725</v>
      </c>
      <c r="AB20" s="794"/>
      <c r="AC20" s="800">
        <v>0.7201716213739214</v>
      </c>
    </row>
    <row r="21" spans="1:29" ht="12.75">
      <c r="A21" s="142"/>
      <c r="B21" s="143" t="s">
        <v>335</v>
      </c>
      <c r="C21" s="215">
        <v>134862</v>
      </c>
      <c r="D21" s="215">
        <v>113.3023461</v>
      </c>
      <c r="E21" s="215">
        <v>122</v>
      </c>
      <c r="F21" s="215">
        <v>45.828891756</v>
      </c>
      <c r="G21" s="215">
        <v>36</v>
      </c>
      <c r="H21" s="215">
        <v>19.592005161</v>
      </c>
      <c r="I21" s="215">
        <v>0</v>
      </c>
      <c r="J21" s="215">
        <v>178.72324302</v>
      </c>
      <c r="K21" s="215">
        <v>179</v>
      </c>
      <c r="L21" s="794"/>
      <c r="M21" s="795">
        <v>1.4696727025</v>
      </c>
      <c r="N21" s="794"/>
      <c r="O21" s="800">
        <v>0.7162284409247972</v>
      </c>
      <c r="P21" s="797"/>
      <c r="Q21" s="215">
        <v>149373</v>
      </c>
      <c r="R21" s="215">
        <v>80.241188167</v>
      </c>
      <c r="S21" s="215">
        <v>67</v>
      </c>
      <c r="T21" s="215">
        <v>38.528696619</v>
      </c>
      <c r="U21" s="215">
        <v>33</v>
      </c>
      <c r="V21" s="215">
        <v>20.029898308</v>
      </c>
      <c r="W21" s="215">
        <v>0</v>
      </c>
      <c r="X21" s="215">
        <v>138.79978309</v>
      </c>
      <c r="Y21" s="215">
        <v>131</v>
      </c>
      <c r="Z21" s="794"/>
      <c r="AA21" s="795">
        <v>1.5634954108</v>
      </c>
      <c r="AB21" s="794"/>
      <c r="AC21" s="800">
        <v>0.7178807414994678</v>
      </c>
    </row>
    <row r="22" spans="1:29" ht="25.5" customHeight="1">
      <c r="A22" s="142">
        <v>2013</v>
      </c>
      <c r="B22" s="143" t="s">
        <v>332</v>
      </c>
      <c r="C22" s="215">
        <v>134044</v>
      </c>
      <c r="D22" s="215">
        <v>118.07348333</v>
      </c>
      <c r="E22" s="215">
        <v>131</v>
      </c>
      <c r="F22" s="215">
        <v>45.999776193</v>
      </c>
      <c r="G22" s="215">
        <v>37</v>
      </c>
      <c r="H22" s="215">
        <v>19.3513697</v>
      </c>
      <c r="I22" s="215">
        <v>0</v>
      </c>
      <c r="J22" s="215">
        <v>183.42462923</v>
      </c>
      <c r="K22" s="215">
        <v>187</v>
      </c>
      <c r="L22" s="794"/>
      <c r="M22" s="802">
        <v>1.5974630267</v>
      </c>
      <c r="N22" s="794"/>
      <c r="O22" s="800">
        <v>0.7089388558980633</v>
      </c>
      <c r="P22" s="798"/>
      <c r="Q22" s="215">
        <v>137329</v>
      </c>
      <c r="R22" s="215">
        <v>80.061210669</v>
      </c>
      <c r="S22" s="215">
        <v>65</v>
      </c>
      <c r="T22" s="215">
        <v>34.543505014</v>
      </c>
      <c r="U22" s="215">
        <v>31</v>
      </c>
      <c r="V22" s="215">
        <v>22.238471117</v>
      </c>
      <c r="W22" s="215">
        <v>0</v>
      </c>
      <c r="X22" s="215">
        <v>136.8431868</v>
      </c>
      <c r="Y22" s="215">
        <v>126</v>
      </c>
      <c r="Z22" s="794"/>
      <c r="AA22" s="802">
        <v>1.5974630267</v>
      </c>
      <c r="AB22" s="794"/>
      <c r="AC22" s="800">
        <v>0.7057504241638692</v>
      </c>
    </row>
    <row r="23" spans="1:29" s="60" customFormat="1" ht="12.75">
      <c r="A23" s="142"/>
      <c r="B23" s="143" t="s">
        <v>333</v>
      </c>
      <c r="C23" s="215">
        <v>130650</v>
      </c>
      <c r="D23" s="215">
        <v>119.12329889</v>
      </c>
      <c r="E23" s="215">
        <v>133</v>
      </c>
      <c r="F23" s="215">
        <v>45.845732874</v>
      </c>
      <c r="G23" s="215">
        <v>35</v>
      </c>
      <c r="H23" s="215">
        <v>17.661905855</v>
      </c>
      <c r="I23" s="215">
        <v>0</v>
      </c>
      <c r="J23" s="215">
        <v>182.63093762</v>
      </c>
      <c r="K23" s="215">
        <v>188</v>
      </c>
      <c r="L23" s="794"/>
      <c r="M23" s="802">
        <v>1.5784497222</v>
      </c>
      <c r="N23" s="794"/>
      <c r="O23" s="800">
        <v>0.7116494450822809</v>
      </c>
      <c r="P23" s="798"/>
      <c r="Q23" s="215">
        <v>134105</v>
      </c>
      <c r="R23" s="215">
        <v>77.639088774</v>
      </c>
      <c r="S23" s="215">
        <v>61</v>
      </c>
      <c r="T23" s="215">
        <v>36.031661758</v>
      </c>
      <c r="U23" s="215">
        <v>34</v>
      </c>
      <c r="V23" s="215">
        <v>20.297535513</v>
      </c>
      <c r="W23" s="215">
        <v>0</v>
      </c>
      <c r="X23" s="215">
        <v>133.96828604</v>
      </c>
      <c r="Y23" s="215">
        <v>124</v>
      </c>
      <c r="Z23" s="794"/>
      <c r="AA23" s="802">
        <v>1.5784497222</v>
      </c>
      <c r="AB23" s="794"/>
      <c r="AC23" s="800">
        <v>0.7164013273181462</v>
      </c>
    </row>
    <row r="24" spans="1:29" ht="12.75">
      <c r="A24" s="142"/>
      <c r="B24" s="143" t="s">
        <v>334</v>
      </c>
      <c r="C24" s="215">
        <v>121476</v>
      </c>
      <c r="D24" s="215">
        <v>112.19396424</v>
      </c>
      <c r="E24" s="215">
        <v>122</v>
      </c>
      <c r="F24" s="215">
        <v>46.816177681</v>
      </c>
      <c r="G24" s="215">
        <v>33</v>
      </c>
      <c r="H24" s="215">
        <v>18.71408344</v>
      </c>
      <c r="I24" s="215">
        <v>0</v>
      </c>
      <c r="J24" s="215">
        <v>177.72422536</v>
      </c>
      <c r="K24" s="215">
        <v>176</v>
      </c>
      <c r="L24" s="794"/>
      <c r="M24" s="802">
        <v>1.5429244162</v>
      </c>
      <c r="N24" s="794"/>
      <c r="O24" s="800">
        <v>0.7041720175178636</v>
      </c>
      <c r="P24" s="798"/>
      <c r="Q24" s="215">
        <v>134632</v>
      </c>
      <c r="R24" s="215">
        <v>78.211064234</v>
      </c>
      <c r="S24" s="215">
        <v>62</v>
      </c>
      <c r="T24" s="215">
        <v>37.258133282</v>
      </c>
      <c r="U24" s="215">
        <v>33</v>
      </c>
      <c r="V24" s="215">
        <v>19.421541684</v>
      </c>
      <c r="W24" s="215">
        <v>0</v>
      </c>
      <c r="X24" s="215">
        <v>134.8907392</v>
      </c>
      <c r="Y24" s="215">
        <v>126</v>
      </c>
      <c r="Z24" s="794"/>
      <c r="AA24" s="802">
        <v>1.5429244162</v>
      </c>
      <c r="AB24" s="794"/>
      <c r="AC24" s="800">
        <v>0.7318988056331333</v>
      </c>
    </row>
    <row r="25" spans="1:29" s="60" customFormat="1" ht="12.75">
      <c r="A25" s="142"/>
      <c r="B25" s="143" t="s">
        <v>335</v>
      </c>
      <c r="C25" s="215">
        <v>121632</v>
      </c>
      <c r="D25" s="215">
        <v>115.72014766</v>
      </c>
      <c r="E25" s="215">
        <v>131</v>
      </c>
      <c r="F25" s="215">
        <v>44.025864904</v>
      </c>
      <c r="G25" s="215">
        <v>34</v>
      </c>
      <c r="H25" s="215">
        <v>17.69004045</v>
      </c>
      <c r="I25" s="215">
        <v>0</v>
      </c>
      <c r="J25" s="215">
        <v>177.43605301</v>
      </c>
      <c r="K25" s="215">
        <v>180</v>
      </c>
      <c r="L25" s="63"/>
      <c r="M25" s="802">
        <v>1.5243541867</v>
      </c>
      <c r="N25" s="794"/>
      <c r="O25" s="800">
        <v>0.7325457116548276</v>
      </c>
      <c r="Q25" s="215">
        <v>136301</v>
      </c>
      <c r="R25" s="215">
        <v>80.402176066</v>
      </c>
      <c r="S25" s="215">
        <v>68</v>
      </c>
      <c r="T25" s="215">
        <v>34.820082024</v>
      </c>
      <c r="U25" s="215">
        <v>32</v>
      </c>
      <c r="V25" s="215">
        <v>18.530993903</v>
      </c>
      <c r="W25" s="215">
        <v>0</v>
      </c>
      <c r="X25" s="215">
        <v>133.75325199</v>
      </c>
      <c r="Y25" s="215">
        <v>128</v>
      </c>
      <c r="Z25" s="63"/>
      <c r="AA25" s="802">
        <v>1.5243541867</v>
      </c>
      <c r="AB25" s="63"/>
      <c r="AC25" s="800">
        <v>0.7403760794124769</v>
      </c>
    </row>
    <row r="26" spans="1:29" ht="17.25" customHeight="1">
      <c r="A26" s="142">
        <v>2014</v>
      </c>
      <c r="B26" s="143" t="s">
        <v>338</v>
      </c>
      <c r="C26" s="68">
        <v>129708</v>
      </c>
      <c r="D26" s="144">
        <v>122.29683597</v>
      </c>
      <c r="E26" s="144">
        <v>141</v>
      </c>
      <c r="F26" s="144">
        <v>42.642466155</v>
      </c>
      <c r="G26" s="144">
        <v>32</v>
      </c>
      <c r="H26" s="144">
        <v>16.377393838</v>
      </c>
      <c r="I26" s="144">
        <v>0</v>
      </c>
      <c r="J26" s="67">
        <v>181.31669596</v>
      </c>
      <c r="K26" s="803">
        <v>187</v>
      </c>
      <c r="L26" s="63"/>
      <c r="M26" s="802">
        <v>1.3982560829</v>
      </c>
      <c r="N26" s="63"/>
      <c r="O26" s="804">
        <v>0.7485660098066426</v>
      </c>
      <c r="P26" s="60"/>
      <c r="Q26" s="68">
        <v>135883</v>
      </c>
      <c r="R26" s="68">
        <v>81.263174937</v>
      </c>
      <c r="S26" s="68">
        <v>74</v>
      </c>
      <c r="T26" s="68">
        <v>33.436986231</v>
      </c>
      <c r="U26" s="68">
        <v>32</v>
      </c>
      <c r="V26" s="68">
        <v>19.67931235</v>
      </c>
      <c r="W26" s="68">
        <v>0</v>
      </c>
      <c r="X26" s="803">
        <v>134.37947352</v>
      </c>
      <c r="Y26" s="803">
        <v>131</v>
      </c>
      <c r="Z26" s="63"/>
      <c r="AA26" s="802">
        <v>1.5247308346</v>
      </c>
      <c r="AB26" s="63"/>
      <c r="AC26" s="804">
        <v>0.7403133578151793</v>
      </c>
    </row>
    <row r="27" spans="1:29" ht="12.75">
      <c r="A27" s="194"/>
      <c r="B27" s="217" t="s">
        <v>333</v>
      </c>
      <c r="C27" s="66">
        <v>128641</v>
      </c>
      <c r="D27" s="66">
        <v>123.10300759</v>
      </c>
      <c r="E27" s="66">
        <v>141</v>
      </c>
      <c r="F27" s="66">
        <v>42.870554489</v>
      </c>
      <c r="G27" s="66">
        <v>32</v>
      </c>
      <c r="H27" s="66">
        <v>15.879424134</v>
      </c>
      <c r="I27" s="66">
        <v>0</v>
      </c>
      <c r="J27" s="66">
        <v>181.85298622</v>
      </c>
      <c r="K27" s="66">
        <v>188</v>
      </c>
      <c r="L27" s="805"/>
      <c r="M27" s="806">
        <v>1.3785884749</v>
      </c>
      <c r="N27" s="805"/>
      <c r="O27" s="807">
        <v>0.7565164745752392</v>
      </c>
      <c r="P27" s="8"/>
      <c r="Q27" s="66">
        <v>132155</v>
      </c>
      <c r="R27" s="66">
        <v>77.753736143</v>
      </c>
      <c r="S27" s="66">
        <v>66</v>
      </c>
      <c r="T27" s="66">
        <v>36.443562483</v>
      </c>
      <c r="U27" s="66">
        <v>34</v>
      </c>
      <c r="V27" s="66">
        <v>19.240967046</v>
      </c>
      <c r="W27" s="66">
        <v>0</v>
      </c>
      <c r="X27" s="66">
        <v>133.43826567</v>
      </c>
      <c r="Y27" s="66">
        <v>126</v>
      </c>
      <c r="Z27" s="805"/>
      <c r="AA27" s="806">
        <v>1.5116264992</v>
      </c>
      <c r="AB27" s="805"/>
      <c r="AC27" s="807">
        <v>0.7461777208356974</v>
      </c>
    </row>
    <row r="28" spans="12:29" ht="12.75">
      <c r="L28" s="60"/>
      <c r="M28" s="60"/>
      <c r="N28" s="60"/>
      <c r="O28" s="60"/>
      <c r="Z28" s="60"/>
      <c r="AA28" s="60"/>
      <c r="AB28" s="60"/>
      <c r="AC28" s="60"/>
    </row>
    <row r="29" spans="1:29" s="15" customFormat="1" ht="12.75" customHeight="1">
      <c r="A29" s="11" t="s">
        <v>339</v>
      </c>
      <c r="L29"/>
      <c r="M29"/>
      <c r="N29"/>
      <c r="O29"/>
      <c r="Z29"/>
      <c r="AA29"/>
      <c r="AB29"/>
      <c r="AC29"/>
    </row>
    <row r="30" spans="1:20" s="15" customFormat="1" ht="12.75" customHeight="1">
      <c r="A30" s="15" t="s">
        <v>3</v>
      </c>
      <c r="Q30"/>
      <c r="R30"/>
      <c r="S30"/>
      <c r="T30" s="816"/>
    </row>
    <row r="31" spans="1:20" s="15" customFormat="1" ht="12.75" customHeight="1">
      <c r="A31" s="15" t="s">
        <v>4</v>
      </c>
      <c r="Q31"/>
      <c r="R31"/>
      <c r="S31"/>
      <c r="T31" s="816"/>
    </row>
    <row r="32" spans="1:29" s="15" customFormat="1" ht="11.25">
      <c r="A32" s="1026" t="s">
        <v>5</v>
      </c>
      <c r="B32" s="1026"/>
      <c r="C32" s="1026"/>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row>
    <row r="33" s="15" customFormat="1" ht="12.75" customHeight="1">
      <c r="A33" s="15" t="s">
        <v>6</v>
      </c>
    </row>
    <row r="34" spans="1:29" ht="12.75">
      <c r="A34" s="203" t="s">
        <v>1398</v>
      </c>
      <c r="L34" s="15"/>
      <c r="M34" s="15"/>
      <c r="N34" s="15"/>
      <c r="O34" s="15"/>
      <c r="Z34" s="15"/>
      <c r="AA34" s="15"/>
      <c r="AB34" s="15"/>
      <c r="AC34" s="15"/>
    </row>
    <row r="35" spans="1:29" ht="12.75">
      <c r="A35" s="15" t="s">
        <v>1399</v>
      </c>
      <c r="L35" s="15"/>
      <c r="M35" s="15"/>
      <c r="N35" s="15"/>
      <c r="O35" s="15"/>
      <c r="Z35" s="15"/>
      <c r="AA35" s="15"/>
      <c r="AB35" s="15"/>
      <c r="AC35" s="15"/>
    </row>
    <row r="37" ht="12.75">
      <c r="A37" s="14" t="s">
        <v>1400</v>
      </c>
    </row>
    <row r="38" spans="1:7" ht="12.75">
      <c r="A38" s="14" t="s">
        <v>1401</v>
      </c>
      <c r="C38" s="59"/>
      <c r="D38" s="59"/>
      <c r="E38" s="59"/>
      <c r="F38" s="59"/>
      <c r="G38" s="59"/>
    </row>
    <row r="39" spans="1:7" ht="12.75">
      <c r="A39" s="14" t="s">
        <v>1402</v>
      </c>
      <c r="C39" s="59"/>
      <c r="D39" s="59"/>
      <c r="E39" s="59"/>
      <c r="F39" s="59"/>
      <c r="G39" s="59"/>
    </row>
    <row r="41" spans="3:16" s="59" customFormat="1" ht="12.75">
      <c r="C41"/>
      <c r="D41"/>
      <c r="E41"/>
      <c r="F41"/>
      <c r="G41"/>
      <c r="H41"/>
      <c r="I41" s="817"/>
      <c r="J41" s="817"/>
      <c r="K41" s="817"/>
      <c r="L41" s="817"/>
      <c r="M41" s="817"/>
      <c r="N41" s="817"/>
      <c r="O41" s="817"/>
      <c r="P41" s="817"/>
    </row>
    <row r="42" spans="3:16" s="59" customFormat="1" ht="12.75">
      <c r="C42"/>
      <c r="D42"/>
      <c r="E42"/>
      <c r="F42"/>
      <c r="G42"/>
      <c r="H42"/>
      <c r="I42" s="817"/>
      <c r="J42" s="817"/>
      <c r="K42" s="817"/>
      <c r="L42" s="817"/>
      <c r="M42" s="817"/>
      <c r="N42" s="817"/>
      <c r="O42" s="817"/>
      <c r="P42" s="817"/>
    </row>
    <row r="43" s="59" customFormat="1" ht="12.75"/>
    <row r="44" s="59" customFormat="1" ht="12.75"/>
    <row r="45" s="59" customFormat="1" ht="12.75"/>
    <row r="46" s="59" customFormat="1" ht="12.75"/>
    <row r="47" s="59" customFormat="1" ht="12.75"/>
    <row r="48" s="59" customFormat="1" ht="12.75"/>
    <row r="49" s="59" customFormat="1" ht="12.75"/>
    <row r="50" s="59" customFormat="1" ht="12.75"/>
    <row r="51" s="59" customFormat="1" ht="12.75"/>
  </sheetData>
  <sheetProtection/>
  <protectedRanges>
    <protectedRange sqref="P19:P21" name="Range1_2_1_1"/>
    <protectedRange sqref="P22:P24" name="Range1_1_3_1_1"/>
  </protectedRanges>
  <mergeCells count="17">
    <mergeCell ref="AC5:AC6"/>
    <mergeCell ref="A32:AC32"/>
    <mergeCell ref="R5:S5"/>
    <mergeCell ref="C4:O4"/>
    <mergeCell ref="Q4:AC4"/>
    <mergeCell ref="M5:M6"/>
    <mergeCell ref="O5:O6"/>
    <mergeCell ref="V5:W5"/>
    <mergeCell ref="X5:Y5"/>
    <mergeCell ref="AA5:AA6"/>
    <mergeCell ref="T5:U5"/>
    <mergeCell ref="A4:A6"/>
    <mergeCell ref="B4:B6"/>
    <mergeCell ref="D5:E5"/>
    <mergeCell ref="F5:G5"/>
    <mergeCell ref="H5:I5"/>
    <mergeCell ref="J5:K5"/>
  </mergeCells>
  <hyperlinks>
    <hyperlink ref="AC1" location="Index!A1" display="Index"/>
  </hyperlinks>
  <printOptions/>
  <pageMargins left="0.75" right="0.75" top="1" bottom="1" header="0.5" footer="0.5"/>
  <pageSetup fitToHeight="1" fitToWidth="1" horizontalDpi="600" verticalDpi="600" orientation="landscape" paperSize="9" scale="54" r:id="rId1"/>
  <headerFooter alignWithMargins="0">
    <oddHeader>&amp;CCourt Statistics Quarterly
January to March 2014</oddHeader>
    <oddFooter>&amp;CPage &amp;P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Y40"/>
  <sheetViews>
    <sheetView zoomScale="85" zoomScaleNormal="85" zoomScalePageLayoutView="0" workbookViewId="0" topLeftCell="A1">
      <selection activeCell="N34" sqref="N34"/>
    </sheetView>
  </sheetViews>
  <sheetFormatPr defaultColWidth="9.140625" defaultRowHeight="12.75"/>
  <cols>
    <col min="1" max="1" width="10.8515625" style="0" customWidth="1"/>
    <col min="2" max="2" width="8.140625" style="0" customWidth="1"/>
    <col min="3" max="3" width="17.28125" style="0" customWidth="1"/>
    <col min="4" max="9" width="8.7109375" style="0" customWidth="1"/>
    <col min="10" max="10" width="1.7109375" style="0" customWidth="1"/>
    <col min="11" max="14" width="8.7109375" style="0" customWidth="1"/>
    <col min="15" max="15" width="1.7109375" style="0" customWidth="1"/>
    <col min="16" max="17" width="8.7109375" style="0" customWidth="1"/>
  </cols>
  <sheetData>
    <row r="1" spans="1:17" ht="12.75">
      <c r="A1" s="1" t="s">
        <v>7</v>
      </c>
      <c r="Q1" s="587" t="s">
        <v>719</v>
      </c>
    </row>
    <row r="2" spans="1:10" ht="14.25">
      <c r="A2" s="391" t="s">
        <v>8</v>
      </c>
      <c r="I2" s="60"/>
      <c r="J2" s="60"/>
    </row>
    <row r="3" spans="9:10" ht="12.75">
      <c r="I3" s="60"/>
      <c r="J3" s="60"/>
    </row>
    <row r="4" spans="1:17" ht="12.75">
      <c r="A4" s="1039" t="s">
        <v>329</v>
      </c>
      <c r="B4" s="1039" t="s">
        <v>330</v>
      </c>
      <c r="C4" s="1045" t="s">
        <v>9</v>
      </c>
      <c r="D4" s="1045"/>
      <c r="E4" s="1045"/>
      <c r="F4" s="1045"/>
      <c r="G4" s="1045"/>
      <c r="H4" s="1045"/>
      <c r="I4" s="1045"/>
      <c r="J4" s="1045"/>
      <c r="K4" s="1045"/>
      <c r="L4" s="1045"/>
      <c r="M4" s="1045"/>
      <c r="N4" s="1045"/>
      <c r="O4" s="1045"/>
      <c r="P4" s="1045"/>
      <c r="Q4" s="1045"/>
    </row>
    <row r="5" spans="1:17" ht="51" customHeight="1">
      <c r="A5" s="1040"/>
      <c r="B5" s="1040"/>
      <c r="C5" s="337" t="s">
        <v>1384</v>
      </c>
      <c r="D5" s="1046" t="s">
        <v>10</v>
      </c>
      <c r="E5" s="1046"/>
      <c r="F5" s="1046" t="s">
        <v>11</v>
      </c>
      <c r="G5" s="1046"/>
      <c r="H5" s="1046" t="s">
        <v>12</v>
      </c>
      <c r="I5" s="1046"/>
      <c r="J5" s="818"/>
      <c r="K5" s="1047" t="s">
        <v>13</v>
      </c>
      <c r="L5" s="1047"/>
      <c r="M5" s="1047" t="s">
        <v>14</v>
      </c>
      <c r="N5" s="1047"/>
      <c r="O5" s="357"/>
      <c r="P5" s="1048" t="s">
        <v>81</v>
      </c>
      <c r="Q5" s="1048"/>
    </row>
    <row r="6" spans="1:17" ht="12.75">
      <c r="A6" s="1041"/>
      <c r="B6" s="1041"/>
      <c r="C6" s="147" t="s">
        <v>698</v>
      </c>
      <c r="D6" s="147" t="s">
        <v>1390</v>
      </c>
      <c r="E6" s="147" t="s">
        <v>1391</v>
      </c>
      <c r="F6" s="147" t="s">
        <v>1390</v>
      </c>
      <c r="G6" s="147" t="s">
        <v>1391</v>
      </c>
      <c r="H6" s="147" t="s">
        <v>1390</v>
      </c>
      <c r="I6" s="147" t="s">
        <v>1391</v>
      </c>
      <c r="J6" s="60"/>
      <c r="K6" s="147" t="s">
        <v>1390</v>
      </c>
      <c r="L6" s="147" t="s">
        <v>1391</v>
      </c>
      <c r="M6" s="147" t="s">
        <v>1390</v>
      </c>
      <c r="N6" s="147" t="s">
        <v>1391</v>
      </c>
      <c r="P6" s="147" t="s">
        <v>1390</v>
      </c>
      <c r="Q6" s="147" t="s">
        <v>1391</v>
      </c>
    </row>
    <row r="7" spans="1:25" ht="25.5" customHeight="1">
      <c r="A7" s="142" t="s">
        <v>15</v>
      </c>
      <c r="B7" s="793"/>
      <c r="C7" s="215">
        <v>84237</v>
      </c>
      <c r="D7" s="215">
        <v>136.90765341</v>
      </c>
      <c r="E7" s="215">
        <v>41</v>
      </c>
      <c r="F7" s="215">
        <v>16.002397996</v>
      </c>
      <c r="G7" s="215">
        <v>9</v>
      </c>
      <c r="H7" s="215">
        <v>33.908709949</v>
      </c>
      <c r="I7" s="215">
        <v>41</v>
      </c>
      <c r="J7" s="215"/>
      <c r="K7" s="215">
        <v>97.569488467</v>
      </c>
      <c r="L7" s="215">
        <v>65</v>
      </c>
      <c r="M7" s="215">
        <v>38.547491008</v>
      </c>
      <c r="N7" s="215">
        <v>23</v>
      </c>
      <c r="O7" s="215"/>
      <c r="P7" s="215">
        <v>322.93574083</v>
      </c>
      <c r="Q7" s="215">
        <v>231</v>
      </c>
      <c r="S7" s="3"/>
      <c r="T7" s="3"/>
      <c r="U7" s="3"/>
      <c r="W7" s="178"/>
      <c r="X7" s="178"/>
      <c r="Y7" s="178"/>
    </row>
    <row r="8" spans="1:25" ht="12.75">
      <c r="A8" s="808">
        <v>2011</v>
      </c>
      <c r="B8" s="793"/>
      <c r="C8" s="215">
        <v>108016</v>
      </c>
      <c r="D8" s="215">
        <v>120.75842468</v>
      </c>
      <c r="E8" s="215">
        <v>33</v>
      </c>
      <c r="F8" s="215">
        <v>15.021024663</v>
      </c>
      <c r="G8" s="215">
        <v>9</v>
      </c>
      <c r="H8" s="215">
        <v>32.992140053</v>
      </c>
      <c r="I8" s="215">
        <v>39</v>
      </c>
      <c r="J8" s="215"/>
      <c r="K8" s="215">
        <v>99.706191675</v>
      </c>
      <c r="L8" s="215">
        <v>69</v>
      </c>
      <c r="M8" s="215">
        <v>43.01008184</v>
      </c>
      <c r="N8" s="215">
        <v>23</v>
      </c>
      <c r="O8" s="215"/>
      <c r="P8" s="215">
        <v>311.48786291</v>
      </c>
      <c r="Q8" s="215">
        <v>224</v>
      </c>
      <c r="S8" s="3"/>
      <c r="T8" s="3"/>
      <c r="U8" s="3"/>
      <c r="W8" s="178"/>
      <c r="X8" s="178"/>
      <c r="Y8" s="178"/>
    </row>
    <row r="9" spans="1:25" ht="12.75">
      <c r="A9" s="808">
        <v>2012</v>
      </c>
      <c r="B9" s="793"/>
      <c r="C9" s="215">
        <v>97940</v>
      </c>
      <c r="D9" s="215">
        <v>119.44231162</v>
      </c>
      <c r="E9" s="215">
        <v>35</v>
      </c>
      <c r="F9" s="215">
        <v>16.069123953</v>
      </c>
      <c r="G9" s="215">
        <v>10</v>
      </c>
      <c r="H9" s="215">
        <v>30.089544619</v>
      </c>
      <c r="I9" s="215">
        <v>28</v>
      </c>
      <c r="J9" s="215"/>
      <c r="K9" s="215">
        <v>100.61377374</v>
      </c>
      <c r="L9" s="215">
        <v>70</v>
      </c>
      <c r="M9" s="215">
        <v>43.290994486</v>
      </c>
      <c r="N9" s="215">
        <v>22</v>
      </c>
      <c r="O9" s="215"/>
      <c r="P9" s="215">
        <v>309.50574842</v>
      </c>
      <c r="Q9" s="215">
        <v>225</v>
      </c>
      <c r="S9" s="3"/>
      <c r="T9" s="3"/>
      <c r="U9" s="3"/>
      <c r="W9" s="178"/>
      <c r="X9" s="178"/>
      <c r="Y9" s="178"/>
    </row>
    <row r="10" spans="1:25" ht="12.75">
      <c r="A10" s="808">
        <v>2013</v>
      </c>
      <c r="B10" s="793"/>
      <c r="C10" s="215">
        <v>90773</v>
      </c>
      <c r="D10" s="215">
        <v>123.29189296</v>
      </c>
      <c r="E10" s="215">
        <v>34</v>
      </c>
      <c r="F10" s="215">
        <v>17.343659458</v>
      </c>
      <c r="G10" s="215">
        <v>12</v>
      </c>
      <c r="H10" s="215">
        <v>19.431251584</v>
      </c>
      <c r="I10" s="215">
        <v>0</v>
      </c>
      <c r="J10" s="215"/>
      <c r="K10" s="215">
        <v>98.505227325</v>
      </c>
      <c r="L10" s="215">
        <v>77</v>
      </c>
      <c r="M10" s="215">
        <v>40.711896709</v>
      </c>
      <c r="N10" s="215">
        <v>21</v>
      </c>
      <c r="O10" s="215"/>
      <c r="P10" s="215">
        <v>299.28392804</v>
      </c>
      <c r="Q10" s="215">
        <v>209</v>
      </c>
      <c r="S10" s="3"/>
      <c r="T10" s="3"/>
      <c r="U10" s="3"/>
      <c r="W10" s="178"/>
      <c r="X10" s="178"/>
      <c r="Y10" s="178"/>
    </row>
    <row r="11" spans="1:25" ht="25.5" customHeight="1">
      <c r="A11" s="819" t="s">
        <v>16</v>
      </c>
      <c r="B11" s="60" t="s">
        <v>333</v>
      </c>
      <c r="C11" s="215">
        <v>26357</v>
      </c>
      <c r="D11" s="215">
        <v>143.13241264</v>
      </c>
      <c r="E11" s="215">
        <v>42</v>
      </c>
      <c r="F11" s="215">
        <v>16.862237736</v>
      </c>
      <c r="G11" s="215">
        <v>9</v>
      </c>
      <c r="H11" s="215">
        <v>34.785028645</v>
      </c>
      <c r="I11" s="215">
        <v>42</v>
      </c>
      <c r="J11" s="215"/>
      <c r="K11" s="215">
        <v>95.514322571</v>
      </c>
      <c r="L11" s="215">
        <v>61</v>
      </c>
      <c r="M11" s="215">
        <v>39.321546458</v>
      </c>
      <c r="N11" s="215">
        <v>24</v>
      </c>
      <c r="O11" s="215"/>
      <c r="P11" s="215">
        <v>329.61554805</v>
      </c>
      <c r="Q11" s="215">
        <v>238</v>
      </c>
      <c r="S11" s="3"/>
      <c r="T11" s="3"/>
      <c r="U11" s="3"/>
      <c r="W11" s="178"/>
      <c r="X11" s="178"/>
      <c r="Y11" s="178"/>
    </row>
    <row r="12" spans="1:25" ht="12.75">
      <c r="A12" s="142"/>
      <c r="B12" s="60" t="s">
        <v>334</v>
      </c>
      <c r="C12" s="215">
        <v>29445</v>
      </c>
      <c r="D12" s="215">
        <v>139.48405502</v>
      </c>
      <c r="E12" s="215">
        <v>42</v>
      </c>
      <c r="F12" s="215">
        <v>15.966208185</v>
      </c>
      <c r="G12" s="215">
        <v>9</v>
      </c>
      <c r="H12" s="215">
        <v>34.072575989</v>
      </c>
      <c r="I12" s="215">
        <v>41</v>
      </c>
      <c r="J12" s="215"/>
      <c r="K12" s="215">
        <v>97.852029207</v>
      </c>
      <c r="L12" s="215">
        <v>65</v>
      </c>
      <c r="M12" s="215">
        <v>37.330039056</v>
      </c>
      <c r="N12" s="215">
        <v>22</v>
      </c>
      <c r="O12" s="215"/>
      <c r="P12" s="215">
        <v>324.70490745</v>
      </c>
      <c r="Q12" s="215">
        <v>233</v>
      </c>
      <c r="S12" s="3"/>
      <c r="T12" s="3"/>
      <c r="U12" s="3"/>
      <c r="W12" s="178"/>
      <c r="X12" s="178"/>
      <c r="Y12" s="178"/>
    </row>
    <row r="13" spans="1:25" ht="12.75">
      <c r="A13" s="142"/>
      <c r="B13" s="60" t="s">
        <v>335</v>
      </c>
      <c r="C13" s="215">
        <v>28435</v>
      </c>
      <c r="D13" s="215">
        <v>128.46987867</v>
      </c>
      <c r="E13" s="215">
        <v>37</v>
      </c>
      <c r="F13" s="215">
        <v>15.242869703</v>
      </c>
      <c r="G13" s="215">
        <v>9</v>
      </c>
      <c r="H13" s="215">
        <v>32.926745208</v>
      </c>
      <c r="I13" s="215">
        <v>41</v>
      </c>
      <c r="J13" s="215"/>
      <c r="K13" s="215">
        <v>99.181888518</v>
      </c>
      <c r="L13" s="215">
        <v>70</v>
      </c>
      <c r="M13" s="215">
        <v>39.090698083</v>
      </c>
      <c r="N13" s="215">
        <v>22</v>
      </c>
      <c r="O13" s="215"/>
      <c r="P13" s="215">
        <v>314.91208018</v>
      </c>
      <c r="Q13" s="215">
        <v>224</v>
      </c>
      <c r="S13" s="3"/>
      <c r="T13" s="3"/>
      <c r="U13" s="3"/>
      <c r="W13" s="178"/>
      <c r="X13" s="178"/>
      <c r="Y13" s="178"/>
    </row>
    <row r="14" spans="1:25" ht="25.5" customHeight="1">
      <c r="A14" s="142">
        <v>2011</v>
      </c>
      <c r="B14" s="60" t="s">
        <v>332</v>
      </c>
      <c r="C14" s="215">
        <v>29070</v>
      </c>
      <c r="D14" s="215">
        <v>127.60842793</v>
      </c>
      <c r="E14" s="215">
        <v>37</v>
      </c>
      <c r="F14" s="215">
        <v>15.345992432</v>
      </c>
      <c r="G14" s="215">
        <v>9</v>
      </c>
      <c r="H14" s="215">
        <v>33.873581011</v>
      </c>
      <c r="I14" s="215">
        <v>41</v>
      </c>
      <c r="J14" s="215"/>
      <c r="K14" s="215">
        <v>100.6377021</v>
      </c>
      <c r="L14" s="215">
        <v>70</v>
      </c>
      <c r="M14" s="215">
        <v>45.261369109</v>
      </c>
      <c r="N14" s="215">
        <v>24</v>
      </c>
      <c r="O14" s="215"/>
      <c r="P14" s="215">
        <v>322.72707258</v>
      </c>
      <c r="Q14" s="215">
        <v>232</v>
      </c>
      <c r="S14" s="3"/>
      <c r="T14" s="3"/>
      <c r="U14" s="3"/>
      <c r="W14" s="178"/>
      <c r="X14" s="178"/>
      <c r="Y14" s="178"/>
    </row>
    <row r="15" spans="1:25" ht="12.75">
      <c r="A15" s="142"/>
      <c r="B15" s="60" t="s">
        <v>333</v>
      </c>
      <c r="C15" s="215">
        <v>25815</v>
      </c>
      <c r="D15" s="215">
        <v>120.60759248</v>
      </c>
      <c r="E15" s="215">
        <v>34</v>
      </c>
      <c r="F15" s="215">
        <v>15.316947511</v>
      </c>
      <c r="G15" s="215">
        <v>9</v>
      </c>
      <c r="H15" s="215">
        <v>33.436877784</v>
      </c>
      <c r="I15" s="215">
        <v>41</v>
      </c>
      <c r="J15" s="215"/>
      <c r="K15" s="215">
        <v>99.109936084</v>
      </c>
      <c r="L15" s="215">
        <v>69</v>
      </c>
      <c r="M15" s="215">
        <v>42.283594809</v>
      </c>
      <c r="N15" s="215">
        <v>24</v>
      </c>
      <c r="O15" s="215"/>
      <c r="P15" s="215">
        <v>310.75494867</v>
      </c>
      <c r="Q15" s="215">
        <v>227</v>
      </c>
      <c r="S15" s="3"/>
      <c r="T15" s="3"/>
      <c r="U15" s="3"/>
      <c r="W15" s="178"/>
      <c r="X15" s="178"/>
      <c r="Y15" s="178"/>
    </row>
    <row r="16" spans="1:25" ht="12.75">
      <c r="A16" s="142"/>
      <c r="B16" s="60" t="s">
        <v>334</v>
      </c>
      <c r="C16" s="215">
        <v>27181</v>
      </c>
      <c r="D16" s="215">
        <v>118.77451161</v>
      </c>
      <c r="E16" s="215">
        <v>33</v>
      </c>
      <c r="F16" s="215">
        <v>14.893970053</v>
      </c>
      <c r="G16" s="215">
        <v>9</v>
      </c>
      <c r="H16" s="215">
        <v>32.813067952</v>
      </c>
      <c r="I16" s="215">
        <v>39</v>
      </c>
      <c r="J16" s="215"/>
      <c r="K16" s="215">
        <v>99.513888378</v>
      </c>
      <c r="L16" s="215">
        <v>68</v>
      </c>
      <c r="M16" s="215">
        <v>41.549427909</v>
      </c>
      <c r="N16" s="215">
        <v>23</v>
      </c>
      <c r="O16" s="215"/>
      <c r="P16" s="215">
        <v>307.5448659</v>
      </c>
      <c r="Q16" s="215">
        <v>220</v>
      </c>
      <c r="S16" s="3"/>
      <c r="T16" s="3"/>
      <c r="U16" s="3"/>
      <c r="W16" s="178"/>
      <c r="X16" s="178"/>
      <c r="Y16" s="178"/>
    </row>
    <row r="17" spans="1:25" ht="12.75">
      <c r="A17" s="142"/>
      <c r="B17" s="60" t="s">
        <v>335</v>
      </c>
      <c r="C17" s="215">
        <v>25950</v>
      </c>
      <c r="D17" s="215">
        <v>115.31290944</v>
      </c>
      <c r="E17" s="215">
        <v>30</v>
      </c>
      <c r="F17" s="215">
        <v>14.495684008</v>
      </c>
      <c r="G17" s="215">
        <v>8</v>
      </c>
      <c r="H17" s="215">
        <v>31.749865125</v>
      </c>
      <c r="I17" s="215">
        <v>32</v>
      </c>
      <c r="J17" s="215"/>
      <c r="K17" s="215">
        <v>99.457263969</v>
      </c>
      <c r="L17" s="215">
        <v>69</v>
      </c>
      <c r="M17" s="215">
        <v>42.740770713</v>
      </c>
      <c r="N17" s="215">
        <v>22</v>
      </c>
      <c r="O17" s="215"/>
      <c r="P17" s="215">
        <v>303.75649326</v>
      </c>
      <c r="Q17" s="215">
        <v>216</v>
      </c>
      <c r="S17" s="3"/>
      <c r="T17" s="3"/>
      <c r="U17" s="3"/>
      <c r="W17" s="178"/>
      <c r="X17" s="178"/>
      <c r="Y17" s="178"/>
    </row>
    <row r="18" spans="1:25" ht="25.5" customHeight="1">
      <c r="A18" s="142">
        <v>2012</v>
      </c>
      <c r="B18" s="60" t="s">
        <v>332</v>
      </c>
      <c r="C18" s="215">
        <v>27161</v>
      </c>
      <c r="D18" s="215">
        <v>116.05666213</v>
      </c>
      <c r="E18" s="215">
        <v>36</v>
      </c>
      <c r="F18" s="215">
        <v>15.249328081</v>
      </c>
      <c r="G18" s="215">
        <v>9</v>
      </c>
      <c r="H18" s="215">
        <v>31.630978241</v>
      </c>
      <c r="I18" s="215">
        <v>33</v>
      </c>
      <c r="J18" s="215"/>
      <c r="K18" s="215">
        <v>99.59776886</v>
      </c>
      <c r="L18" s="215">
        <v>70</v>
      </c>
      <c r="M18" s="215">
        <v>42.7868267</v>
      </c>
      <c r="N18" s="215">
        <v>23</v>
      </c>
      <c r="O18" s="215"/>
      <c r="P18" s="215">
        <v>305.32156401</v>
      </c>
      <c r="Q18" s="215">
        <v>222</v>
      </c>
      <c r="S18" s="3"/>
      <c r="T18" s="3"/>
      <c r="U18" s="3"/>
      <c r="W18" s="178"/>
      <c r="X18" s="178"/>
      <c r="Y18" s="178"/>
    </row>
    <row r="19" spans="1:25" ht="12.75">
      <c r="A19" s="142"/>
      <c r="B19" s="60" t="s">
        <v>333</v>
      </c>
      <c r="C19" s="215">
        <v>24140</v>
      </c>
      <c r="D19" s="215">
        <v>125.1504971</v>
      </c>
      <c r="E19" s="215">
        <v>36</v>
      </c>
      <c r="F19" s="215">
        <v>15.855840928</v>
      </c>
      <c r="G19" s="215">
        <v>9</v>
      </c>
      <c r="H19" s="215">
        <v>30.977920464</v>
      </c>
      <c r="I19" s="215">
        <v>28</v>
      </c>
      <c r="J19" s="215"/>
      <c r="K19" s="215">
        <v>101.80505385</v>
      </c>
      <c r="L19" s="215">
        <v>70</v>
      </c>
      <c r="M19" s="215">
        <v>46.09018227</v>
      </c>
      <c r="N19" s="215">
        <v>25</v>
      </c>
      <c r="O19" s="215"/>
      <c r="P19" s="215">
        <v>319.87949461</v>
      </c>
      <c r="Q19" s="215">
        <v>233</v>
      </c>
      <c r="S19" s="3"/>
      <c r="T19" s="3"/>
      <c r="U19" s="3"/>
      <c r="W19" s="178"/>
      <c r="X19" s="178"/>
      <c r="Y19" s="178"/>
    </row>
    <row r="20" spans="1:25" ht="12.75">
      <c r="A20" s="142"/>
      <c r="B20" s="60" t="s">
        <v>334</v>
      </c>
      <c r="C20" s="215">
        <v>23627</v>
      </c>
      <c r="D20" s="215">
        <v>117.81466119</v>
      </c>
      <c r="E20" s="215">
        <v>35</v>
      </c>
      <c r="F20" s="215">
        <v>16.561391628</v>
      </c>
      <c r="G20" s="215">
        <v>10</v>
      </c>
      <c r="H20" s="215">
        <v>29.356456596</v>
      </c>
      <c r="I20" s="215">
        <v>25</v>
      </c>
      <c r="J20" s="215"/>
      <c r="K20" s="215">
        <v>99.241164769</v>
      </c>
      <c r="L20" s="215">
        <v>68</v>
      </c>
      <c r="M20" s="215">
        <v>41.961484742</v>
      </c>
      <c r="N20" s="215">
        <v>21</v>
      </c>
      <c r="O20" s="215"/>
      <c r="P20" s="215">
        <v>304.93515893</v>
      </c>
      <c r="Q20" s="215">
        <v>225</v>
      </c>
      <c r="S20" s="3"/>
      <c r="T20" s="3"/>
      <c r="U20" s="3"/>
      <c r="W20" s="178"/>
      <c r="X20" s="178"/>
      <c r="Y20" s="178"/>
    </row>
    <row r="21" spans="1:25" ht="12.75">
      <c r="A21" s="142"/>
      <c r="B21" s="60" t="s">
        <v>335</v>
      </c>
      <c r="C21" s="215">
        <v>23012</v>
      </c>
      <c r="D21" s="215">
        <v>119.12154528</v>
      </c>
      <c r="E21" s="215">
        <v>33</v>
      </c>
      <c r="F21" s="215">
        <v>16.755040848</v>
      </c>
      <c r="G21" s="215">
        <v>11</v>
      </c>
      <c r="H21" s="215">
        <v>28.090952546</v>
      </c>
      <c r="I21" s="215">
        <v>11</v>
      </c>
      <c r="J21" s="215"/>
      <c r="K21" s="215">
        <v>101.97257952</v>
      </c>
      <c r="L21" s="215">
        <v>72</v>
      </c>
      <c r="M21" s="215">
        <v>42.314705371</v>
      </c>
      <c r="N21" s="215">
        <v>21</v>
      </c>
      <c r="O21" s="215"/>
      <c r="P21" s="215">
        <v>308.25482357</v>
      </c>
      <c r="Q21" s="215">
        <v>221</v>
      </c>
      <c r="S21" s="3"/>
      <c r="T21" s="3"/>
      <c r="U21" s="3"/>
      <c r="W21" s="178"/>
      <c r="X21" s="178"/>
      <c r="Y21" s="178"/>
    </row>
    <row r="22" spans="1:25" ht="25.5" customHeight="1">
      <c r="A22" s="142">
        <v>2013</v>
      </c>
      <c r="B22" s="60" t="s">
        <v>332</v>
      </c>
      <c r="C22" s="215">
        <v>22797</v>
      </c>
      <c r="D22" s="215">
        <v>121.93433346</v>
      </c>
      <c r="E22" s="215">
        <v>34</v>
      </c>
      <c r="F22" s="215">
        <v>17.341360705</v>
      </c>
      <c r="G22" s="215">
        <v>12</v>
      </c>
      <c r="H22" s="215">
        <v>26.034522086</v>
      </c>
      <c r="I22" s="215">
        <v>1</v>
      </c>
      <c r="J22" s="215"/>
      <c r="K22" s="215">
        <v>98.037943589</v>
      </c>
      <c r="L22" s="215">
        <v>72</v>
      </c>
      <c r="M22" s="215">
        <v>40.892178795</v>
      </c>
      <c r="N22" s="215">
        <v>21</v>
      </c>
      <c r="O22" s="215"/>
      <c r="P22" s="215">
        <v>304.24033864</v>
      </c>
      <c r="Q22" s="215">
        <v>216</v>
      </c>
      <c r="R22" s="3"/>
      <c r="S22" s="3"/>
      <c r="T22" s="3"/>
      <c r="U22" s="3"/>
      <c r="W22" s="178"/>
      <c r="X22" s="178"/>
      <c r="Y22" s="178"/>
    </row>
    <row r="23" spans="1:25" ht="12.75">
      <c r="A23" s="142"/>
      <c r="B23" s="60" t="s">
        <v>333</v>
      </c>
      <c r="C23" s="215">
        <v>22375</v>
      </c>
      <c r="D23" s="215">
        <v>124.98636872</v>
      </c>
      <c r="E23" s="215">
        <v>35</v>
      </c>
      <c r="F23" s="215">
        <v>17.529340782</v>
      </c>
      <c r="G23" s="215">
        <v>12</v>
      </c>
      <c r="H23" s="215">
        <v>22.329921788</v>
      </c>
      <c r="I23" s="215">
        <v>0</v>
      </c>
      <c r="J23" s="215"/>
      <c r="K23" s="215">
        <v>99.725765363</v>
      </c>
      <c r="L23" s="215">
        <v>77</v>
      </c>
      <c r="M23" s="215">
        <v>41.590569832</v>
      </c>
      <c r="N23" s="215">
        <v>21</v>
      </c>
      <c r="O23" s="215"/>
      <c r="P23" s="215">
        <v>306.16196648</v>
      </c>
      <c r="Q23" s="215">
        <v>217</v>
      </c>
      <c r="S23" s="3"/>
      <c r="T23" s="3"/>
      <c r="U23" s="3"/>
      <c r="W23" s="178"/>
      <c r="X23" s="178"/>
      <c r="Y23" s="178"/>
    </row>
    <row r="24" spans="1:25" ht="12.75">
      <c r="A24" s="142"/>
      <c r="B24" s="60" t="s">
        <v>334</v>
      </c>
      <c r="C24" s="215">
        <v>22961</v>
      </c>
      <c r="D24" s="215">
        <v>123.59744785</v>
      </c>
      <c r="E24" s="215">
        <v>33</v>
      </c>
      <c r="F24" s="215">
        <v>17.380166369</v>
      </c>
      <c r="G24" s="215">
        <v>12</v>
      </c>
      <c r="H24" s="215">
        <v>18.234615217</v>
      </c>
      <c r="I24" s="215">
        <v>0</v>
      </c>
      <c r="J24" s="215"/>
      <c r="K24" s="215">
        <v>95.339140281</v>
      </c>
      <c r="L24" s="215">
        <v>73</v>
      </c>
      <c r="M24" s="215">
        <v>38.771874047</v>
      </c>
      <c r="N24" s="215">
        <v>21</v>
      </c>
      <c r="O24" s="215"/>
      <c r="P24" s="215">
        <v>293.32324376</v>
      </c>
      <c r="Q24" s="215">
        <v>203</v>
      </c>
      <c r="S24" s="3"/>
      <c r="T24" s="3"/>
      <c r="U24" s="3"/>
      <c r="W24" s="178"/>
      <c r="X24" s="178"/>
      <c r="Y24" s="178"/>
    </row>
    <row r="25" spans="1:25" s="60" customFormat="1" ht="12.75">
      <c r="A25" s="142"/>
      <c r="B25" s="60" t="s">
        <v>335</v>
      </c>
      <c r="C25" s="215">
        <v>22640</v>
      </c>
      <c r="D25" s="215">
        <v>122.67433746</v>
      </c>
      <c r="E25" s="215">
        <v>32</v>
      </c>
      <c r="F25" s="215">
        <v>17.125441696</v>
      </c>
      <c r="G25" s="215">
        <v>12</v>
      </c>
      <c r="H25" s="215">
        <v>11.131051237</v>
      </c>
      <c r="I25" s="215">
        <v>0</v>
      </c>
      <c r="J25" s="215"/>
      <c r="K25" s="215">
        <v>100.98047703</v>
      </c>
      <c r="L25" s="215">
        <v>84</v>
      </c>
      <c r="M25" s="215">
        <v>41.6295053</v>
      </c>
      <c r="N25" s="215">
        <v>21</v>
      </c>
      <c r="O25" s="215"/>
      <c r="P25" s="215">
        <v>293.54081272</v>
      </c>
      <c r="Q25" s="215">
        <v>202</v>
      </c>
      <c r="S25" s="3"/>
      <c r="T25" s="3"/>
      <c r="U25" s="3"/>
      <c r="W25" s="178"/>
      <c r="X25" s="178"/>
      <c r="Y25" s="178"/>
    </row>
    <row r="26" spans="1:25" ht="26.25" customHeight="1">
      <c r="A26" s="142">
        <v>2014</v>
      </c>
      <c r="B26" s="60" t="s">
        <v>332</v>
      </c>
      <c r="C26" s="68">
        <v>22535</v>
      </c>
      <c r="D26" s="68">
        <v>124.18007544</v>
      </c>
      <c r="E26" s="68">
        <v>36</v>
      </c>
      <c r="F26" s="68">
        <v>17.064521855</v>
      </c>
      <c r="G26" s="68">
        <v>13</v>
      </c>
      <c r="H26" s="68">
        <v>8.0957177724</v>
      </c>
      <c r="I26" s="68">
        <v>0</v>
      </c>
      <c r="J26" s="60"/>
      <c r="K26" s="144">
        <v>110.14790326</v>
      </c>
      <c r="L26" s="144">
        <v>91</v>
      </c>
      <c r="M26" s="144">
        <v>44.376347903</v>
      </c>
      <c r="N26" s="144">
        <v>22</v>
      </c>
      <c r="O26" s="314"/>
      <c r="P26" s="67">
        <v>303.86456623</v>
      </c>
      <c r="Q26" s="803">
        <v>215</v>
      </c>
      <c r="R26" s="3"/>
      <c r="S26" s="3"/>
      <c r="T26" s="3"/>
      <c r="U26" s="3"/>
      <c r="W26" s="178"/>
      <c r="X26" s="178"/>
      <c r="Y26" s="178"/>
    </row>
    <row r="27" spans="1:17" s="59" customFormat="1" ht="12.75">
      <c r="A27" s="194"/>
      <c r="B27" s="194" t="s">
        <v>333</v>
      </c>
      <c r="C27" s="820">
        <v>20948</v>
      </c>
      <c r="D27" s="820">
        <v>129.6627363</v>
      </c>
      <c r="E27" s="820">
        <v>38</v>
      </c>
      <c r="F27" s="820">
        <v>16.622016422</v>
      </c>
      <c r="G27" s="820">
        <v>13</v>
      </c>
      <c r="H27" s="820">
        <v>6.8380752339</v>
      </c>
      <c r="I27" s="820">
        <v>0</v>
      </c>
      <c r="J27" s="8"/>
      <c r="K27" s="820">
        <v>117.48653809</v>
      </c>
      <c r="L27" s="820">
        <v>96</v>
      </c>
      <c r="M27" s="820">
        <v>46.177582585</v>
      </c>
      <c r="N27" s="820">
        <v>23</v>
      </c>
      <c r="O27" s="66"/>
      <c r="P27" s="820">
        <v>316.78694863</v>
      </c>
      <c r="Q27" s="820">
        <v>226</v>
      </c>
    </row>
    <row r="28" spans="1:17" s="59" customFormat="1" ht="12.75">
      <c r="A28" s="142"/>
      <c r="B28" s="142"/>
      <c r="C28" s="821"/>
      <c r="D28" s="821"/>
      <c r="E28" s="821"/>
      <c r="F28" s="821"/>
      <c r="G28" s="821"/>
      <c r="H28" s="821"/>
      <c r="I28" s="821"/>
      <c r="J28" s="60"/>
      <c r="K28" s="821"/>
      <c r="L28" s="821"/>
      <c r="M28" s="821"/>
      <c r="N28" s="821"/>
      <c r="O28" s="68"/>
      <c r="P28" s="821"/>
      <c r="Q28" s="821"/>
    </row>
    <row r="29" spans="1:10" ht="12.75">
      <c r="A29" s="822" t="s">
        <v>339</v>
      </c>
      <c r="B29" s="105"/>
      <c r="C29" s="68"/>
      <c r="D29" s="68"/>
      <c r="J29" s="60"/>
    </row>
    <row r="30" spans="1:10" ht="12.75">
      <c r="A30" s="319" t="s">
        <v>17</v>
      </c>
      <c r="I30" s="60"/>
      <c r="J30" s="60"/>
    </row>
    <row r="31" spans="1:10" ht="12.75">
      <c r="A31" s="15" t="s">
        <v>4</v>
      </c>
      <c r="I31" s="60"/>
      <c r="J31" s="60"/>
    </row>
    <row r="32" spans="1:17" ht="25.5" customHeight="1">
      <c r="A32" s="1026" t="s">
        <v>5</v>
      </c>
      <c r="B32" s="1026"/>
      <c r="C32" s="1026"/>
      <c r="D32" s="1026"/>
      <c r="E32" s="1026"/>
      <c r="F32" s="1026"/>
      <c r="G32" s="1026"/>
      <c r="H32" s="1026"/>
      <c r="I32" s="1026"/>
      <c r="J32" s="1026"/>
      <c r="K32" s="1026"/>
      <c r="L32" s="1026"/>
      <c r="M32" s="1026"/>
      <c r="N32" s="1026"/>
      <c r="O32" s="1026"/>
      <c r="P32" s="1026"/>
      <c r="Q32" s="1026"/>
    </row>
    <row r="33" spans="1:10" ht="12.75">
      <c r="A33" s="319" t="s">
        <v>18</v>
      </c>
      <c r="I33" s="60"/>
      <c r="J33" s="60"/>
    </row>
    <row r="34" spans="1:10" ht="12.75">
      <c r="A34" s="14" t="s">
        <v>19</v>
      </c>
      <c r="I34" s="60"/>
      <c r="J34" s="60"/>
    </row>
    <row r="35" ht="12.75">
      <c r="A35" s="14" t="s">
        <v>20</v>
      </c>
    </row>
    <row r="36" ht="12.75">
      <c r="A36" s="15" t="s">
        <v>21</v>
      </c>
    </row>
    <row r="38" ht="12.75">
      <c r="A38" s="14" t="s">
        <v>1400</v>
      </c>
    </row>
    <row r="39" ht="12.75">
      <c r="A39" s="14" t="s">
        <v>1401</v>
      </c>
    </row>
    <row r="40" ht="12.75">
      <c r="A40" s="14" t="s">
        <v>1402</v>
      </c>
    </row>
  </sheetData>
  <sheetProtection/>
  <mergeCells count="10">
    <mergeCell ref="A32:Q32"/>
    <mergeCell ref="A4:A6"/>
    <mergeCell ref="B4:B6"/>
    <mergeCell ref="C4:Q4"/>
    <mergeCell ref="D5:E5"/>
    <mergeCell ref="F5:G5"/>
    <mergeCell ref="H5:I5"/>
    <mergeCell ref="K5:L5"/>
    <mergeCell ref="M5:N5"/>
    <mergeCell ref="P5:Q5"/>
  </mergeCells>
  <hyperlinks>
    <hyperlink ref="Q1" location="Index!A1" display="Index"/>
  </hyperlinks>
  <printOptions/>
  <pageMargins left="0.75" right="0.75" top="1" bottom="1" header="0.5" footer="0.5"/>
  <pageSetup fitToHeight="1" fitToWidth="1" horizontalDpi="600" verticalDpi="600" orientation="landscape" paperSize="9" scale="72" r:id="rId1"/>
  <headerFooter alignWithMargins="0">
    <oddHeader>&amp;CCourt Statistics Quarterly
January to March 2014</oddHeader>
    <oddFooter>&amp;CPage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W39"/>
  <sheetViews>
    <sheetView zoomScale="85" zoomScaleNormal="85" zoomScalePageLayoutView="0" workbookViewId="0" topLeftCell="A1">
      <selection activeCell="M33" sqref="M33"/>
    </sheetView>
  </sheetViews>
  <sheetFormatPr defaultColWidth="9.140625" defaultRowHeight="12.75"/>
  <cols>
    <col min="1" max="1" width="10.8515625" style="0" customWidth="1"/>
    <col min="2" max="2" width="8.140625" style="0" customWidth="1"/>
    <col min="3" max="3" width="17.28125" style="0" customWidth="1"/>
    <col min="4" max="11" width="8.7109375" style="0" customWidth="1"/>
    <col min="12" max="12" width="1.7109375" style="0" customWidth="1"/>
    <col min="13" max="13" width="17.28125" style="0" customWidth="1"/>
    <col min="14" max="21" width="8.7109375" style="0" customWidth="1"/>
  </cols>
  <sheetData>
    <row r="1" spans="1:21" ht="13.5" customHeight="1">
      <c r="A1" s="72" t="s">
        <v>22</v>
      </c>
      <c r="B1" s="72"/>
      <c r="C1" s="72"/>
      <c r="D1" s="72"/>
      <c r="E1" s="72"/>
      <c r="F1" s="72"/>
      <c r="G1" s="72"/>
      <c r="H1" s="72"/>
      <c r="I1" s="107"/>
      <c r="J1" s="72"/>
      <c r="K1" s="72"/>
      <c r="L1" s="72"/>
      <c r="M1" s="72"/>
      <c r="N1" s="72"/>
      <c r="O1" s="72"/>
      <c r="P1" s="72"/>
      <c r="Q1" s="72"/>
      <c r="R1" s="72"/>
      <c r="S1" s="72"/>
      <c r="T1" s="72"/>
      <c r="U1" s="587" t="s">
        <v>719</v>
      </c>
    </row>
    <row r="2" spans="1:21" ht="14.25">
      <c r="A2" s="146" t="s">
        <v>23</v>
      </c>
      <c r="B2" s="146"/>
      <c r="C2" s="146"/>
      <c r="D2" s="146"/>
      <c r="E2" s="146"/>
      <c r="F2" s="146"/>
      <c r="G2" s="146"/>
      <c r="H2" s="146"/>
      <c r="I2" s="146"/>
      <c r="J2" s="146"/>
      <c r="K2" s="146"/>
      <c r="L2" s="146"/>
      <c r="M2" s="146"/>
      <c r="N2" s="146"/>
      <c r="O2" s="146"/>
      <c r="P2" s="146"/>
      <c r="Q2" s="146"/>
      <c r="R2" s="146"/>
      <c r="S2" s="146"/>
      <c r="T2" s="146"/>
      <c r="U2" s="146"/>
    </row>
    <row r="3" spans="1:21" ht="12.75">
      <c r="A3" s="146"/>
      <c r="B3" s="146"/>
      <c r="C3" s="146"/>
      <c r="D3" s="146"/>
      <c r="E3" s="146"/>
      <c r="F3" s="146"/>
      <c r="G3" s="146"/>
      <c r="H3" s="146"/>
      <c r="I3" s="146"/>
      <c r="J3" s="146"/>
      <c r="K3" s="146"/>
      <c r="L3" s="146"/>
      <c r="M3" s="146"/>
      <c r="N3" s="146"/>
      <c r="O3" s="146"/>
      <c r="P3" s="146"/>
      <c r="Q3" s="146"/>
      <c r="R3" s="146"/>
      <c r="S3" s="146"/>
      <c r="T3" s="146"/>
      <c r="U3" s="146"/>
    </row>
    <row r="4" spans="1:21" ht="12.75" customHeight="1">
      <c r="A4" s="1039" t="s">
        <v>329</v>
      </c>
      <c r="B4" s="1039" t="s">
        <v>330</v>
      </c>
      <c r="C4" s="986" t="s">
        <v>24</v>
      </c>
      <c r="D4" s="969"/>
      <c r="E4" s="969"/>
      <c r="F4" s="969"/>
      <c r="G4" s="969"/>
      <c r="H4" s="969"/>
      <c r="I4" s="969"/>
      <c r="J4" s="969"/>
      <c r="K4" s="969"/>
      <c r="L4" s="606"/>
      <c r="M4" s="986" t="s">
        <v>25</v>
      </c>
      <c r="N4" s="1049"/>
      <c r="O4" s="1049"/>
      <c r="P4" s="1049"/>
      <c r="Q4" s="1049"/>
      <c r="R4" s="1049"/>
      <c r="S4" s="1049"/>
      <c r="T4" s="1049"/>
      <c r="U4" s="1049"/>
    </row>
    <row r="5" spans="1:21" ht="51" customHeight="1">
      <c r="A5" s="1040"/>
      <c r="B5" s="1040"/>
      <c r="C5" s="337" t="s">
        <v>1384</v>
      </c>
      <c r="D5" s="939" t="s">
        <v>1385</v>
      </c>
      <c r="E5" s="939"/>
      <c r="F5" s="939" t="s">
        <v>1386</v>
      </c>
      <c r="G5" s="939"/>
      <c r="H5" s="939" t="s">
        <v>1387</v>
      </c>
      <c r="I5" s="939"/>
      <c r="J5" s="992" t="s">
        <v>80</v>
      </c>
      <c r="K5" s="992"/>
      <c r="L5" s="586"/>
      <c r="M5" s="337" t="s">
        <v>1384</v>
      </c>
      <c r="N5" s="1042" t="s">
        <v>1385</v>
      </c>
      <c r="O5" s="1042"/>
      <c r="P5" s="1042" t="s">
        <v>1386</v>
      </c>
      <c r="Q5" s="1042"/>
      <c r="R5" s="1042" t="s">
        <v>1387</v>
      </c>
      <c r="S5" s="1042"/>
      <c r="T5" s="1043" t="s">
        <v>80</v>
      </c>
      <c r="U5" s="1043"/>
    </row>
    <row r="6" spans="1:21" ht="12.75">
      <c r="A6" s="1041"/>
      <c r="B6" s="1041"/>
      <c r="C6" s="147" t="s">
        <v>698</v>
      </c>
      <c r="D6" s="147" t="s">
        <v>1390</v>
      </c>
      <c r="E6" s="147" t="s">
        <v>1391</v>
      </c>
      <c r="F6" s="147" t="s">
        <v>1390</v>
      </c>
      <c r="G6" s="147" t="s">
        <v>1391</v>
      </c>
      <c r="H6" s="147" t="s">
        <v>1390</v>
      </c>
      <c r="I6" s="147" t="s">
        <v>1391</v>
      </c>
      <c r="J6" s="147" t="s">
        <v>1390</v>
      </c>
      <c r="K6" s="147" t="s">
        <v>1391</v>
      </c>
      <c r="L6" s="586"/>
      <c r="M6" s="147" t="s">
        <v>698</v>
      </c>
      <c r="N6" s="147" t="s">
        <v>1390</v>
      </c>
      <c r="O6" s="147" t="s">
        <v>1391</v>
      </c>
      <c r="P6" s="147" t="s">
        <v>1390</v>
      </c>
      <c r="Q6" s="147" t="s">
        <v>1391</v>
      </c>
      <c r="R6" s="147" t="s">
        <v>1390</v>
      </c>
      <c r="S6" s="147" t="s">
        <v>1391</v>
      </c>
      <c r="T6" s="147" t="s">
        <v>1390</v>
      </c>
      <c r="U6" s="147" t="s">
        <v>1391</v>
      </c>
    </row>
    <row r="7" spans="1:21" ht="25.5" customHeight="1">
      <c r="A7" s="142" t="s">
        <v>1392</v>
      </c>
      <c r="B7" s="793"/>
      <c r="C7" s="215">
        <v>1208949</v>
      </c>
      <c r="D7" s="215">
        <v>86.344024749</v>
      </c>
      <c r="E7" s="215">
        <v>64</v>
      </c>
      <c r="F7" s="215">
        <v>31.467919656</v>
      </c>
      <c r="G7" s="215">
        <v>27</v>
      </c>
      <c r="H7" s="215">
        <v>32.860933753</v>
      </c>
      <c r="I7" s="215">
        <v>0</v>
      </c>
      <c r="J7" s="215">
        <v>150.67311938</v>
      </c>
      <c r="K7" s="215">
        <v>128</v>
      </c>
      <c r="L7" s="59"/>
      <c r="M7" s="215">
        <v>325823</v>
      </c>
      <c r="N7" s="215">
        <v>76.449407959</v>
      </c>
      <c r="O7" s="215">
        <v>7</v>
      </c>
      <c r="P7" s="215">
        <v>16.423957179</v>
      </c>
      <c r="Q7" s="215">
        <v>10</v>
      </c>
      <c r="R7" s="215">
        <v>66.376102976</v>
      </c>
      <c r="S7" s="215">
        <v>26</v>
      </c>
      <c r="T7" s="215">
        <v>159.24966623</v>
      </c>
      <c r="U7" s="215">
        <v>77</v>
      </c>
    </row>
    <row r="8" spans="1:21" ht="12.75">
      <c r="A8" s="808">
        <v>2011</v>
      </c>
      <c r="B8" s="793"/>
      <c r="C8" s="215">
        <v>1552521</v>
      </c>
      <c r="D8" s="215">
        <v>86.454458265</v>
      </c>
      <c r="E8" s="215">
        <v>66</v>
      </c>
      <c r="F8" s="215">
        <v>33.941852638</v>
      </c>
      <c r="G8" s="215">
        <v>28</v>
      </c>
      <c r="H8" s="215">
        <v>33.395625566</v>
      </c>
      <c r="I8" s="215">
        <v>0</v>
      </c>
      <c r="J8" s="215">
        <v>153.79193647</v>
      </c>
      <c r="K8" s="215">
        <v>133</v>
      </c>
      <c r="L8" s="59"/>
      <c r="M8" s="215">
        <v>416692</v>
      </c>
      <c r="N8" s="215">
        <v>70.631927179</v>
      </c>
      <c r="O8" s="215">
        <v>5</v>
      </c>
      <c r="P8" s="215">
        <v>16.436929435</v>
      </c>
      <c r="Q8" s="215">
        <v>11</v>
      </c>
      <c r="R8" s="215">
        <v>68.687742985</v>
      </c>
      <c r="S8" s="215">
        <v>25</v>
      </c>
      <c r="T8" s="215">
        <v>155.7565996</v>
      </c>
      <c r="U8" s="215">
        <v>77</v>
      </c>
    </row>
    <row r="9" spans="1:21" ht="12.75">
      <c r="A9" s="808">
        <v>2012</v>
      </c>
      <c r="B9" s="793"/>
      <c r="C9" s="215">
        <v>1471133</v>
      </c>
      <c r="D9" s="215">
        <v>89.103433204</v>
      </c>
      <c r="E9" s="215">
        <v>70</v>
      </c>
      <c r="F9" s="215">
        <v>36.329275463</v>
      </c>
      <c r="G9" s="215">
        <v>29</v>
      </c>
      <c r="H9" s="215">
        <v>32.637925327</v>
      </c>
      <c r="I9" s="215">
        <v>0</v>
      </c>
      <c r="J9" s="215">
        <v>158.07063399</v>
      </c>
      <c r="K9" s="215">
        <v>139</v>
      </c>
      <c r="L9" s="59"/>
      <c r="M9" s="215">
        <v>380414</v>
      </c>
      <c r="N9" s="215">
        <v>68.01474972</v>
      </c>
      <c r="O9" s="215">
        <v>5</v>
      </c>
      <c r="P9" s="215">
        <v>17.461247483</v>
      </c>
      <c r="Q9" s="215">
        <v>13</v>
      </c>
      <c r="R9" s="215">
        <v>68.041499524</v>
      </c>
      <c r="S9" s="215">
        <v>23</v>
      </c>
      <c r="T9" s="215">
        <v>153.51749673</v>
      </c>
      <c r="U9" s="215">
        <v>77</v>
      </c>
    </row>
    <row r="10" spans="1:22" ht="12.75">
      <c r="A10" s="808">
        <v>2013</v>
      </c>
      <c r="B10" s="793"/>
      <c r="C10" s="215">
        <v>1408610</v>
      </c>
      <c r="D10" s="215">
        <v>90.361067293</v>
      </c>
      <c r="E10" s="215">
        <v>72</v>
      </c>
      <c r="F10" s="215">
        <v>35.118796544</v>
      </c>
      <c r="G10" s="215">
        <v>28</v>
      </c>
      <c r="H10" s="215">
        <v>30.810999496</v>
      </c>
      <c r="I10" s="215">
        <v>0</v>
      </c>
      <c r="J10" s="215">
        <v>156.29086333</v>
      </c>
      <c r="K10" s="215">
        <v>141</v>
      </c>
      <c r="L10" s="59"/>
      <c r="M10" s="215">
        <v>381566</v>
      </c>
      <c r="N10" s="215">
        <v>66.59522599</v>
      </c>
      <c r="O10" s="215">
        <v>5</v>
      </c>
      <c r="P10" s="215">
        <v>18.24946143</v>
      </c>
      <c r="Q10" s="215">
        <v>15</v>
      </c>
      <c r="R10" s="215">
        <v>60.701805192</v>
      </c>
      <c r="S10" s="215">
        <v>21</v>
      </c>
      <c r="T10" s="215">
        <v>145.54649261</v>
      </c>
      <c r="U10" s="215">
        <v>73</v>
      </c>
      <c r="V10" s="59"/>
    </row>
    <row r="11" spans="1:22" ht="25.5" customHeight="1">
      <c r="A11" s="819" t="s">
        <v>1393</v>
      </c>
      <c r="B11" s="145" t="s">
        <v>336</v>
      </c>
      <c r="C11" s="215">
        <v>393613</v>
      </c>
      <c r="D11" s="215">
        <v>87.624065384</v>
      </c>
      <c r="E11" s="215">
        <v>63</v>
      </c>
      <c r="F11" s="215">
        <v>32.530127308</v>
      </c>
      <c r="G11" s="215">
        <v>27</v>
      </c>
      <c r="H11" s="215">
        <v>32.690223646</v>
      </c>
      <c r="I11" s="215">
        <v>0</v>
      </c>
      <c r="J11" s="215">
        <v>152.84456052</v>
      </c>
      <c r="K11" s="215">
        <v>130</v>
      </c>
      <c r="L11" s="59"/>
      <c r="M11" s="215">
        <v>104042</v>
      </c>
      <c r="N11" s="215">
        <v>79.091405394</v>
      </c>
      <c r="O11" s="215">
        <v>7</v>
      </c>
      <c r="P11" s="215">
        <v>16.668028296</v>
      </c>
      <c r="Q11" s="215">
        <v>10</v>
      </c>
      <c r="R11" s="215">
        <v>65.22579343</v>
      </c>
      <c r="S11" s="215">
        <v>24</v>
      </c>
      <c r="T11" s="215">
        <v>160.98522712</v>
      </c>
      <c r="U11" s="215">
        <v>76</v>
      </c>
      <c r="V11" s="59"/>
    </row>
    <row r="12" spans="1:22" ht="12.75">
      <c r="A12" s="142"/>
      <c r="B12" s="145" t="s">
        <v>341</v>
      </c>
      <c r="C12" s="215">
        <v>414774</v>
      </c>
      <c r="D12" s="215">
        <v>84.871387482</v>
      </c>
      <c r="E12" s="215">
        <v>63</v>
      </c>
      <c r="F12" s="215">
        <v>31.150274607</v>
      </c>
      <c r="G12" s="215">
        <v>27</v>
      </c>
      <c r="H12" s="215">
        <v>33.064459199</v>
      </c>
      <c r="I12" s="215">
        <v>0</v>
      </c>
      <c r="J12" s="215">
        <v>149.08625661</v>
      </c>
      <c r="K12" s="215">
        <v>125</v>
      </c>
      <c r="L12" s="59"/>
      <c r="M12" s="215">
        <v>113707</v>
      </c>
      <c r="N12" s="215">
        <v>75.573452588</v>
      </c>
      <c r="O12" s="215">
        <v>7</v>
      </c>
      <c r="P12" s="215">
        <v>16.281776848</v>
      </c>
      <c r="Q12" s="215">
        <v>10</v>
      </c>
      <c r="R12" s="215">
        <v>66.342626224</v>
      </c>
      <c r="S12" s="215">
        <v>26</v>
      </c>
      <c r="T12" s="215">
        <v>158.19843106</v>
      </c>
      <c r="U12" s="215">
        <v>77</v>
      </c>
      <c r="V12" s="59"/>
    </row>
    <row r="13" spans="1:21" ht="12.75">
      <c r="A13" s="142"/>
      <c r="B13" s="145" t="s">
        <v>337</v>
      </c>
      <c r="C13" s="215">
        <v>400562</v>
      </c>
      <c r="D13" s="215">
        <v>86.61108046</v>
      </c>
      <c r="E13" s="215">
        <v>67</v>
      </c>
      <c r="F13" s="215">
        <v>30.753054458</v>
      </c>
      <c r="G13" s="215">
        <v>27</v>
      </c>
      <c r="H13" s="215">
        <v>32.8179358</v>
      </c>
      <c r="I13" s="215">
        <v>0</v>
      </c>
      <c r="J13" s="215">
        <v>150.18251357</v>
      </c>
      <c r="K13" s="215">
        <v>130</v>
      </c>
      <c r="L13" s="59"/>
      <c r="M13" s="215">
        <v>108074</v>
      </c>
      <c r="N13" s="215">
        <v>74.827581102</v>
      </c>
      <c r="O13" s="215">
        <v>7</v>
      </c>
      <c r="P13" s="215">
        <v>16.338582823</v>
      </c>
      <c r="Q13" s="215">
        <v>10</v>
      </c>
      <c r="R13" s="215">
        <v>67.518718656</v>
      </c>
      <c r="S13" s="215">
        <v>26</v>
      </c>
      <c r="T13" s="215">
        <v>158.68488258</v>
      </c>
      <c r="U13" s="215">
        <v>80</v>
      </c>
    </row>
    <row r="14" spans="1:21" ht="25.5" customHeight="1">
      <c r="A14" s="142">
        <v>2011</v>
      </c>
      <c r="B14" s="142" t="s">
        <v>338</v>
      </c>
      <c r="C14" s="215">
        <v>404292</v>
      </c>
      <c r="D14" s="215">
        <v>88.646275464</v>
      </c>
      <c r="E14" s="215">
        <v>69</v>
      </c>
      <c r="F14" s="215">
        <v>32.670109723</v>
      </c>
      <c r="G14" s="215">
        <v>29</v>
      </c>
      <c r="H14" s="215">
        <v>35.022414492</v>
      </c>
      <c r="I14" s="215">
        <v>0</v>
      </c>
      <c r="J14" s="215">
        <v>156.33879968</v>
      </c>
      <c r="K14" s="215">
        <v>136</v>
      </c>
      <c r="L14" s="59"/>
      <c r="M14" s="215">
        <v>107221</v>
      </c>
      <c r="N14" s="215">
        <v>76.369078819</v>
      </c>
      <c r="O14" s="215">
        <v>6</v>
      </c>
      <c r="P14" s="215">
        <v>17.08375225</v>
      </c>
      <c r="Q14" s="215">
        <v>11</v>
      </c>
      <c r="R14" s="215">
        <v>72.602391323</v>
      </c>
      <c r="S14" s="215">
        <v>28</v>
      </c>
      <c r="T14" s="215">
        <v>166.05522239</v>
      </c>
      <c r="U14" s="215">
        <v>86</v>
      </c>
    </row>
    <row r="15" spans="1:21" ht="12.75">
      <c r="A15" s="142"/>
      <c r="B15" s="143" t="s">
        <v>336</v>
      </c>
      <c r="C15" s="215">
        <v>378080</v>
      </c>
      <c r="D15" s="215">
        <v>86.011555755</v>
      </c>
      <c r="E15" s="215">
        <v>64</v>
      </c>
      <c r="F15" s="215">
        <v>33.901907004</v>
      </c>
      <c r="G15" s="215">
        <v>29</v>
      </c>
      <c r="H15" s="215">
        <v>33.0333157</v>
      </c>
      <c r="I15" s="215">
        <v>0</v>
      </c>
      <c r="J15" s="215">
        <v>152.94677846</v>
      </c>
      <c r="K15" s="215">
        <v>131</v>
      </c>
      <c r="L15" s="59"/>
      <c r="M15" s="215">
        <v>101472</v>
      </c>
      <c r="N15" s="215">
        <v>69.781092321</v>
      </c>
      <c r="O15" s="215">
        <v>4</v>
      </c>
      <c r="P15" s="215">
        <v>16.693935273</v>
      </c>
      <c r="Q15" s="215">
        <v>11</v>
      </c>
      <c r="R15" s="215">
        <v>67.555286187</v>
      </c>
      <c r="S15" s="215">
        <v>25</v>
      </c>
      <c r="T15" s="215">
        <v>154.03031378</v>
      </c>
      <c r="U15" s="215">
        <v>74</v>
      </c>
    </row>
    <row r="16" spans="1:21" ht="12.75">
      <c r="A16" s="142"/>
      <c r="B16" s="143" t="s">
        <v>341</v>
      </c>
      <c r="C16" s="215">
        <v>390874</v>
      </c>
      <c r="D16" s="215">
        <v>84.156203789</v>
      </c>
      <c r="E16" s="215">
        <v>64</v>
      </c>
      <c r="F16" s="215">
        <v>34.129919104</v>
      </c>
      <c r="G16" s="215">
        <v>28</v>
      </c>
      <c r="H16" s="215">
        <v>32.90174839</v>
      </c>
      <c r="I16" s="215">
        <v>0</v>
      </c>
      <c r="J16" s="215">
        <v>151.18787128</v>
      </c>
      <c r="K16" s="215">
        <v>131</v>
      </c>
      <c r="L16" s="59"/>
      <c r="M16" s="215">
        <v>106953</v>
      </c>
      <c r="N16" s="215">
        <v>67.35357587</v>
      </c>
      <c r="O16" s="215">
        <v>4</v>
      </c>
      <c r="P16" s="215">
        <v>16.109328397</v>
      </c>
      <c r="Q16" s="215">
        <v>11</v>
      </c>
      <c r="R16" s="215">
        <v>66.742793564</v>
      </c>
      <c r="S16" s="215">
        <v>23</v>
      </c>
      <c r="T16" s="215">
        <v>150.20569783</v>
      </c>
      <c r="U16" s="215">
        <v>73</v>
      </c>
    </row>
    <row r="17" spans="1:21" ht="12.75">
      <c r="A17" s="142"/>
      <c r="B17" s="143" t="s">
        <v>337</v>
      </c>
      <c r="C17" s="215">
        <v>379275</v>
      </c>
      <c r="D17" s="215">
        <v>86.928115483</v>
      </c>
      <c r="E17" s="215">
        <v>64</v>
      </c>
      <c r="F17" s="215">
        <v>35.143481643</v>
      </c>
      <c r="G17" s="215">
        <v>28</v>
      </c>
      <c r="H17" s="215">
        <v>32.531682816</v>
      </c>
      <c r="I17" s="215">
        <v>0</v>
      </c>
      <c r="J17" s="215">
        <v>154.60327994</v>
      </c>
      <c r="K17" s="215">
        <v>135</v>
      </c>
      <c r="L17" s="59"/>
      <c r="M17" s="215">
        <v>101046</v>
      </c>
      <c r="N17" s="215">
        <v>68.868594502</v>
      </c>
      <c r="O17" s="215">
        <v>5</v>
      </c>
      <c r="P17" s="215">
        <v>15.839241534</v>
      </c>
      <c r="Q17" s="215">
        <v>11</v>
      </c>
      <c r="R17" s="215">
        <v>67.729746848</v>
      </c>
      <c r="S17" s="215">
        <v>23</v>
      </c>
      <c r="T17" s="215">
        <v>152.43758288</v>
      </c>
      <c r="U17" s="215">
        <v>77</v>
      </c>
    </row>
    <row r="18" spans="1:21" ht="25.5" customHeight="1">
      <c r="A18" s="142">
        <v>2012</v>
      </c>
      <c r="B18" s="143" t="s">
        <v>338</v>
      </c>
      <c r="C18" s="215">
        <v>385432</v>
      </c>
      <c r="D18" s="215">
        <v>90.294721248</v>
      </c>
      <c r="E18" s="215">
        <v>70</v>
      </c>
      <c r="F18" s="215">
        <v>34.497260217</v>
      </c>
      <c r="G18" s="215">
        <v>29</v>
      </c>
      <c r="H18" s="215">
        <v>34.36939071</v>
      </c>
      <c r="I18" s="215">
        <v>0</v>
      </c>
      <c r="J18" s="215">
        <v>159.16137217</v>
      </c>
      <c r="K18" s="215">
        <v>140</v>
      </c>
      <c r="L18" s="59"/>
      <c r="M18" s="215">
        <v>102854</v>
      </c>
      <c r="N18" s="215">
        <v>68.549458456</v>
      </c>
      <c r="O18" s="215">
        <v>6</v>
      </c>
      <c r="P18" s="215">
        <v>17.212563439</v>
      </c>
      <c r="Q18" s="215">
        <v>12</v>
      </c>
      <c r="R18" s="215">
        <v>70.141462656</v>
      </c>
      <c r="S18" s="215">
        <v>26</v>
      </c>
      <c r="T18" s="215">
        <v>155.90348455</v>
      </c>
      <c r="U18" s="215">
        <v>82</v>
      </c>
    </row>
    <row r="19" spans="1:21" ht="12.75">
      <c r="A19" s="142"/>
      <c r="B19" s="141" t="s">
        <v>333</v>
      </c>
      <c r="C19" s="215">
        <v>356037</v>
      </c>
      <c r="D19" s="215">
        <v>88.899892427</v>
      </c>
      <c r="E19" s="215">
        <v>66</v>
      </c>
      <c r="F19" s="215">
        <v>36.459272491</v>
      </c>
      <c r="G19" s="215">
        <v>30</v>
      </c>
      <c r="H19" s="215">
        <v>33.344236695</v>
      </c>
      <c r="I19" s="215">
        <v>0</v>
      </c>
      <c r="J19" s="215">
        <v>158.70340161</v>
      </c>
      <c r="K19" s="215">
        <v>137</v>
      </c>
      <c r="L19" s="59"/>
      <c r="M19" s="215">
        <v>93229</v>
      </c>
      <c r="N19" s="215">
        <v>69.440227826</v>
      </c>
      <c r="O19" s="215">
        <v>5</v>
      </c>
      <c r="P19" s="215">
        <v>17.290092139</v>
      </c>
      <c r="Q19" s="215">
        <v>13</v>
      </c>
      <c r="R19" s="215">
        <v>69.81697755</v>
      </c>
      <c r="S19" s="215">
        <v>24</v>
      </c>
      <c r="T19" s="215">
        <v>156.54729751</v>
      </c>
      <c r="U19" s="215">
        <v>76</v>
      </c>
    </row>
    <row r="20" spans="1:21" ht="12.75">
      <c r="A20" s="142"/>
      <c r="B20" s="143" t="s">
        <v>341</v>
      </c>
      <c r="C20" s="215">
        <v>359954</v>
      </c>
      <c r="D20" s="215">
        <v>86.759308134</v>
      </c>
      <c r="E20" s="215">
        <v>69</v>
      </c>
      <c r="F20" s="215">
        <v>37.801257939</v>
      </c>
      <c r="G20" s="215">
        <v>30</v>
      </c>
      <c r="H20" s="215">
        <v>31.13161404</v>
      </c>
      <c r="I20" s="215">
        <v>0</v>
      </c>
      <c r="J20" s="215">
        <v>155.69218011</v>
      </c>
      <c r="K20" s="215">
        <v>137</v>
      </c>
      <c r="L20" s="59"/>
      <c r="M20" s="215">
        <v>93620</v>
      </c>
      <c r="N20" s="215">
        <v>66.021694082</v>
      </c>
      <c r="O20" s="215">
        <v>5</v>
      </c>
      <c r="P20" s="215">
        <v>17.365851314</v>
      </c>
      <c r="Q20" s="215">
        <v>14</v>
      </c>
      <c r="R20" s="215">
        <v>65.198355052</v>
      </c>
      <c r="S20" s="215">
        <v>21</v>
      </c>
      <c r="T20" s="215">
        <v>148.58590045</v>
      </c>
      <c r="U20" s="215">
        <v>73</v>
      </c>
    </row>
    <row r="21" spans="1:21" ht="12.75">
      <c r="A21" s="142"/>
      <c r="B21" s="143" t="s">
        <v>337</v>
      </c>
      <c r="C21" s="215">
        <v>369710</v>
      </c>
      <c r="D21" s="215">
        <v>90.339766303</v>
      </c>
      <c r="E21" s="215">
        <v>75</v>
      </c>
      <c r="F21" s="215">
        <v>36.680868789</v>
      </c>
      <c r="G21" s="215">
        <v>29</v>
      </c>
      <c r="H21" s="215">
        <v>31.619201536</v>
      </c>
      <c r="I21" s="215">
        <v>0</v>
      </c>
      <c r="J21" s="215">
        <v>158.63983663</v>
      </c>
      <c r="K21" s="215">
        <v>141</v>
      </c>
      <c r="L21" s="59"/>
      <c r="M21" s="215">
        <v>90711</v>
      </c>
      <c r="N21" s="215">
        <v>68.000385841</v>
      </c>
      <c r="O21" s="215">
        <v>5</v>
      </c>
      <c r="P21" s="215">
        <v>18.017583314</v>
      </c>
      <c r="Q21" s="215">
        <v>14</v>
      </c>
      <c r="R21" s="215">
        <v>66.769983795</v>
      </c>
      <c r="S21" s="215">
        <v>21</v>
      </c>
      <c r="T21" s="215">
        <v>152.78795295</v>
      </c>
      <c r="U21" s="215">
        <v>77</v>
      </c>
    </row>
    <row r="22" spans="1:22" ht="25.5" customHeight="1">
      <c r="A22" s="142">
        <v>2013</v>
      </c>
      <c r="B22" s="143" t="s">
        <v>338</v>
      </c>
      <c r="C22" s="215">
        <v>354406</v>
      </c>
      <c r="D22" s="215">
        <v>92.777297788</v>
      </c>
      <c r="E22" s="215">
        <v>77</v>
      </c>
      <c r="F22" s="215">
        <v>35.517784688</v>
      </c>
      <c r="G22" s="215">
        <v>28</v>
      </c>
      <c r="H22" s="215">
        <v>32.56901689</v>
      </c>
      <c r="I22" s="215">
        <v>0</v>
      </c>
      <c r="J22" s="215">
        <v>160.86409937</v>
      </c>
      <c r="K22" s="215">
        <v>146</v>
      </c>
      <c r="L22" s="59"/>
      <c r="M22" s="215">
        <v>88351</v>
      </c>
      <c r="N22" s="215">
        <v>68.93586943</v>
      </c>
      <c r="O22" s="215">
        <v>5</v>
      </c>
      <c r="P22" s="215">
        <v>19.073366459</v>
      </c>
      <c r="Q22" s="215">
        <v>14</v>
      </c>
      <c r="R22" s="215">
        <v>66.707383052</v>
      </c>
      <c r="S22" s="215">
        <v>22</v>
      </c>
      <c r="T22" s="215">
        <v>154.71661894</v>
      </c>
      <c r="U22" s="215">
        <v>80</v>
      </c>
      <c r="V22" s="59"/>
    </row>
    <row r="23" spans="1:21" ht="12.75">
      <c r="A23" s="142"/>
      <c r="B23" s="143" t="s">
        <v>333</v>
      </c>
      <c r="C23" s="215">
        <v>354018</v>
      </c>
      <c r="D23" s="215">
        <v>91.159376077</v>
      </c>
      <c r="E23" s="215">
        <v>71</v>
      </c>
      <c r="F23" s="215">
        <v>35.361413826</v>
      </c>
      <c r="G23" s="215">
        <v>28</v>
      </c>
      <c r="H23" s="215">
        <v>30.388282517</v>
      </c>
      <c r="I23" s="215">
        <v>0</v>
      </c>
      <c r="J23" s="215">
        <v>156.90907242</v>
      </c>
      <c r="K23" s="215">
        <v>141</v>
      </c>
      <c r="L23" s="59"/>
      <c r="M23" s="215">
        <v>94896</v>
      </c>
      <c r="N23" s="215">
        <v>66.642967038</v>
      </c>
      <c r="O23" s="215">
        <v>4</v>
      </c>
      <c r="P23" s="215">
        <v>17.971094672</v>
      </c>
      <c r="Q23" s="215">
        <v>15</v>
      </c>
      <c r="R23" s="215">
        <v>60.39888931</v>
      </c>
      <c r="S23" s="215">
        <v>20</v>
      </c>
      <c r="T23" s="215">
        <v>145.01295102</v>
      </c>
      <c r="U23" s="215">
        <v>69</v>
      </c>
    </row>
    <row r="24" spans="1:21" ht="12.75">
      <c r="A24" s="142"/>
      <c r="B24" s="143" t="s">
        <v>341</v>
      </c>
      <c r="C24" s="215">
        <v>349663</v>
      </c>
      <c r="D24" s="215">
        <v>87.420256075</v>
      </c>
      <c r="E24" s="215">
        <v>67</v>
      </c>
      <c r="F24" s="215">
        <v>35.793601268</v>
      </c>
      <c r="G24" s="215">
        <v>27</v>
      </c>
      <c r="H24" s="215">
        <v>30.335162714</v>
      </c>
      <c r="I24" s="215">
        <v>0</v>
      </c>
      <c r="J24" s="215">
        <v>153.54902006</v>
      </c>
      <c r="K24" s="215">
        <v>137</v>
      </c>
      <c r="L24" s="59"/>
      <c r="M24" s="215">
        <v>99686</v>
      </c>
      <c r="N24" s="215">
        <v>64.552715527</v>
      </c>
      <c r="O24" s="215">
        <v>4</v>
      </c>
      <c r="P24" s="215">
        <v>18.250356118</v>
      </c>
      <c r="Q24" s="215">
        <v>15</v>
      </c>
      <c r="R24" s="215">
        <v>57.358726401</v>
      </c>
      <c r="S24" s="215">
        <v>21</v>
      </c>
      <c r="T24" s="215">
        <v>140.16179805</v>
      </c>
      <c r="U24" s="215">
        <v>70</v>
      </c>
    </row>
    <row r="25" spans="1:21" ht="12.75">
      <c r="A25" s="142"/>
      <c r="B25" s="143" t="s">
        <v>335</v>
      </c>
      <c r="C25" s="215">
        <v>350523</v>
      </c>
      <c r="D25" s="215">
        <v>90.045397877</v>
      </c>
      <c r="E25" s="215">
        <v>73</v>
      </c>
      <c r="F25" s="215">
        <v>33.797203037</v>
      </c>
      <c r="G25" s="215">
        <v>27</v>
      </c>
      <c r="H25" s="215">
        <v>29.935108395</v>
      </c>
      <c r="I25" s="215">
        <v>0</v>
      </c>
      <c r="J25" s="215">
        <v>153.77770931</v>
      </c>
      <c r="K25" s="215">
        <v>140</v>
      </c>
      <c r="L25" s="59"/>
      <c r="M25" s="215">
        <v>98633</v>
      </c>
      <c r="N25" s="215">
        <v>66.516966938</v>
      </c>
      <c r="O25" s="215">
        <v>5</v>
      </c>
      <c r="P25" s="215">
        <v>17.778360184</v>
      </c>
      <c r="Q25" s="215">
        <v>15</v>
      </c>
      <c r="R25" s="215">
        <v>58.992487301</v>
      </c>
      <c r="S25" s="215">
        <v>21</v>
      </c>
      <c r="T25" s="215">
        <v>143.28781442</v>
      </c>
      <c r="U25" s="215">
        <v>75</v>
      </c>
    </row>
    <row r="26" spans="1:23" s="15" customFormat="1" ht="26.25" customHeight="1">
      <c r="A26" s="12">
        <v>2014</v>
      </c>
      <c r="B26" s="143" t="s">
        <v>338</v>
      </c>
      <c r="C26" s="68">
        <v>359524</v>
      </c>
      <c r="D26" s="144">
        <v>94.204470355</v>
      </c>
      <c r="E26" s="144">
        <v>84</v>
      </c>
      <c r="F26" s="144">
        <v>33.0614201</v>
      </c>
      <c r="G26" s="144">
        <v>27</v>
      </c>
      <c r="H26" s="144">
        <v>30.806157586</v>
      </c>
      <c r="I26" s="144">
        <v>0</v>
      </c>
      <c r="J26" s="67">
        <v>158.07204804</v>
      </c>
      <c r="K26" s="803">
        <v>148</v>
      </c>
      <c r="L26" s="60"/>
      <c r="M26" s="68">
        <v>100191</v>
      </c>
      <c r="N26" s="68">
        <v>69.949765947</v>
      </c>
      <c r="O26" s="68">
        <v>5</v>
      </c>
      <c r="P26" s="68">
        <v>18.15988462</v>
      </c>
      <c r="Q26" s="68">
        <v>15</v>
      </c>
      <c r="R26" s="144">
        <v>62.694553403</v>
      </c>
      <c r="S26" s="144">
        <v>21</v>
      </c>
      <c r="T26" s="67">
        <v>150.80420397</v>
      </c>
      <c r="U26" s="803">
        <v>80</v>
      </c>
      <c r="W26" s="823"/>
    </row>
    <row r="27" spans="1:21" s="15" customFormat="1" ht="12.75">
      <c r="A27" s="110"/>
      <c r="B27" s="217" t="s">
        <v>333</v>
      </c>
      <c r="C27" s="66">
        <v>350930</v>
      </c>
      <c r="D27" s="66">
        <v>93.255036617</v>
      </c>
      <c r="E27" s="66">
        <v>80</v>
      </c>
      <c r="F27" s="66">
        <v>34.322978942</v>
      </c>
      <c r="G27" s="66">
        <v>27</v>
      </c>
      <c r="H27" s="66">
        <v>30.349952982</v>
      </c>
      <c r="I27" s="66">
        <v>0</v>
      </c>
      <c r="J27" s="66">
        <v>157.92796854</v>
      </c>
      <c r="K27" s="66">
        <v>148</v>
      </c>
      <c r="L27" s="8"/>
      <c r="M27" s="66">
        <v>95763</v>
      </c>
      <c r="N27" s="66">
        <v>69.365339432</v>
      </c>
      <c r="O27" s="66">
        <v>6</v>
      </c>
      <c r="P27" s="66">
        <v>17.965874085</v>
      </c>
      <c r="Q27" s="66">
        <v>15</v>
      </c>
      <c r="R27" s="66">
        <v>63.379656026</v>
      </c>
      <c r="S27" s="66">
        <v>21</v>
      </c>
      <c r="T27" s="66">
        <v>150.71086954</v>
      </c>
      <c r="U27" s="66">
        <v>75</v>
      </c>
    </row>
    <row r="28" spans="1:12" s="15" customFormat="1" ht="12.75" customHeight="1">
      <c r="A28" s="60"/>
      <c r="B28" s="143"/>
      <c r="L28" s="60"/>
    </row>
    <row r="29" spans="1:21" s="15" customFormat="1" ht="12.75" customHeight="1">
      <c r="A29" s="11" t="s">
        <v>339</v>
      </c>
      <c r="B29" s="60"/>
      <c r="C29" s="60"/>
      <c r="D29" s="60"/>
      <c r="E29" s="824"/>
      <c r="F29" s="60"/>
      <c r="G29" s="60"/>
      <c r="H29" s="60"/>
      <c r="I29" s="60"/>
      <c r="J29" s="63"/>
      <c r="K29" s="63"/>
      <c r="L29" s="60"/>
      <c r="M29" s="68"/>
      <c r="N29" s="60"/>
      <c r="O29" s="60"/>
      <c r="P29" s="60"/>
      <c r="Q29" s="60"/>
      <c r="R29" s="60"/>
      <c r="S29" s="60"/>
      <c r="T29" s="63"/>
      <c r="U29" s="63"/>
    </row>
    <row r="30" s="15" customFormat="1" ht="12.75" customHeight="1">
      <c r="A30" s="15" t="s">
        <v>17</v>
      </c>
    </row>
    <row r="31" s="15" customFormat="1" ht="12.75" customHeight="1">
      <c r="A31" s="15" t="s">
        <v>4</v>
      </c>
    </row>
    <row r="32" spans="1:21" s="15" customFormat="1" ht="25.5" customHeight="1">
      <c r="A32" s="1026" t="s">
        <v>5</v>
      </c>
      <c r="B32" s="1026"/>
      <c r="C32" s="1026"/>
      <c r="D32" s="1026"/>
      <c r="E32" s="1026"/>
      <c r="F32" s="1026"/>
      <c r="G32" s="1026"/>
      <c r="H32" s="1026"/>
      <c r="I32" s="1026"/>
      <c r="J32" s="1026"/>
      <c r="K32" s="1026"/>
      <c r="L32" s="1026"/>
      <c r="M32" s="1026"/>
      <c r="N32" s="1026"/>
      <c r="O32" s="1026"/>
      <c r="P32" s="1026"/>
      <c r="Q32" s="1026"/>
      <c r="R32" s="1026"/>
      <c r="S32" s="1026"/>
      <c r="T32" s="1026"/>
      <c r="U32" s="1026"/>
    </row>
    <row r="33" s="15" customFormat="1" ht="12.75" customHeight="1">
      <c r="A33" s="15" t="s">
        <v>26</v>
      </c>
    </row>
    <row r="34" ht="13.5" customHeight="1">
      <c r="A34" s="203" t="s">
        <v>1398</v>
      </c>
    </row>
    <row r="35" spans="1:11" ht="12.75">
      <c r="A35" s="15" t="s">
        <v>1399</v>
      </c>
      <c r="D35" s="26"/>
      <c r="E35" s="26"/>
      <c r="F35" s="26"/>
      <c r="G35" s="26"/>
      <c r="H35" s="26"/>
      <c r="I35" s="26"/>
      <c r="J35" s="26"/>
      <c r="K35" s="26"/>
    </row>
    <row r="36" spans="4:10" s="15" customFormat="1" ht="11.25">
      <c r="D36" s="825"/>
      <c r="F36" s="825"/>
      <c r="H36" s="825"/>
      <c r="J36" s="825"/>
    </row>
    <row r="37" ht="12.75">
      <c r="A37" s="14" t="s">
        <v>1400</v>
      </c>
    </row>
    <row r="38" ht="12.75">
      <c r="A38" s="14" t="s">
        <v>1401</v>
      </c>
    </row>
    <row r="39" ht="12.75">
      <c r="A39" s="14" t="s">
        <v>1402</v>
      </c>
    </row>
  </sheetData>
  <sheetProtection/>
  <protectedRanges>
    <protectedRange sqref="L19:L21" name="Range1_3_1_1"/>
    <protectedRange sqref="L22:L24" name="Range1_1_3_2_1"/>
    <protectedRange sqref="C21" name="Range1_2_2_1_1"/>
    <protectedRange sqref="C22:C24" name="Range1_1_1_1_2_1"/>
    <protectedRange sqref="C19:C20" name="Range1_2_1_1_1_1"/>
    <protectedRange sqref="M22:M24" name="Range1_1_2_2_2_1"/>
    <protectedRange sqref="M19:M20" name="Range1_3_1_1_1_1"/>
    <protectedRange sqref="M21" name="Range1_1_2_1_1_1_1"/>
  </protectedRanges>
  <mergeCells count="13">
    <mergeCell ref="M4:U4"/>
    <mergeCell ref="D5:E5"/>
    <mergeCell ref="F5:G5"/>
    <mergeCell ref="H5:I5"/>
    <mergeCell ref="J5:K5"/>
    <mergeCell ref="N5:O5"/>
    <mergeCell ref="P5:Q5"/>
    <mergeCell ref="R5:S5"/>
    <mergeCell ref="A32:U32"/>
    <mergeCell ref="T5:U5"/>
    <mergeCell ref="A4:A6"/>
    <mergeCell ref="B4:B6"/>
    <mergeCell ref="C4:K4"/>
  </mergeCells>
  <hyperlinks>
    <hyperlink ref="U1" location="Index!A1" display="Index"/>
  </hyperlinks>
  <printOptions/>
  <pageMargins left="0.75" right="0.75" top="1" bottom="1" header="0.5" footer="0.5"/>
  <pageSetup fitToHeight="1" fitToWidth="1" horizontalDpi="600" verticalDpi="600" orientation="landscape" paperSize="9" scale="68" r:id="rId1"/>
  <headerFooter alignWithMargins="0">
    <oddHeader>&amp;CCourt Statistics Quarterly
January to March 2014</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P53"/>
  <sheetViews>
    <sheetView showGridLines="0" zoomScale="85" zoomScaleNormal="85" zoomScalePageLayoutView="0" workbookViewId="0" topLeftCell="A1">
      <selection activeCell="A1" sqref="A1"/>
    </sheetView>
  </sheetViews>
  <sheetFormatPr defaultColWidth="9.140625" defaultRowHeight="12.75"/>
  <cols>
    <col min="1" max="1" width="8.28125" style="0" customWidth="1"/>
    <col min="2" max="2" width="8.140625" style="0" customWidth="1"/>
    <col min="3" max="3" width="11.57421875" style="0" customWidth="1"/>
    <col min="4" max="4" width="1.7109375" style="0" customWidth="1"/>
    <col min="6" max="6" width="11.57421875" style="0" customWidth="1"/>
    <col min="7" max="7" width="1.7109375" style="0" customWidth="1"/>
    <col min="9" max="9" width="11.421875" style="0" bestFit="1" customWidth="1"/>
    <col min="10" max="10" width="1.7109375" style="0" customWidth="1"/>
    <col min="11" max="11" width="9.57421875" style="0" bestFit="1" customWidth="1"/>
    <col min="12" max="12" width="11.421875" style="0" bestFit="1" customWidth="1"/>
    <col min="13" max="13" width="1.7109375" style="0" customWidth="1"/>
    <col min="14" max="14" width="9.57421875" style="0" bestFit="1" customWidth="1"/>
    <col min="15" max="15" width="11.421875" style="0" bestFit="1" customWidth="1"/>
  </cols>
  <sheetData>
    <row r="1" spans="1:15" ht="12.75">
      <c r="A1" s="826" t="s">
        <v>27</v>
      </c>
      <c r="B1" s="826"/>
      <c r="C1" s="634"/>
      <c r="D1" s="634"/>
      <c r="E1" s="634"/>
      <c r="F1" s="634"/>
      <c r="G1" s="634"/>
      <c r="H1" s="634"/>
      <c r="I1" s="635"/>
      <c r="J1" s="634"/>
      <c r="K1" s="634"/>
      <c r="L1" s="634"/>
      <c r="M1" s="634"/>
      <c r="N1" s="634"/>
      <c r="O1" s="587" t="s">
        <v>719</v>
      </c>
    </row>
    <row r="2" spans="1:15" ht="14.25">
      <c r="A2" s="1050" t="s">
        <v>28</v>
      </c>
      <c r="B2" s="1050"/>
      <c r="C2" s="1050"/>
      <c r="D2" s="1050"/>
      <c r="E2" s="1050"/>
      <c r="F2" s="1050"/>
      <c r="G2" s="1050"/>
      <c r="H2" s="1050"/>
      <c r="I2" s="1050"/>
      <c r="J2" s="1050"/>
      <c r="K2" s="1050"/>
      <c r="L2" s="1050"/>
      <c r="M2" s="1050"/>
      <c r="N2" s="1050"/>
      <c r="O2" s="1050"/>
    </row>
    <row r="3" spans="1:15" ht="12.75" customHeight="1">
      <c r="A3" s="769"/>
      <c r="B3" s="769"/>
      <c r="C3" s="769"/>
      <c r="D3" s="769"/>
      <c r="E3" s="769"/>
      <c r="F3" s="769"/>
      <c r="G3" s="769"/>
      <c r="H3" s="769"/>
      <c r="I3" s="769"/>
      <c r="J3" s="769"/>
      <c r="K3" s="769"/>
      <c r="L3" s="769"/>
      <c r="M3" s="769"/>
      <c r="N3" s="769"/>
      <c r="O3" s="769"/>
    </row>
    <row r="4" spans="1:15" ht="33.75" customHeight="1">
      <c r="A4" s="1032" t="s">
        <v>329</v>
      </c>
      <c r="B4" s="1032" t="s">
        <v>330</v>
      </c>
      <c r="C4" s="1035" t="s">
        <v>29</v>
      </c>
      <c r="D4" s="640"/>
      <c r="E4" s="1037" t="s">
        <v>82</v>
      </c>
      <c r="F4" s="1037"/>
      <c r="G4" s="640"/>
      <c r="H4" s="1037" t="s">
        <v>83</v>
      </c>
      <c r="I4" s="1037"/>
      <c r="J4" s="640"/>
      <c r="K4" s="1037" t="s">
        <v>84</v>
      </c>
      <c r="L4" s="1037"/>
      <c r="M4" s="640"/>
      <c r="N4" s="1037" t="s">
        <v>85</v>
      </c>
      <c r="O4" s="1037"/>
    </row>
    <row r="5" spans="1:15" ht="38.25">
      <c r="A5" s="1034"/>
      <c r="B5" s="1034"/>
      <c r="C5" s="1051"/>
      <c r="D5" s="643"/>
      <c r="E5" s="827" t="s">
        <v>30</v>
      </c>
      <c r="F5" s="827" t="s">
        <v>31</v>
      </c>
      <c r="G5" s="643"/>
      <c r="H5" s="827" t="s">
        <v>30</v>
      </c>
      <c r="I5" s="827" t="s">
        <v>31</v>
      </c>
      <c r="J5" s="643"/>
      <c r="K5" s="827" t="s">
        <v>30</v>
      </c>
      <c r="L5" s="827" t="s">
        <v>31</v>
      </c>
      <c r="M5" s="643"/>
      <c r="N5" s="827" t="s">
        <v>30</v>
      </c>
      <c r="O5" s="827" t="s">
        <v>31</v>
      </c>
    </row>
    <row r="6" spans="1:15" ht="25.5" customHeight="1">
      <c r="A6" s="828" t="s">
        <v>32</v>
      </c>
      <c r="B6" s="649"/>
      <c r="C6" s="645">
        <v>115267</v>
      </c>
      <c r="D6" s="784"/>
      <c r="E6" s="647">
        <v>77229</v>
      </c>
      <c r="F6" s="829">
        <v>14.3</v>
      </c>
      <c r="G6" s="784"/>
      <c r="H6" s="647">
        <v>1547</v>
      </c>
      <c r="I6" s="829">
        <v>14.9</v>
      </c>
      <c r="J6" s="784"/>
      <c r="K6" s="647">
        <v>24275</v>
      </c>
      <c r="L6" s="829">
        <v>6.8</v>
      </c>
      <c r="M6" s="784"/>
      <c r="N6" s="647">
        <v>12216</v>
      </c>
      <c r="O6" s="829">
        <v>7.5</v>
      </c>
    </row>
    <row r="7" spans="1:15" ht="14.25">
      <c r="A7" s="828" t="s">
        <v>33</v>
      </c>
      <c r="B7" s="649"/>
      <c r="C7" s="645">
        <v>109999</v>
      </c>
      <c r="D7" s="777"/>
      <c r="E7" s="647">
        <v>63846</v>
      </c>
      <c r="F7" s="829">
        <v>14.7</v>
      </c>
      <c r="G7" s="777"/>
      <c r="H7" s="647">
        <v>14025</v>
      </c>
      <c r="I7" s="829">
        <v>13.8</v>
      </c>
      <c r="J7" s="777"/>
      <c r="K7" s="647">
        <v>21039</v>
      </c>
      <c r="L7" s="829">
        <v>6.4</v>
      </c>
      <c r="M7" s="777"/>
      <c r="N7" s="647">
        <v>11089</v>
      </c>
      <c r="O7" s="829">
        <v>7.1</v>
      </c>
    </row>
    <row r="8" spans="1:15" ht="12.75">
      <c r="A8" s="649">
        <v>2002</v>
      </c>
      <c r="B8" s="649"/>
      <c r="C8" s="645">
        <v>114748</v>
      </c>
      <c r="D8" s="777"/>
      <c r="E8" s="647">
        <v>52299</v>
      </c>
      <c r="F8" s="829">
        <v>13</v>
      </c>
      <c r="G8" s="777"/>
      <c r="H8" s="647">
        <v>29645</v>
      </c>
      <c r="I8" s="829">
        <v>18</v>
      </c>
      <c r="J8" s="777"/>
      <c r="K8" s="647">
        <v>22643</v>
      </c>
      <c r="L8" s="829">
        <v>6.3</v>
      </c>
      <c r="M8" s="777"/>
      <c r="N8" s="647">
        <v>10161</v>
      </c>
      <c r="O8" s="829">
        <v>7.2</v>
      </c>
    </row>
    <row r="9" spans="1:15" ht="12.75">
      <c r="A9" s="649">
        <v>2003</v>
      </c>
      <c r="B9" s="649"/>
      <c r="C9" s="645">
        <v>115384</v>
      </c>
      <c r="D9" s="777"/>
      <c r="E9" s="647">
        <v>50496</v>
      </c>
      <c r="F9" s="829">
        <v>12.5</v>
      </c>
      <c r="G9" s="777"/>
      <c r="H9" s="647">
        <v>31401</v>
      </c>
      <c r="I9" s="829">
        <v>18.8</v>
      </c>
      <c r="J9" s="777"/>
      <c r="K9" s="647">
        <v>23222</v>
      </c>
      <c r="L9" s="829">
        <v>6.3</v>
      </c>
      <c r="M9" s="777"/>
      <c r="N9" s="647">
        <v>10265</v>
      </c>
      <c r="O9" s="829">
        <v>7.7</v>
      </c>
    </row>
    <row r="10" spans="1:15" ht="12.75">
      <c r="A10" s="649">
        <v>2004</v>
      </c>
      <c r="B10" s="649"/>
      <c r="C10" s="645">
        <v>115679</v>
      </c>
      <c r="D10" s="777"/>
      <c r="E10" s="647">
        <v>50405</v>
      </c>
      <c r="F10" s="829">
        <v>13.2</v>
      </c>
      <c r="G10" s="777"/>
      <c r="H10" s="647">
        <v>31328</v>
      </c>
      <c r="I10" s="829">
        <v>19.2</v>
      </c>
      <c r="J10" s="777"/>
      <c r="K10" s="647">
        <v>23136</v>
      </c>
      <c r="L10" s="829">
        <v>6</v>
      </c>
      <c r="M10" s="777"/>
      <c r="N10" s="647">
        <v>10810</v>
      </c>
      <c r="O10" s="829">
        <v>7.7</v>
      </c>
    </row>
    <row r="11" spans="1:15" ht="12.75">
      <c r="A11" s="649">
        <v>2005</v>
      </c>
      <c r="B11" s="649"/>
      <c r="C11" s="645">
        <v>114094</v>
      </c>
      <c r="D11" s="777"/>
      <c r="E11" s="647">
        <v>48256</v>
      </c>
      <c r="F11" s="829">
        <v>13.3</v>
      </c>
      <c r="G11" s="777"/>
      <c r="H11" s="647">
        <v>30328</v>
      </c>
      <c r="I11" s="829">
        <v>19.5</v>
      </c>
      <c r="J11" s="777"/>
      <c r="K11" s="647">
        <v>24647</v>
      </c>
      <c r="L11" s="829">
        <v>6.1</v>
      </c>
      <c r="M11" s="777"/>
      <c r="N11" s="647">
        <v>10863</v>
      </c>
      <c r="O11" s="829">
        <v>7.5</v>
      </c>
    </row>
    <row r="12" spans="1:15" ht="12.75">
      <c r="A12" s="649">
        <v>2006</v>
      </c>
      <c r="B12" s="649"/>
      <c r="C12" s="645">
        <v>118523</v>
      </c>
      <c r="D12" s="777"/>
      <c r="E12" s="647">
        <v>49732</v>
      </c>
      <c r="F12" s="829">
        <v>14.5</v>
      </c>
      <c r="G12" s="777"/>
      <c r="H12" s="647">
        <v>31717</v>
      </c>
      <c r="I12" s="829">
        <v>20.5</v>
      </c>
      <c r="J12" s="777"/>
      <c r="K12" s="647">
        <v>25903</v>
      </c>
      <c r="L12" s="829">
        <v>6</v>
      </c>
      <c r="M12" s="777"/>
      <c r="N12" s="647">
        <v>11171</v>
      </c>
      <c r="O12" s="829">
        <v>7.9</v>
      </c>
    </row>
    <row r="13" spans="1:15" ht="12.75">
      <c r="A13" s="649">
        <v>2007</v>
      </c>
      <c r="B13" s="649"/>
      <c r="C13" s="645">
        <v>123396</v>
      </c>
      <c r="D13" s="777"/>
      <c r="E13" s="647">
        <v>53661</v>
      </c>
      <c r="F13" s="829">
        <v>14.5</v>
      </c>
      <c r="G13" s="777"/>
      <c r="H13" s="647">
        <v>34593</v>
      </c>
      <c r="I13" s="829">
        <v>19.2</v>
      </c>
      <c r="J13" s="777"/>
      <c r="K13" s="647">
        <v>24209</v>
      </c>
      <c r="L13" s="829">
        <v>5.8</v>
      </c>
      <c r="M13" s="777"/>
      <c r="N13" s="647">
        <v>10933</v>
      </c>
      <c r="O13" s="829">
        <v>8.6</v>
      </c>
    </row>
    <row r="14" spans="1:15" ht="12.75">
      <c r="A14" s="649">
        <v>2008</v>
      </c>
      <c r="B14" s="649"/>
      <c r="C14" s="645">
        <v>130319</v>
      </c>
      <c r="D14" s="777"/>
      <c r="E14" s="647">
        <v>57653</v>
      </c>
      <c r="F14" s="829">
        <v>13.5</v>
      </c>
      <c r="G14" s="777"/>
      <c r="H14" s="647">
        <v>35948</v>
      </c>
      <c r="I14" s="829">
        <v>18.6</v>
      </c>
      <c r="J14" s="777"/>
      <c r="K14" s="647">
        <v>24611</v>
      </c>
      <c r="L14" s="829">
        <v>5.7</v>
      </c>
      <c r="M14" s="777"/>
      <c r="N14" s="647">
        <v>12107</v>
      </c>
      <c r="O14" s="829">
        <v>8.7</v>
      </c>
    </row>
    <row r="15" spans="1:15" ht="12.75">
      <c r="A15" s="649">
        <v>2009</v>
      </c>
      <c r="B15" s="649"/>
      <c r="C15" s="645">
        <v>136224</v>
      </c>
      <c r="D15" s="777"/>
      <c r="E15" s="647">
        <v>64411</v>
      </c>
      <c r="F15" s="829">
        <v>13.5</v>
      </c>
      <c r="G15" s="777"/>
      <c r="H15" s="647">
        <v>36866</v>
      </c>
      <c r="I15" s="829">
        <v>18.6</v>
      </c>
      <c r="J15" s="777"/>
      <c r="K15" s="647">
        <v>23082</v>
      </c>
      <c r="L15" s="829">
        <v>5.7</v>
      </c>
      <c r="M15" s="777"/>
      <c r="N15" s="647">
        <v>11865</v>
      </c>
      <c r="O15" s="829">
        <v>8.9</v>
      </c>
    </row>
    <row r="16" spans="1:15" ht="12.75">
      <c r="A16" s="649">
        <v>2010</v>
      </c>
      <c r="B16" s="649"/>
      <c r="C16" s="645">
        <v>143863</v>
      </c>
      <c r="D16" s="777"/>
      <c r="E16" s="647">
        <v>71512</v>
      </c>
      <c r="F16" s="829">
        <v>14.2</v>
      </c>
      <c r="G16" s="777"/>
      <c r="H16" s="647">
        <v>38442</v>
      </c>
      <c r="I16" s="829">
        <v>19.3</v>
      </c>
      <c r="J16" s="777"/>
      <c r="K16" s="647">
        <v>21972</v>
      </c>
      <c r="L16" s="829">
        <v>5.9</v>
      </c>
      <c r="M16" s="777"/>
      <c r="N16" s="647">
        <v>11937</v>
      </c>
      <c r="O16" s="829">
        <v>8.6</v>
      </c>
    </row>
    <row r="17" spans="1:15" ht="12.75">
      <c r="A17" s="649">
        <v>2011</v>
      </c>
      <c r="B17" s="649"/>
      <c r="C17" s="645">
        <v>138924</v>
      </c>
      <c r="D17" s="777"/>
      <c r="E17" s="647">
        <v>66087</v>
      </c>
      <c r="F17" s="829">
        <v>13.7</v>
      </c>
      <c r="G17" s="777"/>
      <c r="H17" s="647">
        <v>37712</v>
      </c>
      <c r="I17" s="829">
        <v>19.5</v>
      </c>
      <c r="J17" s="777"/>
      <c r="K17" s="647">
        <v>23775</v>
      </c>
      <c r="L17" s="829">
        <v>5.5</v>
      </c>
      <c r="M17" s="777"/>
      <c r="N17" s="647">
        <v>11350</v>
      </c>
      <c r="O17" s="829">
        <v>8.6</v>
      </c>
    </row>
    <row r="18" spans="1:15" ht="12.75">
      <c r="A18" s="649">
        <v>2012</v>
      </c>
      <c r="B18" s="649"/>
      <c r="C18" s="645">
        <v>129189</v>
      </c>
      <c r="D18" s="777"/>
      <c r="E18" s="647">
        <v>56650</v>
      </c>
      <c r="F18" s="829">
        <v>14</v>
      </c>
      <c r="G18" s="777"/>
      <c r="H18" s="647">
        <v>37588</v>
      </c>
      <c r="I18" s="829">
        <v>19.3</v>
      </c>
      <c r="J18" s="777"/>
      <c r="K18" s="647">
        <v>24301</v>
      </c>
      <c r="L18" s="829">
        <v>5.5</v>
      </c>
      <c r="M18" s="777"/>
      <c r="N18" s="647">
        <v>10650</v>
      </c>
      <c r="O18" s="829">
        <v>8.3</v>
      </c>
    </row>
    <row r="19" spans="1:15" ht="12.75">
      <c r="A19" s="649">
        <v>2013</v>
      </c>
      <c r="B19" s="649"/>
      <c r="C19" s="645">
        <v>119947</v>
      </c>
      <c r="D19" s="777"/>
      <c r="E19" s="647">
        <v>50377</v>
      </c>
      <c r="F19" s="829">
        <v>14.3</v>
      </c>
      <c r="G19" s="777"/>
      <c r="H19" s="647">
        <v>37452</v>
      </c>
      <c r="I19" s="829">
        <v>18.3</v>
      </c>
      <c r="J19" s="777"/>
      <c r="K19" s="647">
        <v>22258</v>
      </c>
      <c r="L19" s="829">
        <v>5.5</v>
      </c>
      <c r="M19" s="777"/>
      <c r="N19" s="647">
        <v>9860</v>
      </c>
      <c r="O19" s="829">
        <v>8.2</v>
      </c>
    </row>
    <row r="20" spans="1:15" ht="26.25" customHeight="1">
      <c r="A20" s="649">
        <v>2009</v>
      </c>
      <c r="B20" s="649" t="s">
        <v>332</v>
      </c>
      <c r="C20" s="645">
        <v>33968</v>
      </c>
      <c r="D20" s="777"/>
      <c r="E20" s="647">
        <v>15666</v>
      </c>
      <c r="F20" s="829">
        <v>12.8</v>
      </c>
      <c r="G20" s="777">
        <v>0</v>
      </c>
      <c r="H20" s="647">
        <v>9448</v>
      </c>
      <c r="I20" s="829">
        <v>18.2</v>
      </c>
      <c r="J20" s="777">
        <v>0</v>
      </c>
      <c r="K20" s="647">
        <v>6033</v>
      </c>
      <c r="L20" s="829">
        <v>5.7</v>
      </c>
      <c r="M20" s="777">
        <v>0</v>
      </c>
      <c r="N20" s="647">
        <v>2821</v>
      </c>
      <c r="O20" s="829">
        <v>9.3</v>
      </c>
    </row>
    <row r="21" spans="1:15" ht="12.75">
      <c r="A21" s="649"/>
      <c r="B21" s="649" t="s">
        <v>333</v>
      </c>
      <c r="C21" s="645">
        <v>32776</v>
      </c>
      <c r="D21" s="777"/>
      <c r="E21" s="647">
        <v>15253</v>
      </c>
      <c r="F21" s="829">
        <v>13.5</v>
      </c>
      <c r="G21" s="777">
        <v>0</v>
      </c>
      <c r="H21" s="647">
        <v>8929</v>
      </c>
      <c r="I21" s="829">
        <v>18.7</v>
      </c>
      <c r="J21" s="777">
        <v>0</v>
      </c>
      <c r="K21" s="647">
        <v>5598</v>
      </c>
      <c r="L21" s="829">
        <v>6</v>
      </c>
      <c r="M21" s="777">
        <v>0</v>
      </c>
      <c r="N21" s="647">
        <v>2996</v>
      </c>
      <c r="O21" s="829">
        <v>9.2</v>
      </c>
    </row>
    <row r="22" spans="1:15" ht="12.75">
      <c r="A22" s="649"/>
      <c r="B22" s="649" t="s">
        <v>334</v>
      </c>
      <c r="C22" s="645">
        <v>34964</v>
      </c>
      <c r="D22" s="777"/>
      <c r="E22" s="647">
        <v>16782</v>
      </c>
      <c r="F22" s="829">
        <v>13.9</v>
      </c>
      <c r="G22" s="777">
        <v>0</v>
      </c>
      <c r="H22" s="647">
        <v>9295</v>
      </c>
      <c r="I22" s="829">
        <v>18.5</v>
      </c>
      <c r="J22" s="777">
        <v>0</v>
      </c>
      <c r="K22" s="647">
        <v>5869</v>
      </c>
      <c r="L22" s="829">
        <v>5.5</v>
      </c>
      <c r="M22" s="777">
        <v>0</v>
      </c>
      <c r="N22" s="647">
        <v>3018</v>
      </c>
      <c r="O22" s="829">
        <v>8.4</v>
      </c>
    </row>
    <row r="23" spans="1:15" ht="12.75" customHeight="1">
      <c r="A23" s="649"/>
      <c r="B23" s="649" t="s">
        <v>335</v>
      </c>
      <c r="C23" s="645">
        <v>34516</v>
      </c>
      <c r="D23" s="777"/>
      <c r="E23" s="647">
        <v>16710</v>
      </c>
      <c r="F23" s="829">
        <v>13.7</v>
      </c>
      <c r="G23" s="777">
        <v>0</v>
      </c>
      <c r="H23" s="647">
        <v>9194</v>
      </c>
      <c r="I23" s="829">
        <v>19</v>
      </c>
      <c r="J23" s="777">
        <v>0</v>
      </c>
      <c r="K23" s="647">
        <v>5582</v>
      </c>
      <c r="L23" s="829">
        <v>5.5</v>
      </c>
      <c r="M23" s="777">
        <v>0</v>
      </c>
      <c r="N23" s="647">
        <v>3030</v>
      </c>
      <c r="O23" s="829">
        <v>8.5</v>
      </c>
    </row>
    <row r="24" spans="1:15" ht="26.25" customHeight="1">
      <c r="A24" s="649">
        <v>2010</v>
      </c>
      <c r="B24" s="652" t="s">
        <v>338</v>
      </c>
      <c r="C24" s="645">
        <v>36309</v>
      </c>
      <c r="D24" s="777"/>
      <c r="E24" s="651">
        <v>18258</v>
      </c>
      <c r="F24" s="829">
        <v>13.9</v>
      </c>
      <c r="G24" s="777">
        <v>0</v>
      </c>
      <c r="H24" s="651">
        <v>9873</v>
      </c>
      <c r="I24" s="829">
        <v>19.5</v>
      </c>
      <c r="J24" s="777">
        <v>0</v>
      </c>
      <c r="K24" s="651">
        <v>5245</v>
      </c>
      <c r="L24" s="829">
        <v>5.5</v>
      </c>
      <c r="M24" s="777">
        <v>0</v>
      </c>
      <c r="N24" s="651">
        <v>2933</v>
      </c>
      <c r="O24" s="829">
        <v>8.9</v>
      </c>
    </row>
    <row r="25" spans="1:15" ht="12.75">
      <c r="A25" s="649"/>
      <c r="B25" s="652" t="s">
        <v>333</v>
      </c>
      <c r="C25" s="645">
        <v>35223</v>
      </c>
      <c r="D25" s="777"/>
      <c r="E25" s="651">
        <v>17736</v>
      </c>
      <c r="F25" s="829">
        <v>14.2</v>
      </c>
      <c r="G25" s="777">
        <v>0</v>
      </c>
      <c r="H25" s="651">
        <v>9085</v>
      </c>
      <c r="I25" s="829">
        <v>19.4</v>
      </c>
      <c r="J25" s="777">
        <v>0</v>
      </c>
      <c r="K25" s="651">
        <v>5418</v>
      </c>
      <c r="L25" s="829">
        <v>5.8</v>
      </c>
      <c r="M25" s="777">
        <v>0</v>
      </c>
      <c r="N25" s="651">
        <v>2984</v>
      </c>
      <c r="O25" s="829">
        <v>8.8</v>
      </c>
    </row>
    <row r="26" spans="1:15" ht="12.75">
      <c r="A26" s="649"/>
      <c r="B26" s="652" t="s">
        <v>334</v>
      </c>
      <c r="C26" s="645">
        <v>36969</v>
      </c>
      <c r="D26" s="777"/>
      <c r="E26" s="651">
        <v>18372</v>
      </c>
      <c r="F26" s="829">
        <v>14.7</v>
      </c>
      <c r="G26" s="777">
        <v>0</v>
      </c>
      <c r="H26" s="651">
        <v>9865</v>
      </c>
      <c r="I26" s="829">
        <v>19</v>
      </c>
      <c r="J26" s="777">
        <v>0</v>
      </c>
      <c r="K26" s="651">
        <v>5724</v>
      </c>
      <c r="L26" s="829">
        <v>6.1</v>
      </c>
      <c r="M26" s="777">
        <v>0</v>
      </c>
      <c r="N26" s="651">
        <v>3008</v>
      </c>
      <c r="O26" s="829">
        <v>8.3</v>
      </c>
    </row>
    <row r="27" spans="1:15" ht="12.75" customHeight="1">
      <c r="A27" s="649"/>
      <c r="B27" s="652" t="s">
        <v>335</v>
      </c>
      <c r="C27" s="645">
        <v>35362</v>
      </c>
      <c r="D27" s="777"/>
      <c r="E27" s="651">
        <v>17146</v>
      </c>
      <c r="F27" s="829">
        <v>13.9</v>
      </c>
      <c r="G27" s="777">
        <v>0</v>
      </c>
      <c r="H27" s="651">
        <v>9619</v>
      </c>
      <c r="I27" s="829">
        <v>19.4</v>
      </c>
      <c r="J27" s="777">
        <v>0</v>
      </c>
      <c r="K27" s="651">
        <v>5585</v>
      </c>
      <c r="L27" s="829">
        <v>6</v>
      </c>
      <c r="M27" s="777">
        <v>0</v>
      </c>
      <c r="N27" s="651">
        <v>3012</v>
      </c>
      <c r="O27" s="829">
        <v>8.4</v>
      </c>
    </row>
    <row r="28" spans="1:15" ht="26.25" customHeight="1">
      <c r="A28" s="782">
        <v>2011</v>
      </c>
      <c r="B28" s="652" t="s">
        <v>332</v>
      </c>
      <c r="C28" s="645">
        <v>36641</v>
      </c>
      <c r="D28" s="777"/>
      <c r="E28" s="647">
        <v>17953</v>
      </c>
      <c r="F28" s="829">
        <v>13.9</v>
      </c>
      <c r="G28" s="777">
        <v>0</v>
      </c>
      <c r="H28" s="647">
        <v>10101</v>
      </c>
      <c r="I28" s="829">
        <v>19.6</v>
      </c>
      <c r="J28" s="777">
        <v>0</v>
      </c>
      <c r="K28" s="647">
        <v>5791</v>
      </c>
      <c r="L28" s="829">
        <v>5.6</v>
      </c>
      <c r="M28" s="777">
        <v>0</v>
      </c>
      <c r="N28" s="647">
        <v>2796</v>
      </c>
      <c r="O28" s="829">
        <v>9</v>
      </c>
    </row>
    <row r="29" spans="1:15" ht="12.75">
      <c r="A29" s="782"/>
      <c r="B29" s="652" t="s">
        <v>333</v>
      </c>
      <c r="C29" s="645">
        <v>33024</v>
      </c>
      <c r="D29" s="777"/>
      <c r="E29" s="647">
        <v>15823</v>
      </c>
      <c r="F29" s="829">
        <v>13.8</v>
      </c>
      <c r="G29" s="777">
        <v>0</v>
      </c>
      <c r="H29" s="647">
        <v>8934</v>
      </c>
      <c r="I29" s="829">
        <v>19.1</v>
      </c>
      <c r="J29" s="777">
        <v>0</v>
      </c>
      <c r="K29" s="647">
        <v>5462</v>
      </c>
      <c r="L29" s="829">
        <v>5.5</v>
      </c>
      <c r="M29" s="777">
        <v>0</v>
      </c>
      <c r="N29" s="647">
        <v>2805</v>
      </c>
      <c r="O29" s="829">
        <v>8.3</v>
      </c>
    </row>
    <row r="30" spans="1:15" ht="12.75">
      <c r="A30" s="782"/>
      <c r="B30" s="652" t="s">
        <v>334</v>
      </c>
      <c r="C30" s="645">
        <v>35173</v>
      </c>
      <c r="D30" s="777"/>
      <c r="E30" s="647">
        <v>16640</v>
      </c>
      <c r="F30" s="829">
        <v>13.8</v>
      </c>
      <c r="G30" s="777">
        <v>0</v>
      </c>
      <c r="H30" s="647">
        <v>9233</v>
      </c>
      <c r="I30" s="829">
        <v>19.3</v>
      </c>
      <c r="J30" s="777">
        <v>0</v>
      </c>
      <c r="K30" s="647">
        <v>6382</v>
      </c>
      <c r="L30" s="829">
        <v>5.3</v>
      </c>
      <c r="M30" s="777">
        <v>0</v>
      </c>
      <c r="N30" s="647">
        <v>2918</v>
      </c>
      <c r="O30" s="829">
        <v>8.1</v>
      </c>
    </row>
    <row r="31" spans="1:15" ht="12.75" customHeight="1">
      <c r="A31" s="782"/>
      <c r="B31" s="652" t="s">
        <v>335</v>
      </c>
      <c r="C31" s="645">
        <v>34086</v>
      </c>
      <c r="D31" s="777"/>
      <c r="E31" s="647">
        <v>15671</v>
      </c>
      <c r="F31" s="829">
        <v>13.4</v>
      </c>
      <c r="G31" s="777">
        <v>0</v>
      </c>
      <c r="H31" s="647">
        <v>9444</v>
      </c>
      <c r="I31" s="829">
        <v>19.8</v>
      </c>
      <c r="J31" s="777">
        <v>0</v>
      </c>
      <c r="K31" s="647">
        <v>6140</v>
      </c>
      <c r="L31" s="829">
        <v>5.5</v>
      </c>
      <c r="M31" s="777">
        <v>0</v>
      </c>
      <c r="N31" s="647">
        <v>2831</v>
      </c>
      <c r="O31" s="829">
        <v>9.1</v>
      </c>
    </row>
    <row r="32" spans="1:15" ht="26.25" customHeight="1">
      <c r="A32" s="782">
        <v>2012</v>
      </c>
      <c r="B32" s="652" t="s">
        <v>332</v>
      </c>
      <c r="C32" s="645">
        <v>35580</v>
      </c>
      <c r="D32" s="830"/>
      <c r="E32" s="647">
        <v>16544</v>
      </c>
      <c r="F32" s="831">
        <v>13.9</v>
      </c>
      <c r="G32" s="830">
        <v>0</v>
      </c>
      <c r="H32" s="647">
        <v>9704</v>
      </c>
      <c r="I32" s="831">
        <v>19.6</v>
      </c>
      <c r="J32" s="830">
        <v>0</v>
      </c>
      <c r="K32" s="647">
        <v>6548</v>
      </c>
      <c r="L32" s="831">
        <v>6.1</v>
      </c>
      <c r="M32" s="830">
        <v>0</v>
      </c>
      <c r="N32" s="647">
        <v>2784</v>
      </c>
      <c r="O32" s="831">
        <v>8.8</v>
      </c>
    </row>
    <row r="33" spans="1:15" ht="12.75">
      <c r="A33" s="782"/>
      <c r="B33" s="652" t="s">
        <v>333</v>
      </c>
      <c r="C33" s="645">
        <v>31655</v>
      </c>
      <c r="D33" s="830"/>
      <c r="E33" s="647">
        <v>14146</v>
      </c>
      <c r="F33" s="831">
        <v>14</v>
      </c>
      <c r="G33" s="830">
        <v>0</v>
      </c>
      <c r="H33" s="647">
        <v>8963</v>
      </c>
      <c r="I33" s="831">
        <v>19.5</v>
      </c>
      <c r="J33" s="830">
        <v>0</v>
      </c>
      <c r="K33" s="647">
        <v>5952</v>
      </c>
      <c r="L33" s="831">
        <v>5.3</v>
      </c>
      <c r="M33" s="830">
        <v>0</v>
      </c>
      <c r="N33" s="647">
        <v>2594</v>
      </c>
      <c r="O33" s="831">
        <v>8.5</v>
      </c>
    </row>
    <row r="34" spans="1:15" ht="12.75">
      <c r="A34" s="782"/>
      <c r="B34" s="652" t="s">
        <v>334</v>
      </c>
      <c r="C34" s="645">
        <v>31469</v>
      </c>
      <c r="D34" s="830"/>
      <c r="E34" s="647">
        <v>13255</v>
      </c>
      <c r="F34" s="831">
        <v>14</v>
      </c>
      <c r="G34" s="830">
        <v>0</v>
      </c>
      <c r="H34" s="647">
        <v>9448</v>
      </c>
      <c r="I34" s="831">
        <v>18.8</v>
      </c>
      <c r="J34" s="830">
        <v>0</v>
      </c>
      <c r="K34" s="647">
        <v>6078</v>
      </c>
      <c r="L34" s="831">
        <v>5.1</v>
      </c>
      <c r="M34" s="830">
        <v>0</v>
      </c>
      <c r="N34" s="647">
        <v>2688</v>
      </c>
      <c r="O34" s="831">
        <v>8.1</v>
      </c>
    </row>
    <row r="35" spans="1:15" ht="12.75" customHeight="1">
      <c r="A35" s="782"/>
      <c r="B35" s="652" t="s">
        <v>335</v>
      </c>
      <c r="C35" s="645">
        <v>30485</v>
      </c>
      <c r="D35" s="830"/>
      <c r="E35" s="647">
        <v>12705</v>
      </c>
      <c r="F35" s="831">
        <v>14.2</v>
      </c>
      <c r="G35" s="830">
        <v>0</v>
      </c>
      <c r="H35" s="647">
        <v>9473</v>
      </c>
      <c r="I35" s="831">
        <v>19.3</v>
      </c>
      <c r="J35" s="830">
        <v>0</v>
      </c>
      <c r="K35" s="647">
        <v>5723</v>
      </c>
      <c r="L35" s="831">
        <v>5.5</v>
      </c>
      <c r="M35" s="830">
        <v>0</v>
      </c>
      <c r="N35" s="647">
        <v>2584</v>
      </c>
      <c r="O35" s="831">
        <v>7.8</v>
      </c>
    </row>
    <row r="36" spans="1:15" ht="26.25" customHeight="1">
      <c r="A36" s="652">
        <v>2013</v>
      </c>
      <c r="B36" s="141" t="s">
        <v>332</v>
      </c>
      <c r="C36" s="646">
        <v>30101</v>
      </c>
      <c r="D36" s="784"/>
      <c r="E36" s="648">
        <v>12660</v>
      </c>
      <c r="F36" s="832">
        <v>13.8</v>
      </c>
      <c r="G36" s="784">
        <v>0</v>
      </c>
      <c r="H36" s="648">
        <v>9357</v>
      </c>
      <c r="I36" s="832">
        <v>18.4</v>
      </c>
      <c r="J36" s="784">
        <v>0</v>
      </c>
      <c r="K36" s="648">
        <v>5621</v>
      </c>
      <c r="L36" s="832">
        <v>5.4</v>
      </c>
      <c r="M36" s="784">
        <v>0</v>
      </c>
      <c r="N36" s="648">
        <v>2463</v>
      </c>
      <c r="O36" s="832">
        <v>8.3</v>
      </c>
    </row>
    <row r="37" spans="1:15" ht="14.25">
      <c r="A37" s="782"/>
      <c r="B37" s="652" t="s">
        <v>1296</v>
      </c>
      <c r="C37" s="645">
        <v>29802</v>
      </c>
      <c r="D37" s="830"/>
      <c r="E37" s="647">
        <v>12226</v>
      </c>
      <c r="F37" s="831">
        <v>14.4</v>
      </c>
      <c r="G37" s="830">
        <v>0</v>
      </c>
      <c r="H37" s="647">
        <v>9409</v>
      </c>
      <c r="I37" s="831">
        <v>18.4</v>
      </c>
      <c r="J37" s="830">
        <v>0</v>
      </c>
      <c r="K37" s="647">
        <v>5659</v>
      </c>
      <c r="L37" s="831">
        <v>5.4</v>
      </c>
      <c r="M37" s="830">
        <v>0</v>
      </c>
      <c r="N37" s="647">
        <v>2508</v>
      </c>
      <c r="O37" s="831">
        <v>8.4</v>
      </c>
    </row>
    <row r="38" spans="1:15" ht="12.75">
      <c r="A38" s="782"/>
      <c r="B38" s="652" t="s">
        <v>334</v>
      </c>
      <c r="C38" s="645">
        <v>30366</v>
      </c>
      <c r="D38" s="830"/>
      <c r="E38" s="647">
        <v>12752</v>
      </c>
      <c r="F38" s="831">
        <v>13.9</v>
      </c>
      <c r="G38" s="830">
        <v>0</v>
      </c>
      <c r="H38" s="647">
        <v>9477</v>
      </c>
      <c r="I38" s="831">
        <v>17.8</v>
      </c>
      <c r="J38" s="830">
        <v>0</v>
      </c>
      <c r="K38" s="647">
        <v>5622</v>
      </c>
      <c r="L38" s="831">
        <v>5.4</v>
      </c>
      <c r="M38" s="830">
        <v>0</v>
      </c>
      <c r="N38" s="647">
        <v>2515</v>
      </c>
      <c r="O38" s="831">
        <v>8.2</v>
      </c>
    </row>
    <row r="39" spans="1:15" ht="12.75">
      <c r="A39" s="782"/>
      <c r="B39" s="652" t="s">
        <v>335</v>
      </c>
      <c r="C39" s="646">
        <v>29678</v>
      </c>
      <c r="D39" s="784"/>
      <c r="E39" s="648">
        <v>12739</v>
      </c>
      <c r="F39" s="832">
        <v>14.9</v>
      </c>
      <c r="G39" s="784">
        <v>0</v>
      </c>
      <c r="H39" s="648">
        <v>9209</v>
      </c>
      <c r="I39" s="832">
        <v>18.6</v>
      </c>
      <c r="J39" s="784">
        <v>0</v>
      </c>
      <c r="K39" s="648">
        <v>5356</v>
      </c>
      <c r="L39" s="832">
        <v>5.8</v>
      </c>
      <c r="M39" s="784">
        <v>0</v>
      </c>
      <c r="N39" s="648">
        <v>2374</v>
      </c>
      <c r="O39" s="832">
        <v>7.9</v>
      </c>
    </row>
    <row r="40" spans="1:15" s="15" customFormat="1" ht="27" customHeight="1">
      <c r="A40" s="652">
        <v>2014</v>
      </c>
      <c r="B40" s="141" t="s">
        <v>1323</v>
      </c>
      <c r="C40" s="69">
        <v>30172</v>
      </c>
      <c r="D40" s="833"/>
      <c r="E40" s="834">
        <v>13544</v>
      </c>
      <c r="F40" s="835">
        <v>16.2</v>
      </c>
      <c r="G40" s="833">
        <v>0</v>
      </c>
      <c r="H40" s="834">
        <v>9024</v>
      </c>
      <c r="I40" s="836">
        <v>18.8</v>
      </c>
      <c r="J40" s="833">
        <v>0</v>
      </c>
      <c r="K40" s="834">
        <v>5276</v>
      </c>
      <c r="L40" s="836">
        <v>6</v>
      </c>
      <c r="M40" s="833">
        <v>0</v>
      </c>
      <c r="N40" s="834">
        <v>2328</v>
      </c>
      <c r="O40" s="836">
        <v>8.3</v>
      </c>
    </row>
    <row r="41" spans="1:15" ht="12.75">
      <c r="A41" s="837"/>
      <c r="B41" s="659" t="s">
        <v>190</v>
      </c>
      <c r="C41" s="660">
        <v>29133</v>
      </c>
      <c r="D41" s="788"/>
      <c r="E41" s="838">
        <v>13143</v>
      </c>
      <c r="F41" s="839">
        <v>17.1</v>
      </c>
      <c r="G41" s="788">
        <v>0</v>
      </c>
      <c r="H41" s="838">
        <v>8738</v>
      </c>
      <c r="I41" s="839">
        <v>19.7</v>
      </c>
      <c r="J41" s="788">
        <v>0</v>
      </c>
      <c r="K41" s="838">
        <v>5019</v>
      </c>
      <c r="L41" s="839">
        <v>6</v>
      </c>
      <c r="M41" s="788">
        <v>0</v>
      </c>
      <c r="N41" s="838">
        <v>2233</v>
      </c>
      <c r="O41" s="839">
        <v>8.7</v>
      </c>
    </row>
    <row r="42" s="15" customFormat="1" ht="12.75" customHeight="1"/>
    <row r="43" spans="1:16" s="15" customFormat="1" ht="12.75" customHeight="1">
      <c r="A43" s="11" t="s">
        <v>339</v>
      </c>
      <c r="P43" s="10"/>
    </row>
    <row r="44" spans="1:15" s="15" customFormat="1" ht="12.75" customHeight="1">
      <c r="A44" s="10" t="s">
        <v>34</v>
      </c>
      <c r="B44" s="10"/>
      <c r="C44" s="10"/>
      <c r="D44" s="10"/>
      <c r="E44" s="10"/>
      <c r="F44" s="10"/>
      <c r="G44" s="10"/>
      <c r="H44" s="10"/>
      <c r="I44" s="10"/>
      <c r="J44" s="10"/>
      <c r="K44" s="10"/>
      <c r="L44" s="10"/>
      <c r="M44" s="10"/>
      <c r="N44" s="10"/>
      <c r="O44" s="10"/>
    </row>
    <row r="45" spans="1:15" s="15" customFormat="1" ht="12.75" customHeight="1">
      <c r="A45" s="665" t="s">
        <v>35</v>
      </c>
      <c r="B45" s="665"/>
      <c r="C45" s="665"/>
      <c r="D45" s="665"/>
      <c r="E45" s="665"/>
      <c r="F45" s="665"/>
      <c r="G45" s="665"/>
      <c r="H45" s="665"/>
      <c r="I45" s="665"/>
      <c r="J45" s="665"/>
      <c r="K45" s="665"/>
      <c r="L45" s="665"/>
      <c r="M45" s="665"/>
      <c r="N45" s="665"/>
      <c r="O45" s="665"/>
    </row>
    <row r="46" spans="1:15" s="15" customFormat="1" ht="12.75" customHeight="1">
      <c r="A46" s="665" t="s">
        <v>36</v>
      </c>
      <c r="B46" s="665"/>
      <c r="C46" s="665"/>
      <c r="D46" s="665"/>
      <c r="E46" s="665"/>
      <c r="F46" s="665"/>
      <c r="G46" s="665"/>
      <c r="H46" s="665"/>
      <c r="I46" s="665"/>
      <c r="J46" s="665"/>
      <c r="K46" s="665"/>
      <c r="L46" s="665"/>
      <c r="M46" s="665"/>
      <c r="N46" s="665"/>
      <c r="O46" s="665"/>
    </row>
    <row r="47" spans="1:15" s="15" customFormat="1" ht="12.75" customHeight="1">
      <c r="A47" s="665" t="s">
        <v>37</v>
      </c>
      <c r="B47" s="665"/>
      <c r="C47" s="665"/>
      <c r="D47" s="665"/>
      <c r="E47" s="665"/>
      <c r="F47" s="665"/>
      <c r="G47" s="665"/>
      <c r="H47" s="665"/>
      <c r="I47" s="665"/>
      <c r="J47" s="665"/>
      <c r="K47" s="665"/>
      <c r="L47" s="665"/>
      <c r="M47" s="665"/>
      <c r="N47" s="665"/>
      <c r="O47" s="665"/>
    </row>
    <row r="48" spans="1:15" s="15" customFormat="1" ht="24.75" customHeight="1">
      <c r="A48" s="1020" t="s">
        <v>38</v>
      </c>
      <c r="B48" s="1020"/>
      <c r="C48" s="1020"/>
      <c r="D48" s="1020"/>
      <c r="E48" s="1020"/>
      <c r="F48" s="1020"/>
      <c r="G48" s="1020"/>
      <c r="H48" s="1020"/>
      <c r="I48" s="1020"/>
      <c r="J48" s="1020"/>
      <c r="K48" s="1020"/>
      <c r="L48" s="1020"/>
      <c r="M48" s="1020"/>
      <c r="N48" s="1020"/>
      <c r="O48" s="1020"/>
    </row>
    <row r="49" spans="1:15" s="15" customFormat="1" ht="12.75" customHeight="1">
      <c r="A49" s="665" t="s">
        <v>1302</v>
      </c>
      <c r="B49" s="665"/>
      <c r="C49" s="665"/>
      <c r="D49" s="665"/>
      <c r="E49" s="665"/>
      <c r="F49" s="665"/>
      <c r="G49" s="665"/>
      <c r="H49" s="665"/>
      <c r="I49" s="665"/>
      <c r="J49" s="665"/>
      <c r="K49" s="665"/>
      <c r="L49" s="665"/>
      <c r="M49" s="665"/>
      <c r="N49" s="665"/>
      <c r="O49" s="665"/>
    </row>
    <row r="52" spans="6:15" ht="12.75">
      <c r="F52" s="840"/>
      <c r="I52" s="840"/>
      <c r="L52" s="840"/>
      <c r="O52" s="840"/>
    </row>
    <row r="53" spans="6:15" ht="12.75">
      <c r="F53" s="840"/>
      <c r="I53" s="840"/>
      <c r="L53" s="840"/>
      <c r="O53" s="840"/>
    </row>
  </sheetData>
  <sheetProtection/>
  <mergeCells count="9">
    <mergeCell ref="A48:O48"/>
    <mergeCell ref="A2:O2"/>
    <mergeCell ref="H4:I4"/>
    <mergeCell ref="K4:L4"/>
    <mergeCell ref="N4:O4"/>
    <mergeCell ref="A4:A5"/>
    <mergeCell ref="B4:B5"/>
    <mergeCell ref="C4:C5"/>
    <mergeCell ref="E4:F4"/>
  </mergeCells>
  <hyperlinks>
    <hyperlink ref="O1" location="Index!A1" display="Index"/>
  </hyperlinks>
  <printOptions/>
  <pageMargins left="0.75" right="0.75" top="1" bottom="1" header="0.5" footer="0.5"/>
  <pageSetup fitToHeight="1" fitToWidth="1" horizontalDpi="600" verticalDpi="600" orientation="landscape" paperSize="9" scale="58" r:id="rId1"/>
  <headerFooter alignWithMargins="0">
    <oddHeader>&amp;CCourt Statistics Quarterly
January to March 2014</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40"/>
  <sheetViews>
    <sheetView zoomScale="85" zoomScaleNormal="85" zoomScalePageLayoutView="0" workbookViewId="0" topLeftCell="A1">
      <selection activeCell="F8" sqref="F8"/>
    </sheetView>
  </sheetViews>
  <sheetFormatPr defaultColWidth="9.140625" defaultRowHeight="12.75"/>
  <cols>
    <col min="1" max="2" width="8.8515625" style="59" customWidth="1"/>
    <col min="3" max="3" width="11.7109375" style="59" customWidth="1"/>
    <col min="4" max="4" width="1.7109375" style="59" customWidth="1"/>
    <col min="5" max="6" width="11.7109375" style="59" customWidth="1"/>
    <col min="7" max="7" width="1.7109375" style="59" customWidth="1"/>
    <col min="8" max="9" width="11.7109375" style="59" customWidth="1"/>
    <col min="10" max="10" width="1.7109375" style="59" customWidth="1"/>
    <col min="11" max="12" width="11.7109375" style="59" customWidth="1"/>
    <col min="13" max="13" width="1.7109375" style="59" customWidth="1"/>
    <col min="14" max="15" width="11.7109375" style="59" customWidth="1"/>
    <col min="16" max="16" width="1.7109375" style="59" customWidth="1"/>
    <col min="17" max="18" width="11.7109375" style="59" customWidth="1"/>
    <col min="19" max="19" width="1.7109375" style="59" customWidth="1"/>
    <col min="20" max="21" width="11.7109375" style="59" customWidth="1"/>
    <col min="22" max="16384" width="9.140625" style="59" customWidth="1"/>
  </cols>
  <sheetData>
    <row r="1" spans="1:21" ht="12.75">
      <c r="A1" s="64" t="s">
        <v>340</v>
      </c>
      <c r="B1" s="64"/>
      <c r="U1" s="580" t="s">
        <v>719</v>
      </c>
    </row>
    <row r="2" spans="1:15" ht="12.75">
      <c r="A2" s="915" t="s">
        <v>634</v>
      </c>
      <c r="B2" s="921"/>
      <c r="C2" s="921"/>
      <c r="D2" s="921"/>
      <c r="E2" s="921"/>
      <c r="F2" s="921"/>
      <c r="G2" s="921"/>
      <c r="H2" s="921"/>
      <c r="I2" s="921"/>
      <c r="J2" s="921"/>
      <c r="K2" s="922"/>
      <c r="L2" s="922"/>
      <c r="M2" s="922"/>
      <c r="N2" s="922"/>
      <c r="O2" s="922"/>
    </row>
    <row r="3" spans="1:2" ht="12.75">
      <c r="A3" s="71"/>
      <c r="B3" s="71"/>
    </row>
    <row r="4" spans="1:21" ht="12.75">
      <c r="A4" s="924" t="s">
        <v>329</v>
      </c>
      <c r="B4" s="924" t="s">
        <v>330</v>
      </c>
      <c r="C4" s="927" t="s">
        <v>694</v>
      </c>
      <c r="D4" s="152"/>
      <c r="E4" s="920" t="s">
        <v>695</v>
      </c>
      <c r="F4" s="920"/>
      <c r="G4" s="920"/>
      <c r="H4" s="920"/>
      <c r="I4" s="920"/>
      <c r="J4" s="208"/>
      <c r="K4" s="920" t="s">
        <v>696</v>
      </c>
      <c r="L4" s="920"/>
      <c r="M4" s="920"/>
      <c r="N4" s="920"/>
      <c r="O4" s="920"/>
      <c r="P4" s="208"/>
      <c r="Q4" s="920" t="s">
        <v>697</v>
      </c>
      <c r="R4" s="920"/>
      <c r="S4" s="920"/>
      <c r="T4" s="920"/>
      <c r="U4" s="920"/>
    </row>
    <row r="5" spans="1:21" ht="12.75">
      <c r="A5" s="925"/>
      <c r="B5" s="925"/>
      <c r="C5" s="928"/>
      <c r="D5" s="156"/>
      <c r="E5" s="918" t="s">
        <v>1247</v>
      </c>
      <c r="F5" s="918"/>
      <c r="G5" s="250"/>
      <c r="H5" s="918" t="s">
        <v>1248</v>
      </c>
      <c r="I5" s="918"/>
      <c r="J5" s="251"/>
      <c r="K5" s="918" t="s">
        <v>1249</v>
      </c>
      <c r="L5" s="918"/>
      <c r="M5" s="250"/>
      <c r="N5" s="918" t="s">
        <v>1248</v>
      </c>
      <c r="O5" s="918"/>
      <c r="P5" s="251"/>
      <c r="Q5" s="918" t="s">
        <v>1249</v>
      </c>
      <c r="R5" s="918"/>
      <c r="S5" s="250"/>
      <c r="T5" s="918" t="s">
        <v>1248</v>
      </c>
      <c r="U5" s="918"/>
    </row>
    <row r="6" spans="1:21" ht="38.25">
      <c r="A6" s="926"/>
      <c r="B6" s="926"/>
      <c r="C6" s="929"/>
      <c r="D6" s="239"/>
      <c r="E6" s="239" t="s">
        <v>1124</v>
      </c>
      <c r="F6" s="239" t="s">
        <v>1250</v>
      </c>
      <c r="G6" s="239"/>
      <c r="H6" s="156" t="s">
        <v>1251</v>
      </c>
      <c r="I6" s="156" t="s">
        <v>1252</v>
      </c>
      <c r="J6" s="239"/>
      <c r="K6" s="239" t="s">
        <v>1124</v>
      </c>
      <c r="L6" s="239" t="s">
        <v>1250</v>
      </c>
      <c r="M6" s="239"/>
      <c r="N6" s="152" t="s">
        <v>1251</v>
      </c>
      <c r="O6" s="152" t="s">
        <v>1252</v>
      </c>
      <c r="P6" s="239"/>
      <c r="Q6" s="239" t="s">
        <v>1124</v>
      </c>
      <c r="R6" s="239" t="s">
        <v>1250</v>
      </c>
      <c r="S6" s="239"/>
      <c r="T6" s="156" t="s">
        <v>1251</v>
      </c>
      <c r="U6" s="156" t="s">
        <v>1252</v>
      </c>
    </row>
    <row r="7" spans="1:21" ht="25.5" customHeight="1">
      <c r="A7" s="142">
        <v>2009</v>
      </c>
      <c r="B7" s="142"/>
      <c r="C7" s="1086">
        <v>1803221</v>
      </c>
      <c r="D7" s="1086"/>
      <c r="E7" s="1086">
        <v>268435</v>
      </c>
      <c r="F7" s="1087">
        <v>14.886417139108296</v>
      </c>
      <c r="G7" s="1088"/>
      <c r="H7" s="402">
        <v>14.9</v>
      </c>
      <c r="I7" s="402" t="s">
        <v>1253</v>
      </c>
      <c r="J7" s="1088"/>
      <c r="K7" s="1086">
        <v>167591</v>
      </c>
      <c r="L7" s="1087">
        <v>9.293980050143604</v>
      </c>
      <c r="M7" s="1088"/>
      <c r="N7" s="402">
        <v>9.3</v>
      </c>
      <c r="O7" s="402" t="s">
        <v>1254</v>
      </c>
      <c r="P7" s="1088"/>
      <c r="Q7" s="1086">
        <v>60475</v>
      </c>
      <c r="R7" s="1087">
        <v>3.3537209249448625</v>
      </c>
      <c r="S7" s="1088"/>
      <c r="T7" s="1089">
        <v>3.4</v>
      </c>
      <c r="U7" s="1089" t="s">
        <v>1255</v>
      </c>
    </row>
    <row r="8" spans="1:21" ht="12.75">
      <c r="A8" s="142">
        <v>2010</v>
      </c>
      <c r="B8" s="142"/>
      <c r="C8" s="67">
        <v>1550626</v>
      </c>
      <c r="D8" s="67"/>
      <c r="E8" s="67">
        <v>251927</v>
      </c>
      <c r="F8" s="253">
        <v>16.24679323060493</v>
      </c>
      <c r="G8" s="172"/>
      <c r="H8" s="314">
        <v>16.3</v>
      </c>
      <c r="I8" s="314" t="s">
        <v>1256</v>
      </c>
      <c r="J8" s="172"/>
      <c r="K8" s="67">
        <v>160266</v>
      </c>
      <c r="L8" s="253">
        <v>10.335567699754808</v>
      </c>
      <c r="M8" s="172"/>
      <c r="N8" s="314">
        <v>10.3</v>
      </c>
      <c r="O8" s="314" t="s">
        <v>1135</v>
      </c>
      <c r="P8" s="172"/>
      <c r="Q8" s="67">
        <v>51779</v>
      </c>
      <c r="R8" s="253">
        <v>3.339232026291317</v>
      </c>
      <c r="S8" s="172"/>
      <c r="T8" s="518">
        <v>3.3</v>
      </c>
      <c r="U8" s="518" t="s">
        <v>1136</v>
      </c>
    </row>
    <row r="9" spans="1:21" ht="12.75">
      <c r="A9" s="142">
        <v>2011</v>
      </c>
      <c r="B9" s="142"/>
      <c r="C9" s="67">
        <v>1504243</v>
      </c>
      <c r="D9" s="67"/>
      <c r="E9" s="67">
        <v>242433</v>
      </c>
      <c r="F9" s="253">
        <v>16.116611478331627</v>
      </c>
      <c r="G9" s="172"/>
      <c r="H9" s="314">
        <v>16.1</v>
      </c>
      <c r="I9" s="314" t="s">
        <v>1137</v>
      </c>
      <c r="J9" s="172"/>
      <c r="K9" s="67">
        <v>158333</v>
      </c>
      <c r="L9" s="253">
        <v>10.525759468383765</v>
      </c>
      <c r="M9" s="172"/>
      <c r="N9" s="314">
        <v>10.5</v>
      </c>
      <c r="O9" s="314" t="s">
        <v>1138</v>
      </c>
      <c r="P9" s="172"/>
      <c r="Q9" s="67">
        <v>47302</v>
      </c>
      <c r="R9" s="253">
        <v>3.144571721457238</v>
      </c>
      <c r="S9" s="172"/>
      <c r="T9" s="518">
        <v>3.2</v>
      </c>
      <c r="U9" s="518" t="s">
        <v>1148</v>
      </c>
    </row>
    <row r="10" spans="1:21" ht="12.75">
      <c r="A10" s="142">
        <v>2012</v>
      </c>
      <c r="B10" s="142"/>
      <c r="C10" s="67">
        <v>1394230</v>
      </c>
      <c r="D10" s="67"/>
      <c r="E10" s="67">
        <v>209687</v>
      </c>
      <c r="F10" s="253">
        <v>15.039627608070404</v>
      </c>
      <c r="G10" s="172"/>
      <c r="H10" s="314">
        <v>15.1</v>
      </c>
      <c r="I10" s="314" t="s">
        <v>1139</v>
      </c>
      <c r="J10" s="172"/>
      <c r="K10" s="67">
        <v>142612</v>
      </c>
      <c r="L10" s="253">
        <v>10.22872840205705</v>
      </c>
      <c r="M10" s="172"/>
      <c r="N10" s="314">
        <v>10.3</v>
      </c>
      <c r="O10" s="314" t="s">
        <v>1135</v>
      </c>
      <c r="P10" s="172"/>
      <c r="Q10" s="67">
        <v>40144</v>
      </c>
      <c r="R10" s="253">
        <v>2.8792953816802105</v>
      </c>
      <c r="S10" s="172"/>
      <c r="T10" s="518">
        <v>3</v>
      </c>
      <c r="U10" s="518" t="s">
        <v>1158</v>
      </c>
    </row>
    <row r="11" spans="1:21" ht="12.75">
      <c r="A11" s="142">
        <v>2013</v>
      </c>
      <c r="B11" s="142"/>
      <c r="C11" s="67">
        <v>1445339</v>
      </c>
      <c r="D11" s="67">
        <v>0</v>
      </c>
      <c r="E11" s="67">
        <v>198867</v>
      </c>
      <c r="F11" s="253">
        <v>13.759194209801299</v>
      </c>
      <c r="G11" s="67"/>
      <c r="H11" s="314">
        <v>13.9</v>
      </c>
      <c r="I11" s="314" t="s">
        <v>635</v>
      </c>
      <c r="J11" s="67"/>
      <c r="K11" s="67">
        <v>129694</v>
      </c>
      <c r="L11" s="253">
        <v>8.973258176801428</v>
      </c>
      <c r="M11" s="67"/>
      <c r="N11" s="314">
        <v>9.6</v>
      </c>
      <c r="O11" s="314" t="s">
        <v>304</v>
      </c>
      <c r="P11" s="67"/>
      <c r="Q11" s="67">
        <v>33807</v>
      </c>
      <c r="R11" s="253">
        <v>2.3390360323771793</v>
      </c>
      <c r="S11" s="67"/>
      <c r="T11" s="518">
        <v>3</v>
      </c>
      <c r="U11" s="518" t="s">
        <v>519</v>
      </c>
    </row>
    <row r="12" spans="1:21" ht="12.75">
      <c r="A12" s="142"/>
      <c r="B12" s="142"/>
      <c r="C12" s="67"/>
      <c r="D12" s="67"/>
      <c r="E12" s="67"/>
      <c r="F12" s="253"/>
      <c r="G12" s="172"/>
      <c r="H12" s="254"/>
      <c r="I12" s="255"/>
      <c r="J12" s="172"/>
      <c r="K12" s="67"/>
      <c r="L12" s="253"/>
      <c r="M12" s="172"/>
      <c r="N12" s="254"/>
      <c r="O12" s="255"/>
      <c r="P12" s="172"/>
      <c r="Q12" s="67"/>
      <c r="R12" s="253"/>
      <c r="S12" s="172"/>
      <c r="T12" s="581"/>
      <c r="U12" s="582"/>
    </row>
    <row r="13" spans="1:24" ht="26.25" customHeight="1">
      <c r="A13" s="142">
        <v>2009</v>
      </c>
      <c r="B13" s="142" t="s">
        <v>332</v>
      </c>
      <c r="C13" s="545">
        <v>484887</v>
      </c>
      <c r="D13" s="67"/>
      <c r="E13" s="545">
        <v>69378</v>
      </c>
      <c r="F13" s="253">
        <f aca="true" t="shared" si="0" ref="F13:F34">E13*100/C13</f>
        <v>14.308075902220518</v>
      </c>
      <c r="G13" s="172"/>
      <c r="H13" s="518">
        <v>14.3</v>
      </c>
      <c r="I13" s="518" t="s">
        <v>1140</v>
      </c>
      <c r="J13" s="172"/>
      <c r="K13" s="545">
        <v>42984</v>
      </c>
      <c r="L13" s="253">
        <f aca="true" t="shared" si="1" ref="L13:L34">K13*100/C13</f>
        <v>8.864745806754977</v>
      </c>
      <c r="M13" s="172"/>
      <c r="N13" s="518">
        <v>8.9</v>
      </c>
      <c r="O13" s="518" t="s">
        <v>1141</v>
      </c>
      <c r="P13" s="172"/>
      <c r="Q13" s="545">
        <v>15915</v>
      </c>
      <c r="R13" s="253">
        <f aca="true" t="shared" si="2" ref="R13:R34">Q13*100/C13</f>
        <v>3.282208019600443</v>
      </c>
      <c r="S13" s="172"/>
      <c r="T13" s="518">
        <v>3.3</v>
      </c>
      <c r="U13" s="518" t="s">
        <v>1136</v>
      </c>
      <c r="W13" s="442"/>
      <c r="X13" s="61"/>
    </row>
    <row r="14" spans="1:24" ht="12.75">
      <c r="A14" s="142"/>
      <c r="B14" s="142" t="s">
        <v>336</v>
      </c>
      <c r="C14" s="545">
        <v>431897</v>
      </c>
      <c r="D14" s="67"/>
      <c r="E14" s="545">
        <v>66576</v>
      </c>
      <c r="F14" s="253">
        <f t="shared" si="0"/>
        <v>15.414786395830488</v>
      </c>
      <c r="G14" s="172"/>
      <c r="H14" s="518">
        <v>15.4</v>
      </c>
      <c r="I14" s="518" t="s">
        <v>1142</v>
      </c>
      <c r="J14" s="172"/>
      <c r="K14" s="545">
        <v>41798</v>
      </c>
      <c r="L14" s="253">
        <f t="shared" si="1"/>
        <v>9.67777039433013</v>
      </c>
      <c r="M14" s="172"/>
      <c r="N14" s="518">
        <v>9.7</v>
      </c>
      <c r="O14" s="518" t="s">
        <v>1143</v>
      </c>
      <c r="P14" s="172"/>
      <c r="Q14" s="545">
        <v>14858</v>
      </c>
      <c r="R14" s="253">
        <f t="shared" si="2"/>
        <v>3.440172078064909</v>
      </c>
      <c r="S14" s="172"/>
      <c r="T14" s="518">
        <v>3.4</v>
      </c>
      <c r="U14" s="518" t="s">
        <v>1255</v>
      </c>
      <c r="W14" s="442"/>
      <c r="X14" s="61"/>
    </row>
    <row r="15" spans="1:24" ht="12.75">
      <c r="A15" s="142"/>
      <c r="B15" s="142" t="s">
        <v>334</v>
      </c>
      <c r="C15" s="545">
        <v>462491</v>
      </c>
      <c r="D15" s="67"/>
      <c r="E15" s="545">
        <v>69602</v>
      </c>
      <c r="F15" s="253">
        <f t="shared" si="0"/>
        <v>15.049373933763036</v>
      </c>
      <c r="G15" s="172"/>
      <c r="H15" s="518">
        <v>15</v>
      </c>
      <c r="I15" s="518" t="s">
        <v>636</v>
      </c>
      <c r="J15" s="172"/>
      <c r="K15" s="545">
        <v>43901</v>
      </c>
      <c r="L15" s="253">
        <f t="shared" si="1"/>
        <v>9.492292822995475</v>
      </c>
      <c r="M15" s="172"/>
      <c r="N15" s="518">
        <v>9.5</v>
      </c>
      <c r="O15" s="518" t="s">
        <v>1144</v>
      </c>
      <c r="P15" s="172"/>
      <c r="Q15" s="545">
        <v>16025</v>
      </c>
      <c r="R15" s="253">
        <f t="shared" si="2"/>
        <v>3.464932290574303</v>
      </c>
      <c r="S15" s="172"/>
      <c r="T15" s="518">
        <v>3.5</v>
      </c>
      <c r="U15" s="518" t="s">
        <v>1145</v>
      </c>
      <c r="W15" s="442"/>
      <c r="X15" s="61"/>
    </row>
    <row r="16" spans="1:24" ht="12.75">
      <c r="A16" s="142"/>
      <c r="B16" s="142" t="s">
        <v>337</v>
      </c>
      <c r="C16" s="545">
        <v>423946</v>
      </c>
      <c r="D16" s="67"/>
      <c r="E16" s="545">
        <v>62879</v>
      </c>
      <c r="F16" s="253">
        <f t="shared" si="0"/>
        <v>14.831841791171517</v>
      </c>
      <c r="G16" s="172"/>
      <c r="H16" s="518">
        <v>14.8</v>
      </c>
      <c r="I16" s="518" t="s">
        <v>1146</v>
      </c>
      <c r="J16" s="172"/>
      <c r="K16" s="545">
        <v>38908</v>
      </c>
      <c r="L16" s="253">
        <f t="shared" si="1"/>
        <v>9.177583937576955</v>
      </c>
      <c r="M16" s="172"/>
      <c r="N16" s="518">
        <v>9.2</v>
      </c>
      <c r="O16" s="518" t="s">
        <v>1147</v>
      </c>
      <c r="P16" s="172"/>
      <c r="Q16" s="545">
        <v>13677</v>
      </c>
      <c r="R16" s="253">
        <f t="shared" si="2"/>
        <v>3.226118420742264</v>
      </c>
      <c r="S16" s="172"/>
      <c r="T16" s="518">
        <v>3.2</v>
      </c>
      <c r="U16" s="518" t="s">
        <v>1148</v>
      </c>
      <c r="W16" s="442"/>
      <c r="X16" s="61"/>
    </row>
    <row r="17" spans="1:24" ht="25.5" customHeight="1">
      <c r="A17" s="142">
        <v>2010</v>
      </c>
      <c r="B17" s="142" t="s">
        <v>332</v>
      </c>
      <c r="C17" s="545">
        <v>387878</v>
      </c>
      <c r="D17" s="67"/>
      <c r="E17" s="545">
        <v>62422</v>
      </c>
      <c r="F17" s="253">
        <f t="shared" si="0"/>
        <v>16.09320456432177</v>
      </c>
      <c r="G17" s="172"/>
      <c r="H17" s="518">
        <v>16.1</v>
      </c>
      <c r="I17" s="518" t="s">
        <v>1137</v>
      </c>
      <c r="J17" s="172"/>
      <c r="K17" s="545">
        <v>38963</v>
      </c>
      <c r="L17" s="253">
        <f t="shared" si="1"/>
        <v>10.04516884174921</v>
      </c>
      <c r="M17" s="172"/>
      <c r="N17" s="518">
        <v>10</v>
      </c>
      <c r="O17" s="518" t="s">
        <v>1149</v>
      </c>
      <c r="P17" s="172"/>
      <c r="Q17" s="545">
        <v>13630</v>
      </c>
      <c r="R17" s="253">
        <f t="shared" si="2"/>
        <v>3.5139915127952603</v>
      </c>
      <c r="S17" s="172"/>
      <c r="T17" s="518">
        <v>3.5</v>
      </c>
      <c r="U17" s="518" t="s">
        <v>1145</v>
      </c>
      <c r="W17" s="442"/>
      <c r="X17" s="61"/>
    </row>
    <row r="18" spans="1:24" ht="12.75">
      <c r="A18" s="142"/>
      <c r="B18" s="142" t="s">
        <v>336</v>
      </c>
      <c r="C18" s="545">
        <v>377636</v>
      </c>
      <c r="D18" s="67"/>
      <c r="E18" s="545">
        <v>62911</v>
      </c>
      <c r="F18" s="253">
        <f t="shared" si="0"/>
        <v>16.659163850904044</v>
      </c>
      <c r="G18" s="172"/>
      <c r="H18" s="518">
        <v>16.7</v>
      </c>
      <c r="I18" s="518" t="s">
        <v>1150</v>
      </c>
      <c r="J18" s="172"/>
      <c r="K18" s="545">
        <v>39865</v>
      </c>
      <c r="L18" s="253">
        <f t="shared" si="1"/>
        <v>10.556461778008453</v>
      </c>
      <c r="M18" s="172"/>
      <c r="N18" s="518">
        <v>10.6</v>
      </c>
      <c r="O18" s="518" t="s">
        <v>1151</v>
      </c>
      <c r="P18" s="172"/>
      <c r="Q18" s="545">
        <v>12991</v>
      </c>
      <c r="R18" s="253">
        <f t="shared" si="2"/>
        <v>3.440085161372327</v>
      </c>
      <c r="S18" s="172"/>
      <c r="T18" s="518">
        <v>3.4</v>
      </c>
      <c r="U18" s="518" t="s">
        <v>1255</v>
      </c>
      <c r="W18" s="442"/>
      <c r="X18" s="61"/>
    </row>
    <row r="19" spans="1:24" ht="12.75">
      <c r="A19" s="192"/>
      <c r="B19" s="142" t="s">
        <v>334</v>
      </c>
      <c r="C19" s="545">
        <v>404345</v>
      </c>
      <c r="D19" s="67"/>
      <c r="E19" s="545">
        <v>66364</v>
      </c>
      <c r="F19" s="253">
        <f t="shared" si="0"/>
        <v>16.41271686307485</v>
      </c>
      <c r="G19" s="172"/>
      <c r="H19" s="518">
        <v>16.4</v>
      </c>
      <c r="I19" s="518" t="s">
        <v>1152</v>
      </c>
      <c r="J19" s="172"/>
      <c r="K19" s="545">
        <v>42267</v>
      </c>
      <c r="L19" s="253">
        <f t="shared" si="1"/>
        <v>10.453202092272688</v>
      </c>
      <c r="M19" s="172"/>
      <c r="N19" s="518">
        <v>10.5</v>
      </c>
      <c r="O19" s="518" t="s">
        <v>1138</v>
      </c>
      <c r="P19" s="172"/>
      <c r="Q19" s="545">
        <v>13356</v>
      </c>
      <c r="R19" s="253">
        <f t="shared" si="2"/>
        <v>3.303119860515154</v>
      </c>
      <c r="S19" s="172"/>
      <c r="T19" s="518">
        <v>3.3</v>
      </c>
      <c r="U19" s="518" t="s">
        <v>1136</v>
      </c>
      <c r="W19" s="442"/>
      <c r="X19" s="61"/>
    </row>
    <row r="20" spans="1:24" ht="12.75">
      <c r="A20" s="142"/>
      <c r="B20" s="142" t="s">
        <v>337</v>
      </c>
      <c r="C20" s="545">
        <v>380767</v>
      </c>
      <c r="D20" s="67"/>
      <c r="E20" s="545">
        <v>60230</v>
      </c>
      <c r="F20" s="253">
        <f t="shared" si="0"/>
        <v>15.818072469515478</v>
      </c>
      <c r="G20" s="172"/>
      <c r="H20" s="518">
        <v>15.8</v>
      </c>
      <c r="I20" s="518" t="s">
        <v>1153</v>
      </c>
      <c r="J20" s="172"/>
      <c r="K20" s="545">
        <v>39171</v>
      </c>
      <c r="L20" s="253">
        <f t="shared" si="1"/>
        <v>10.287393602912017</v>
      </c>
      <c r="M20" s="172"/>
      <c r="N20" s="518">
        <v>10.3</v>
      </c>
      <c r="O20" s="518" t="s">
        <v>1135</v>
      </c>
      <c r="P20" s="172"/>
      <c r="Q20" s="545">
        <v>11802</v>
      </c>
      <c r="R20" s="253">
        <f t="shared" si="2"/>
        <v>3.099533310397172</v>
      </c>
      <c r="S20" s="172"/>
      <c r="T20" s="518">
        <v>3.1</v>
      </c>
      <c r="U20" s="518" t="s">
        <v>1154</v>
      </c>
      <c r="W20" s="442"/>
      <c r="X20" s="61"/>
    </row>
    <row r="21" spans="1:24" ht="25.5" customHeight="1">
      <c r="A21" s="142">
        <v>2011</v>
      </c>
      <c r="B21" s="142" t="s">
        <v>338</v>
      </c>
      <c r="C21" s="545">
        <v>398384</v>
      </c>
      <c r="D21" s="67"/>
      <c r="E21" s="545">
        <v>64203</v>
      </c>
      <c r="F21" s="253">
        <f t="shared" si="0"/>
        <v>16.11585806658902</v>
      </c>
      <c r="G21" s="172"/>
      <c r="H21" s="518">
        <v>16.1</v>
      </c>
      <c r="I21" s="518" t="s">
        <v>1137</v>
      </c>
      <c r="J21" s="172"/>
      <c r="K21" s="545">
        <v>41645</v>
      </c>
      <c r="L21" s="253">
        <f t="shared" si="1"/>
        <v>10.453482067552914</v>
      </c>
      <c r="M21" s="172"/>
      <c r="N21" s="518">
        <v>10.5</v>
      </c>
      <c r="O21" s="518" t="s">
        <v>1138</v>
      </c>
      <c r="P21" s="172"/>
      <c r="Q21" s="545">
        <v>12729</v>
      </c>
      <c r="R21" s="253">
        <f t="shared" si="2"/>
        <v>3.195158440097996</v>
      </c>
      <c r="S21" s="172"/>
      <c r="T21" s="518">
        <v>3.2</v>
      </c>
      <c r="U21" s="518" t="s">
        <v>1148</v>
      </c>
      <c r="W21" s="442"/>
      <c r="X21" s="61"/>
    </row>
    <row r="22" spans="1:24" ht="12.75">
      <c r="A22" s="142"/>
      <c r="B22" s="142" t="s">
        <v>336</v>
      </c>
      <c r="C22" s="545">
        <v>352282</v>
      </c>
      <c r="D22" s="67"/>
      <c r="E22" s="545">
        <v>59844</v>
      </c>
      <c r="F22" s="253">
        <f t="shared" si="0"/>
        <v>16.987527037997967</v>
      </c>
      <c r="G22" s="172"/>
      <c r="H22" s="518">
        <v>17</v>
      </c>
      <c r="I22" s="518" t="s">
        <v>1155</v>
      </c>
      <c r="J22" s="172"/>
      <c r="K22" s="545">
        <v>38974</v>
      </c>
      <c r="L22" s="253">
        <f t="shared" si="1"/>
        <v>11.063295882276131</v>
      </c>
      <c r="M22" s="172"/>
      <c r="N22" s="518">
        <v>11.1</v>
      </c>
      <c r="O22" s="518" t="s">
        <v>1156</v>
      </c>
      <c r="P22" s="172"/>
      <c r="Q22" s="545">
        <v>11779</v>
      </c>
      <c r="R22" s="253">
        <f t="shared" si="2"/>
        <v>3.343628116111524</v>
      </c>
      <c r="S22" s="172"/>
      <c r="T22" s="518">
        <v>3.4</v>
      </c>
      <c r="U22" s="518" t="s">
        <v>1255</v>
      </c>
      <c r="W22" s="442"/>
      <c r="X22" s="61"/>
    </row>
    <row r="23" spans="1:24" ht="12.75">
      <c r="A23" s="142"/>
      <c r="B23" s="142" t="s">
        <v>341</v>
      </c>
      <c r="C23" s="545">
        <v>404893</v>
      </c>
      <c r="D23" s="67"/>
      <c r="E23" s="545">
        <v>62083</v>
      </c>
      <c r="F23" s="253">
        <f t="shared" si="0"/>
        <v>15.33318679256001</v>
      </c>
      <c r="G23" s="172"/>
      <c r="H23" s="518">
        <v>15.3</v>
      </c>
      <c r="I23" s="518" t="s">
        <v>303</v>
      </c>
      <c r="J23" s="172"/>
      <c r="K23" s="545">
        <v>40419</v>
      </c>
      <c r="L23" s="253">
        <f t="shared" si="1"/>
        <v>9.982637388149461</v>
      </c>
      <c r="M23" s="172"/>
      <c r="N23" s="518">
        <v>10</v>
      </c>
      <c r="O23" s="518" t="s">
        <v>1149</v>
      </c>
      <c r="P23" s="172"/>
      <c r="Q23" s="545">
        <v>12041</v>
      </c>
      <c r="R23" s="253">
        <f t="shared" si="2"/>
        <v>2.9738721094215013</v>
      </c>
      <c r="S23" s="172"/>
      <c r="T23" s="518">
        <v>3</v>
      </c>
      <c r="U23" s="518" t="s">
        <v>1158</v>
      </c>
      <c r="W23" s="442"/>
      <c r="X23" s="61"/>
    </row>
    <row r="24" spans="1:24" ht="12.75">
      <c r="A24" s="142"/>
      <c r="B24" s="142" t="s">
        <v>337</v>
      </c>
      <c r="C24" s="545">
        <v>348684</v>
      </c>
      <c r="D24" s="67"/>
      <c r="E24" s="545">
        <v>56303</v>
      </c>
      <c r="F24" s="253">
        <f t="shared" si="0"/>
        <v>16.1472852210024</v>
      </c>
      <c r="G24" s="172"/>
      <c r="H24" s="518">
        <v>16.2</v>
      </c>
      <c r="I24" s="518" t="s">
        <v>1159</v>
      </c>
      <c r="J24" s="172"/>
      <c r="K24" s="545">
        <v>37295</v>
      </c>
      <c r="L24" s="253">
        <f t="shared" si="1"/>
        <v>10.695930986222482</v>
      </c>
      <c r="M24" s="172"/>
      <c r="N24" s="518">
        <v>10.7</v>
      </c>
      <c r="O24" s="518" t="s">
        <v>1160</v>
      </c>
      <c r="P24" s="172"/>
      <c r="Q24" s="545">
        <v>10753</v>
      </c>
      <c r="R24" s="253">
        <f t="shared" si="2"/>
        <v>3.0838811072489705</v>
      </c>
      <c r="S24" s="172"/>
      <c r="T24" s="518">
        <v>3.1</v>
      </c>
      <c r="U24" s="518" t="s">
        <v>1154</v>
      </c>
      <c r="W24" s="442"/>
      <c r="X24" s="61"/>
    </row>
    <row r="25" spans="1:24" ht="25.5" customHeight="1">
      <c r="A25" s="142">
        <v>2012</v>
      </c>
      <c r="B25" s="142" t="s">
        <v>338</v>
      </c>
      <c r="C25" s="545">
        <v>359810</v>
      </c>
      <c r="D25" s="67"/>
      <c r="E25" s="545">
        <v>57752</v>
      </c>
      <c r="F25" s="253">
        <f t="shared" si="0"/>
        <v>16.050693421528027</v>
      </c>
      <c r="G25" s="172"/>
      <c r="H25" s="518">
        <v>16.1</v>
      </c>
      <c r="I25" s="518" t="s">
        <v>1137</v>
      </c>
      <c r="J25" s="172"/>
      <c r="K25" s="545">
        <v>38139</v>
      </c>
      <c r="L25" s="253">
        <f t="shared" si="1"/>
        <v>10.599760984964286</v>
      </c>
      <c r="M25" s="172"/>
      <c r="N25" s="518">
        <v>10.6</v>
      </c>
      <c r="O25" s="518" t="s">
        <v>1151</v>
      </c>
      <c r="P25" s="172"/>
      <c r="Q25" s="545">
        <v>10962</v>
      </c>
      <c r="R25" s="253">
        <f t="shared" si="2"/>
        <v>3.046607931964092</v>
      </c>
      <c r="S25" s="172"/>
      <c r="T25" s="518">
        <v>3.1</v>
      </c>
      <c r="U25" s="518" t="s">
        <v>1154</v>
      </c>
      <c r="W25" s="442"/>
      <c r="X25" s="61"/>
    </row>
    <row r="26" spans="1:24" ht="12.75">
      <c r="A26" s="142"/>
      <c r="B26" s="142" t="s">
        <v>333</v>
      </c>
      <c r="C26" s="545">
        <v>328188</v>
      </c>
      <c r="D26" s="67"/>
      <c r="E26" s="545">
        <v>50029</v>
      </c>
      <c r="F26" s="253">
        <f t="shared" si="0"/>
        <v>15.244006484088388</v>
      </c>
      <c r="G26" s="172"/>
      <c r="H26" s="518">
        <v>15.3</v>
      </c>
      <c r="I26" s="518" t="s">
        <v>1157</v>
      </c>
      <c r="J26" s="172"/>
      <c r="K26" s="545">
        <v>33740</v>
      </c>
      <c r="L26" s="253">
        <f t="shared" si="1"/>
        <v>10.280692773654126</v>
      </c>
      <c r="M26" s="172"/>
      <c r="N26" s="518">
        <v>10.3</v>
      </c>
      <c r="O26" s="518" t="s">
        <v>1135</v>
      </c>
      <c r="P26" s="172"/>
      <c r="Q26" s="545">
        <v>9334</v>
      </c>
      <c r="R26" s="253">
        <f t="shared" si="2"/>
        <v>2.8441015515497217</v>
      </c>
      <c r="S26" s="172"/>
      <c r="T26" s="518">
        <v>2.9</v>
      </c>
      <c r="U26" s="518" t="s">
        <v>1161</v>
      </c>
      <c r="W26" s="442"/>
      <c r="X26" s="61"/>
    </row>
    <row r="27" spans="1:24" ht="12.75">
      <c r="A27" s="142"/>
      <c r="B27" s="142" t="s">
        <v>341</v>
      </c>
      <c r="C27" s="545">
        <v>368968</v>
      </c>
      <c r="D27" s="67"/>
      <c r="E27" s="545">
        <v>50880</v>
      </c>
      <c r="F27" s="253">
        <f t="shared" si="0"/>
        <v>13.789813750785976</v>
      </c>
      <c r="G27" s="172"/>
      <c r="H27" s="518">
        <v>13.8</v>
      </c>
      <c r="I27" s="518" t="s">
        <v>1109</v>
      </c>
      <c r="J27" s="172"/>
      <c r="K27" s="545">
        <v>34988</v>
      </c>
      <c r="L27" s="253">
        <f t="shared" si="1"/>
        <v>9.482665163374602</v>
      </c>
      <c r="M27" s="172"/>
      <c r="N27" s="518">
        <v>9.5</v>
      </c>
      <c r="O27" s="518" t="s">
        <v>304</v>
      </c>
      <c r="P27" s="172"/>
      <c r="Q27" s="545">
        <v>9869</v>
      </c>
      <c r="R27" s="253">
        <f t="shared" si="2"/>
        <v>2.674757702564992</v>
      </c>
      <c r="S27" s="172"/>
      <c r="T27" s="518">
        <v>2.8</v>
      </c>
      <c r="U27" s="518" t="s">
        <v>637</v>
      </c>
      <c r="W27" s="442"/>
      <c r="X27" s="61"/>
    </row>
    <row r="28" spans="1:24" ht="12.75">
      <c r="A28" s="145"/>
      <c r="B28" s="145" t="s">
        <v>335</v>
      </c>
      <c r="C28" s="545">
        <v>337264</v>
      </c>
      <c r="D28" s="67"/>
      <c r="E28" s="545">
        <v>51026</v>
      </c>
      <c r="F28" s="253">
        <f t="shared" si="0"/>
        <v>15.12939418378481</v>
      </c>
      <c r="G28" s="172"/>
      <c r="H28" s="518">
        <v>15.2</v>
      </c>
      <c r="I28" s="518" t="s">
        <v>1110</v>
      </c>
      <c r="J28" s="172"/>
      <c r="K28" s="545">
        <v>35745</v>
      </c>
      <c r="L28" s="253">
        <f t="shared" si="1"/>
        <v>10.598522225912046</v>
      </c>
      <c r="M28" s="172"/>
      <c r="N28" s="518">
        <v>10.7</v>
      </c>
      <c r="O28" s="518" t="s">
        <v>1160</v>
      </c>
      <c r="P28" s="172"/>
      <c r="Q28" s="545">
        <v>9979</v>
      </c>
      <c r="R28" s="253">
        <f t="shared" si="2"/>
        <v>2.9588097158309217</v>
      </c>
      <c r="S28" s="172"/>
      <c r="T28" s="518">
        <v>3.1</v>
      </c>
      <c r="U28" s="518" t="s">
        <v>1154</v>
      </c>
      <c r="W28" s="442"/>
      <c r="X28" s="61"/>
    </row>
    <row r="29" spans="1:24" ht="25.5" customHeight="1">
      <c r="A29" s="142">
        <v>2013</v>
      </c>
      <c r="B29" s="142" t="s">
        <v>332</v>
      </c>
      <c r="C29" s="545">
        <v>357447</v>
      </c>
      <c r="D29" s="67"/>
      <c r="E29" s="545">
        <v>54082</v>
      </c>
      <c r="F29" s="253">
        <f t="shared" si="0"/>
        <v>15.13007522793589</v>
      </c>
      <c r="G29" s="172"/>
      <c r="H29" s="518">
        <v>15.2</v>
      </c>
      <c r="I29" s="518" t="s">
        <v>1110</v>
      </c>
      <c r="J29" s="172"/>
      <c r="K29" s="545">
        <v>36741</v>
      </c>
      <c r="L29" s="253">
        <f t="shared" si="1"/>
        <v>10.278726636396446</v>
      </c>
      <c r="M29" s="172"/>
      <c r="N29" s="518">
        <v>10.5</v>
      </c>
      <c r="O29" s="518" t="s">
        <v>517</v>
      </c>
      <c r="P29" s="172"/>
      <c r="Q29" s="545">
        <v>10156</v>
      </c>
      <c r="R29" s="253">
        <f t="shared" si="2"/>
        <v>2.8412603826581284</v>
      </c>
      <c r="S29" s="172"/>
      <c r="T29" s="518">
        <v>3.1</v>
      </c>
      <c r="U29" s="518" t="s">
        <v>1154</v>
      </c>
      <c r="W29" s="442"/>
      <c r="X29" s="61"/>
    </row>
    <row r="30" spans="1:24" ht="12.75">
      <c r="A30" s="142"/>
      <c r="B30" s="142" t="s">
        <v>333</v>
      </c>
      <c r="C30" s="545">
        <v>351046</v>
      </c>
      <c r="D30" s="67"/>
      <c r="E30" s="545">
        <v>48767</v>
      </c>
      <c r="F30" s="253">
        <f t="shared" si="0"/>
        <v>13.891911601328601</v>
      </c>
      <c r="G30" s="172"/>
      <c r="H30" s="518">
        <v>14</v>
      </c>
      <c r="I30" s="518" t="s">
        <v>518</v>
      </c>
      <c r="J30" s="172"/>
      <c r="K30" s="545">
        <v>32305</v>
      </c>
      <c r="L30" s="253">
        <f t="shared" si="1"/>
        <v>9.202497678366937</v>
      </c>
      <c r="M30" s="172"/>
      <c r="N30" s="518">
        <v>9.5</v>
      </c>
      <c r="O30" s="518" t="s">
        <v>1144</v>
      </c>
      <c r="P30" s="172"/>
      <c r="Q30" s="545">
        <v>9077</v>
      </c>
      <c r="R30" s="253">
        <f t="shared" si="2"/>
        <v>2.585701019239644</v>
      </c>
      <c r="S30" s="172"/>
      <c r="T30" s="518">
        <v>3</v>
      </c>
      <c r="U30" s="518" t="s">
        <v>519</v>
      </c>
      <c r="W30" s="442"/>
      <c r="X30" s="61"/>
    </row>
    <row r="31" spans="1:24" ht="12.75">
      <c r="A31" s="142"/>
      <c r="B31" s="142" t="s">
        <v>334</v>
      </c>
      <c r="C31" s="545">
        <v>362376</v>
      </c>
      <c r="D31" s="67"/>
      <c r="E31" s="545">
        <v>49269</v>
      </c>
      <c r="F31" s="253">
        <f t="shared" si="0"/>
        <v>13.596099079409232</v>
      </c>
      <c r="G31" s="172"/>
      <c r="H31" s="518">
        <v>13.8</v>
      </c>
      <c r="I31" s="518" t="s">
        <v>1109</v>
      </c>
      <c r="J31" s="172"/>
      <c r="K31" s="545">
        <v>32382</v>
      </c>
      <c r="L31" s="253">
        <f t="shared" si="1"/>
        <v>8.936022253129346</v>
      </c>
      <c r="M31" s="172"/>
      <c r="N31" s="518">
        <v>9.5</v>
      </c>
      <c r="O31" s="518" t="s">
        <v>1144</v>
      </c>
      <c r="P31" s="172"/>
      <c r="Q31" s="545">
        <v>8477</v>
      </c>
      <c r="R31" s="253">
        <f t="shared" si="2"/>
        <v>2.3392829547210634</v>
      </c>
      <c r="S31" s="172"/>
      <c r="T31" s="518">
        <v>3</v>
      </c>
      <c r="U31" s="518" t="s">
        <v>519</v>
      </c>
      <c r="W31" s="442"/>
      <c r="X31" s="61"/>
    </row>
    <row r="32" spans="1:24" ht="12.75">
      <c r="A32" s="142"/>
      <c r="B32" s="142" t="s">
        <v>335</v>
      </c>
      <c r="C32" s="545">
        <v>374470</v>
      </c>
      <c r="D32" s="67"/>
      <c r="E32" s="545">
        <v>46749</v>
      </c>
      <c r="F32" s="253">
        <f t="shared" si="0"/>
        <v>12.4840441156835</v>
      </c>
      <c r="G32" s="172"/>
      <c r="H32" s="518">
        <v>12.8</v>
      </c>
      <c r="I32" s="518" t="s">
        <v>638</v>
      </c>
      <c r="J32" s="172"/>
      <c r="K32" s="545">
        <v>28266</v>
      </c>
      <c r="L32" s="253">
        <f t="shared" si="1"/>
        <v>7.548268219082971</v>
      </c>
      <c r="M32" s="172"/>
      <c r="N32" s="518">
        <v>8.8</v>
      </c>
      <c r="O32" s="518" t="s">
        <v>639</v>
      </c>
      <c r="P32" s="172"/>
      <c r="Q32" s="545">
        <v>6097</v>
      </c>
      <c r="R32" s="253">
        <f t="shared" si="2"/>
        <v>1.6281678105055144</v>
      </c>
      <c r="S32" s="172"/>
      <c r="T32" s="518">
        <v>2.8</v>
      </c>
      <c r="U32" s="518" t="s">
        <v>640</v>
      </c>
      <c r="W32" s="442"/>
      <c r="X32" s="61"/>
    </row>
    <row r="33" spans="1:24" s="314" customFormat="1" ht="25.5" customHeight="1">
      <c r="A33" s="142">
        <v>2014</v>
      </c>
      <c r="B33" s="142" t="s">
        <v>332</v>
      </c>
      <c r="C33" s="545">
        <v>424741</v>
      </c>
      <c r="D33" s="67"/>
      <c r="E33" s="545">
        <v>34465</v>
      </c>
      <c r="F33" s="253">
        <f t="shared" si="0"/>
        <v>8.114356749171849</v>
      </c>
      <c r="G33" s="172"/>
      <c r="H33" s="518">
        <v>9.4</v>
      </c>
      <c r="I33" s="518" t="s">
        <v>641</v>
      </c>
      <c r="J33" s="172"/>
      <c r="K33" s="545">
        <v>20758</v>
      </c>
      <c r="L33" s="253">
        <f t="shared" si="1"/>
        <v>4.887213619594059</v>
      </c>
      <c r="M33" s="172"/>
      <c r="N33" s="518">
        <v>8</v>
      </c>
      <c r="O33" s="518" t="s">
        <v>642</v>
      </c>
      <c r="P33" s="172"/>
      <c r="Q33" s="545">
        <v>1239</v>
      </c>
      <c r="R33" s="253">
        <f t="shared" si="2"/>
        <v>0.29170718155299347</v>
      </c>
      <c r="S33" s="172"/>
      <c r="T33" s="518">
        <v>2.8</v>
      </c>
      <c r="U33" s="518" t="s">
        <v>643</v>
      </c>
      <c r="W33" s="442"/>
      <c r="X33" s="61"/>
    </row>
    <row r="34" spans="1:24" ht="12.75">
      <c r="A34" s="194"/>
      <c r="B34" s="194" t="s">
        <v>333</v>
      </c>
      <c r="C34" s="583">
        <v>370744</v>
      </c>
      <c r="D34" s="65"/>
      <c r="E34" s="583">
        <v>16408</v>
      </c>
      <c r="F34" s="525">
        <f t="shared" si="0"/>
        <v>4.425695358522323</v>
      </c>
      <c r="G34" s="523"/>
      <c r="H34" s="584">
        <v>11.3</v>
      </c>
      <c r="I34" s="584" t="s">
        <v>644</v>
      </c>
      <c r="J34" s="523"/>
      <c r="K34" s="583">
        <v>1811</v>
      </c>
      <c r="L34" s="525">
        <f t="shared" si="1"/>
        <v>0.488477224176251</v>
      </c>
      <c r="M34" s="523"/>
      <c r="N34" s="184">
        <v>8.7</v>
      </c>
      <c r="O34" s="184" t="s">
        <v>645</v>
      </c>
      <c r="P34" s="523"/>
      <c r="Q34" s="583">
        <v>14</v>
      </c>
      <c r="R34" s="525">
        <f t="shared" si="2"/>
        <v>0.0037761905789439614</v>
      </c>
      <c r="S34" s="523"/>
      <c r="T34" s="584">
        <v>3</v>
      </c>
      <c r="U34" s="584" t="s">
        <v>646</v>
      </c>
      <c r="W34" s="442"/>
      <c r="X34" s="61"/>
    </row>
    <row r="35" spans="1:23" ht="12.75">
      <c r="A35" s="142"/>
      <c r="B35" s="145"/>
      <c r="C35" s="67"/>
      <c r="D35" s="67"/>
      <c r="E35" s="193"/>
      <c r="F35" s="193"/>
      <c r="G35" s="193"/>
      <c r="H35" s="193"/>
      <c r="I35" s="172"/>
      <c r="J35" s="180"/>
      <c r="K35" s="179"/>
      <c r="L35" s="179"/>
      <c r="M35" s="179"/>
      <c r="N35" s="179"/>
      <c r="O35" s="172"/>
      <c r="P35" s="172"/>
      <c r="Q35" s="179"/>
      <c r="R35" s="179"/>
      <c r="S35" s="179"/>
      <c r="T35" s="179"/>
      <c r="U35" s="172"/>
      <c r="W35" s="314"/>
    </row>
    <row r="36" spans="1:20" ht="12.75">
      <c r="A36" s="195" t="s">
        <v>339</v>
      </c>
      <c r="B36" s="196"/>
      <c r="C36" s="197"/>
      <c r="D36" s="197"/>
      <c r="E36" s="197"/>
      <c r="F36" s="197"/>
      <c r="G36" s="197"/>
      <c r="H36" s="197"/>
      <c r="I36" s="197"/>
      <c r="J36" s="197"/>
      <c r="K36" s="197"/>
      <c r="L36" s="197"/>
      <c r="M36" s="197"/>
      <c r="N36" s="197"/>
      <c r="O36" s="197"/>
      <c r="P36" s="197"/>
      <c r="Q36" s="197"/>
      <c r="R36" s="197"/>
      <c r="S36" s="197"/>
      <c r="T36" s="197"/>
    </row>
    <row r="37" spans="1:21" ht="12.75">
      <c r="A37" s="923" t="s">
        <v>718</v>
      </c>
      <c r="B37" s="923"/>
      <c r="C37" s="923"/>
      <c r="D37" s="923"/>
      <c r="E37" s="923"/>
      <c r="F37" s="923"/>
      <c r="G37" s="923"/>
      <c r="H37" s="923"/>
      <c r="I37" s="923"/>
      <c r="J37" s="923"/>
      <c r="K37" s="923"/>
      <c r="L37" s="923"/>
      <c r="M37" s="923"/>
      <c r="N37" s="923"/>
      <c r="O37" s="923"/>
      <c r="P37" s="923"/>
      <c r="Q37" s="923"/>
      <c r="R37" s="923"/>
      <c r="S37" s="923"/>
      <c r="T37" s="923"/>
      <c r="U37" s="923"/>
    </row>
    <row r="38" spans="1:21" ht="41.25" customHeight="1">
      <c r="A38" s="917" t="s">
        <v>690</v>
      </c>
      <c r="B38" s="917"/>
      <c r="C38" s="917"/>
      <c r="D38" s="917"/>
      <c r="E38" s="917"/>
      <c r="F38" s="917"/>
      <c r="G38" s="917"/>
      <c r="H38" s="917"/>
      <c r="I38" s="917"/>
      <c r="J38" s="917"/>
      <c r="K38" s="917"/>
      <c r="L38" s="917"/>
      <c r="M38" s="917"/>
      <c r="N38" s="917"/>
      <c r="O38" s="917"/>
      <c r="P38" s="917"/>
      <c r="Q38" s="917"/>
      <c r="R38" s="917"/>
      <c r="S38" s="917"/>
      <c r="T38" s="917"/>
      <c r="U38" s="917"/>
    </row>
    <row r="39" spans="1:21" ht="24.75" customHeight="1">
      <c r="A39" s="930" t="s">
        <v>1172</v>
      </c>
      <c r="B39" s="930"/>
      <c r="C39" s="930"/>
      <c r="D39" s="930"/>
      <c r="E39" s="930"/>
      <c r="F39" s="930"/>
      <c r="G39" s="930"/>
      <c r="H39" s="930"/>
      <c r="I39" s="930"/>
      <c r="J39" s="930"/>
      <c r="K39" s="930"/>
      <c r="L39" s="930"/>
      <c r="M39" s="930"/>
      <c r="N39" s="930"/>
      <c r="O39" s="930"/>
      <c r="P39" s="930"/>
      <c r="Q39" s="930"/>
      <c r="R39" s="930"/>
      <c r="S39" s="930"/>
      <c r="T39" s="930"/>
      <c r="U39" s="930"/>
    </row>
    <row r="40" spans="1:21" ht="33.75" customHeight="1">
      <c r="A40" s="919" t="s">
        <v>1173</v>
      </c>
      <c r="B40" s="919"/>
      <c r="C40" s="919"/>
      <c r="D40" s="919"/>
      <c r="E40" s="919"/>
      <c r="F40" s="919"/>
      <c r="G40" s="919"/>
      <c r="H40" s="919"/>
      <c r="I40" s="919"/>
      <c r="J40" s="919"/>
      <c r="K40" s="919"/>
      <c r="L40" s="919"/>
      <c r="M40" s="919"/>
      <c r="N40" s="919"/>
      <c r="O40" s="919"/>
      <c r="P40" s="919"/>
      <c r="Q40" s="919"/>
      <c r="R40" s="919"/>
      <c r="S40" s="919"/>
      <c r="T40" s="919"/>
      <c r="U40" s="919"/>
    </row>
  </sheetData>
  <sheetProtection/>
  <mergeCells count="17">
    <mergeCell ref="A40:U40"/>
    <mergeCell ref="K4:O4"/>
    <mergeCell ref="A2:O2"/>
    <mergeCell ref="Q4:U4"/>
    <mergeCell ref="A37:U37"/>
    <mergeCell ref="A4:A6"/>
    <mergeCell ref="B4:B6"/>
    <mergeCell ref="C4:C6"/>
    <mergeCell ref="E4:I4"/>
    <mergeCell ref="A39:U39"/>
    <mergeCell ref="A38:U38"/>
    <mergeCell ref="E5:F5"/>
    <mergeCell ref="H5:I5"/>
    <mergeCell ref="K5:L5"/>
    <mergeCell ref="N5:O5"/>
    <mergeCell ref="Q5:R5"/>
    <mergeCell ref="T5:U5"/>
  </mergeCells>
  <conditionalFormatting sqref="C13:C29 C33:C34">
    <cfRule type="expression" priority="1" dxfId="0" stopIfTrue="1">
      <formula>OR(#REF!="",NOT(#REF!=0))</formula>
    </cfRule>
  </conditionalFormatting>
  <hyperlinks>
    <hyperlink ref="U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2" r:id="rId1"/>
  <headerFooter alignWithMargins="0">
    <oddHeader>&amp;CCourt Statistics Quarterly
January to March 2014</oddHeader>
    <oddFooter>&amp;CPage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51"/>
  <sheetViews>
    <sheetView showGridLines="0" zoomScale="85" zoomScaleNormal="85" zoomScalePageLayoutView="0" workbookViewId="0" topLeftCell="A1">
      <selection activeCell="A1" sqref="A1"/>
    </sheetView>
  </sheetViews>
  <sheetFormatPr defaultColWidth="9.140625" defaultRowHeight="12.75"/>
  <cols>
    <col min="3" max="3" width="23.00390625" style="0" customWidth="1"/>
    <col min="4" max="4" width="1.7109375" style="0" customWidth="1"/>
    <col min="5" max="6" width="10.7109375" style="0" customWidth="1"/>
    <col min="7" max="7" width="1.7109375" style="0" customWidth="1"/>
    <col min="8" max="9" width="10.7109375" style="0" customWidth="1"/>
    <col min="10" max="10" width="10.28125" style="0" customWidth="1"/>
    <col min="11" max="11" width="9.8515625" style="0" customWidth="1"/>
  </cols>
  <sheetData>
    <row r="1" spans="1:10" ht="12.75">
      <c r="A1" s="841" t="s">
        <v>39</v>
      </c>
      <c r="B1" s="841"/>
      <c r="C1" s="634"/>
      <c r="D1" s="634"/>
      <c r="E1" s="634"/>
      <c r="F1" s="634"/>
      <c r="G1" s="634"/>
      <c r="H1" s="842"/>
      <c r="I1" s="587" t="s">
        <v>719</v>
      </c>
      <c r="J1" s="842"/>
    </row>
    <row r="2" spans="1:12" ht="30" customHeight="1">
      <c r="A2" s="1053" t="s">
        <v>40</v>
      </c>
      <c r="B2" s="1053"/>
      <c r="C2" s="1053"/>
      <c r="D2" s="1053"/>
      <c r="E2" s="1053"/>
      <c r="F2" s="1053"/>
      <c r="G2" s="1053"/>
      <c r="H2" s="1053"/>
      <c r="I2" s="1053"/>
      <c r="J2" s="843"/>
      <c r="K2" s="843"/>
      <c r="L2" s="844"/>
    </row>
    <row r="3" spans="1:11" ht="12.75" customHeight="1">
      <c r="A3" s="845"/>
      <c r="B3" s="842"/>
      <c r="C3" s="769"/>
      <c r="D3" s="655"/>
      <c r="E3" s="655"/>
      <c r="F3" s="655"/>
      <c r="G3" s="655"/>
      <c r="H3" s="842"/>
      <c r="I3" s="842"/>
      <c r="J3" s="842"/>
      <c r="K3" s="842"/>
    </row>
    <row r="4" spans="1:9" ht="30.75" customHeight="1">
      <c r="A4" s="1054" t="s">
        <v>329</v>
      </c>
      <c r="B4" s="1056" t="s">
        <v>330</v>
      </c>
      <c r="C4" s="1035" t="s">
        <v>41</v>
      </c>
      <c r="D4" s="770"/>
      <c r="E4" s="1057" t="s">
        <v>86</v>
      </c>
      <c r="F4" s="1057"/>
      <c r="G4" s="770"/>
      <c r="H4" s="1057" t="s">
        <v>87</v>
      </c>
      <c r="I4" s="1057"/>
    </row>
    <row r="5" spans="1:9" ht="31.5" customHeight="1">
      <c r="A5" s="1055"/>
      <c r="B5" s="1055"/>
      <c r="C5" s="1051"/>
      <c r="D5" s="846"/>
      <c r="E5" s="847" t="s">
        <v>42</v>
      </c>
      <c r="F5" s="847" t="s">
        <v>43</v>
      </c>
      <c r="G5" s="846"/>
      <c r="H5" s="847" t="s">
        <v>42</v>
      </c>
      <c r="I5" s="847" t="s">
        <v>43</v>
      </c>
    </row>
    <row r="6" spans="1:9" ht="25.5" customHeight="1">
      <c r="A6" s="782">
        <v>2000</v>
      </c>
      <c r="B6" s="782"/>
      <c r="C6" s="645">
        <v>78776</v>
      </c>
      <c r="D6" s="646"/>
      <c r="E6" s="848">
        <v>18.6</v>
      </c>
      <c r="F6" s="848">
        <v>11</v>
      </c>
      <c r="G6" s="646"/>
      <c r="H6" s="849">
        <v>10.8</v>
      </c>
      <c r="I6" s="849">
        <v>1.3</v>
      </c>
    </row>
    <row r="7" spans="1:9" ht="12.75">
      <c r="A7" s="782">
        <v>2001</v>
      </c>
      <c r="B7" s="782"/>
      <c r="C7" s="645">
        <v>77871</v>
      </c>
      <c r="D7" s="645"/>
      <c r="E7" s="848">
        <v>18.9</v>
      </c>
      <c r="F7" s="848">
        <v>11.2</v>
      </c>
      <c r="G7" s="645"/>
      <c r="H7" s="849">
        <v>11</v>
      </c>
      <c r="I7" s="849">
        <v>1.3</v>
      </c>
    </row>
    <row r="8" spans="1:11" ht="12.75">
      <c r="A8" s="782">
        <v>2002</v>
      </c>
      <c r="B8" s="782"/>
      <c r="C8" s="645">
        <v>81944</v>
      </c>
      <c r="D8" s="645"/>
      <c r="E8" s="848">
        <v>19.2</v>
      </c>
      <c r="F8" s="848">
        <v>11.6</v>
      </c>
      <c r="G8" s="645"/>
      <c r="H8" s="849">
        <v>12.1</v>
      </c>
      <c r="I8" s="849">
        <v>1.5</v>
      </c>
      <c r="K8" s="67"/>
    </row>
    <row r="9" spans="1:11" ht="12.75">
      <c r="A9" s="782">
        <v>2003</v>
      </c>
      <c r="B9" s="782"/>
      <c r="C9" s="645">
        <v>81897</v>
      </c>
      <c r="D9" s="645"/>
      <c r="E9" s="848">
        <v>19.5</v>
      </c>
      <c r="F9" s="848">
        <v>11.7</v>
      </c>
      <c r="G9" s="645"/>
      <c r="H9" s="849">
        <v>12.2</v>
      </c>
      <c r="I9" s="849">
        <v>1.4</v>
      </c>
      <c r="K9" s="67"/>
    </row>
    <row r="10" spans="1:11" ht="12.75">
      <c r="A10" s="782">
        <v>2004</v>
      </c>
      <c r="B10" s="782"/>
      <c r="C10" s="645">
        <v>81733</v>
      </c>
      <c r="D10" s="645"/>
      <c r="E10" s="848">
        <v>20.4</v>
      </c>
      <c r="F10" s="848">
        <v>12.2</v>
      </c>
      <c r="G10" s="645"/>
      <c r="H10" s="849">
        <v>12</v>
      </c>
      <c r="I10" s="849">
        <v>1.5</v>
      </c>
      <c r="K10" s="67"/>
    </row>
    <row r="11" spans="1:11" ht="12.75">
      <c r="A11" s="782">
        <v>2005</v>
      </c>
      <c r="B11" s="782"/>
      <c r="C11" s="645">
        <v>78584</v>
      </c>
      <c r="D11" s="645"/>
      <c r="E11" s="848">
        <v>21.6</v>
      </c>
      <c r="F11" s="848">
        <v>12.2</v>
      </c>
      <c r="G11" s="645"/>
      <c r="H11" s="849">
        <v>12.2</v>
      </c>
      <c r="I11" s="849">
        <v>1.5</v>
      </c>
      <c r="K11" s="67"/>
    </row>
    <row r="12" spans="1:11" ht="12.75">
      <c r="A12" s="782">
        <v>2006</v>
      </c>
      <c r="B12" s="782"/>
      <c r="C12" s="645">
        <v>81449</v>
      </c>
      <c r="D12" s="645"/>
      <c r="E12" s="848">
        <v>23.7</v>
      </c>
      <c r="F12" s="848">
        <v>13.1</v>
      </c>
      <c r="G12" s="645"/>
      <c r="H12" s="849">
        <v>12.2</v>
      </c>
      <c r="I12" s="849">
        <v>1.5</v>
      </c>
      <c r="K12" s="67"/>
    </row>
    <row r="13" spans="1:11" ht="12.75">
      <c r="A13" s="782">
        <v>2007</v>
      </c>
      <c r="B13" s="782"/>
      <c r="C13" s="645">
        <v>88254</v>
      </c>
      <c r="D13" s="645"/>
      <c r="E13" s="848">
        <v>24.1</v>
      </c>
      <c r="F13" s="848">
        <v>12.7</v>
      </c>
      <c r="G13" s="645"/>
      <c r="H13" s="849">
        <v>11.7</v>
      </c>
      <c r="I13" s="849">
        <v>1.4</v>
      </c>
      <c r="K13" s="67"/>
    </row>
    <row r="14" spans="1:11" ht="12.75">
      <c r="A14" s="782">
        <v>2008</v>
      </c>
      <c r="B14" s="782"/>
      <c r="C14" s="645">
        <v>93601</v>
      </c>
      <c r="D14" s="645"/>
      <c r="E14" s="848">
        <v>24.2</v>
      </c>
      <c r="F14" s="848">
        <v>11.7</v>
      </c>
      <c r="G14" s="645"/>
      <c r="H14" s="849">
        <v>12.7</v>
      </c>
      <c r="I14" s="849">
        <v>1.4</v>
      </c>
      <c r="K14" s="67"/>
    </row>
    <row r="15" spans="1:9" ht="12.75">
      <c r="A15" s="782">
        <v>2009</v>
      </c>
      <c r="B15" s="782"/>
      <c r="C15" s="645">
        <v>101277</v>
      </c>
      <c r="D15" s="645"/>
      <c r="E15" s="848">
        <v>24.1</v>
      </c>
      <c r="F15" s="848">
        <v>11.7</v>
      </c>
      <c r="G15" s="645"/>
      <c r="H15" s="849">
        <v>13</v>
      </c>
      <c r="I15" s="849">
        <v>1.3</v>
      </c>
    </row>
    <row r="16" spans="1:9" ht="12.75">
      <c r="A16" s="782">
        <v>2010</v>
      </c>
      <c r="B16" s="782"/>
      <c r="C16" s="645">
        <v>109954</v>
      </c>
      <c r="D16" s="645"/>
      <c r="E16" s="848">
        <v>24.5</v>
      </c>
      <c r="F16" s="848">
        <v>12.4</v>
      </c>
      <c r="G16" s="645"/>
      <c r="H16" s="849">
        <v>11.6</v>
      </c>
      <c r="I16" s="849">
        <v>1.3</v>
      </c>
    </row>
    <row r="17" spans="1:9" ht="12.75">
      <c r="A17" s="782">
        <v>2011</v>
      </c>
      <c r="B17" s="782"/>
      <c r="C17" s="645">
        <v>103799</v>
      </c>
      <c r="D17" s="645"/>
      <c r="E17" s="848">
        <v>24.4</v>
      </c>
      <c r="F17" s="848">
        <v>12.1</v>
      </c>
      <c r="G17" s="645"/>
      <c r="H17" s="849">
        <v>12</v>
      </c>
      <c r="I17" s="849">
        <v>1.4</v>
      </c>
    </row>
    <row r="18" spans="1:9" ht="12.75">
      <c r="A18" s="782">
        <v>2012</v>
      </c>
      <c r="B18" s="782"/>
      <c r="C18" s="645">
        <v>94238</v>
      </c>
      <c r="D18" s="645"/>
      <c r="E18" s="848">
        <v>24.7</v>
      </c>
      <c r="F18" s="848">
        <v>12.2</v>
      </c>
      <c r="G18" s="645"/>
      <c r="H18" s="849">
        <v>13</v>
      </c>
      <c r="I18" s="849">
        <v>1.4</v>
      </c>
    </row>
    <row r="19" spans="1:9" ht="12.75">
      <c r="A19" s="782">
        <v>2013</v>
      </c>
      <c r="B19" s="782"/>
      <c r="C19" s="645">
        <v>87829</v>
      </c>
      <c r="D19" s="645"/>
      <c r="E19" s="848">
        <v>25.2</v>
      </c>
      <c r="F19" s="848">
        <v>12</v>
      </c>
      <c r="G19" s="645"/>
      <c r="H19" s="848">
        <v>14.1</v>
      </c>
      <c r="I19" s="848">
        <v>1.4</v>
      </c>
    </row>
    <row r="20" spans="1:9" ht="26.25" customHeight="1">
      <c r="A20" s="782">
        <v>2009</v>
      </c>
      <c r="B20" s="782" t="s">
        <v>332</v>
      </c>
      <c r="C20" s="645">
        <v>25114</v>
      </c>
      <c r="D20" s="645"/>
      <c r="E20" s="848">
        <v>23.4</v>
      </c>
      <c r="F20" s="848">
        <v>11.3</v>
      </c>
      <c r="H20" s="849">
        <v>12.9</v>
      </c>
      <c r="I20" s="849">
        <v>1.3</v>
      </c>
    </row>
    <row r="21" spans="1:9" ht="12.75">
      <c r="A21" s="782"/>
      <c r="B21" s="782" t="s">
        <v>333</v>
      </c>
      <c r="C21" s="645">
        <v>24182</v>
      </c>
      <c r="D21" s="645"/>
      <c r="E21" s="848">
        <v>24</v>
      </c>
      <c r="F21" s="848">
        <v>12</v>
      </c>
      <c r="G21" s="645"/>
      <c r="H21" s="849">
        <v>13.4</v>
      </c>
      <c r="I21" s="849">
        <v>1.3</v>
      </c>
    </row>
    <row r="22" spans="1:9" ht="12.75">
      <c r="A22" s="782"/>
      <c r="B22" s="782" t="s">
        <v>334</v>
      </c>
      <c r="C22" s="645">
        <v>26077</v>
      </c>
      <c r="D22" s="645"/>
      <c r="E22" s="848">
        <v>24.5</v>
      </c>
      <c r="F22" s="848">
        <v>11.8</v>
      </c>
      <c r="G22" s="645"/>
      <c r="H22" s="849">
        <v>12.3</v>
      </c>
      <c r="I22" s="849">
        <v>1.2</v>
      </c>
    </row>
    <row r="23" spans="1:9" ht="12.75" customHeight="1">
      <c r="A23" s="782"/>
      <c r="B23" s="782" t="s">
        <v>335</v>
      </c>
      <c r="C23" s="645">
        <v>25904</v>
      </c>
      <c r="D23" s="645"/>
      <c r="E23" s="848">
        <v>24.3</v>
      </c>
      <c r="F23" s="848">
        <v>11.8</v>
      </c>
      <c r="G23" s="645"/>
      <c r="H23" s="849">
        <v>13.2</v>
      </c>
      <c r="I23" s="849">
        <v>1.2</v>
      </c>
    </row>
    <row r="24" spans="1:9" ht="26.25" customHeight="1">
      <c r="A24" s="782">
        <v>2010</v>
      </c>
      <c r="B24" s="652" t="s">
        <v>338</v>
      </c>
      <c r="C24" s="645">
        <v>28131</v>
      </c>
      <c r="D24" s="645"/>
      <c r="E24" s="850">
        <v>24.5</v>
      </c>
      <c r="F24" s="850">
        <v>12.3</v>
      </c>
      <c r="G24" s="645"/>
      <c r="H24" s="849">
        <v>12.2</v>
      </c>
      <c r="I24" s="849">
        <v>1.2</v>
      </c>
    </row>
    <row r="25" spans="1:9" ht="12.75">
      <c r="A25" s="782"/>
      <c r="B25" s="652" t="s">
        <v>333</v>
      </c>
      <c r="C25" s="645">
        <v>26821</v>
      </c>
      <c r="D25" s="645"/>
      <c r="E25" s="850">
        <v>24.7</v>
      </c>
      <c r="F25" s="850">
        <v>12.3</v>
      </c>
      <c r="G25" s="645"/>
      <c r="H25" s="849">
        <v>11.1</v>
      </c>
      <c r="I25" s="849">
        <v>1.3</v>
      </c>
    </row>
    <row r="26" spans="1:9" ht="12.75">
      <c r="A26" s="782"/>
      <c r="B26" s="652" t="s">
        <v>334</v>
      </c>
      <c r="C26" s="645">
        <v>28237</v>
      </c>
      <c r="D26" s="645"/>
      <c r="E26" s="850">
        <v>24.7</v>
      </c>
      <c r="F26" s="850">
        <v>12.5</v>
      </c>
      <c r="G26" s="645"/>
      <c r="H26" s="849">
        <v>11.7</v>
      </c>
      <c r="I26" s="849">
        <v>1.2</v>
      </c>
    </row>
    <row r="27" spans="1:9" ht="12.75" customHeight="1">
      <c r="A27" s="782"/>
      <c r="B27" s="652" t="s">
        <v>335</v>
      </c>
      <c r="C27" s="645">
        <v>26765</v>
      </c>
      <c r="D27" s="645"/>
      <c r="E27" s="850">
        <v>24.1</v>
      </c>
      <c r="F27" s="850">
        <v>12.3</v>
      </c>
      <c r="G27" s="645"/>
      <c r="H27" s="849">
        <v>11.5</v>
      </c>
      <c r="I27" s="849">
        <v>1.4</v>
      </c>
    </row>
    <row r="28" spans="1:9" ht="26.25" customHeight="1">
      <c r="A28" s="782">
        <v>2011</v>
      </c>
      <c r="B28" s="652" t="s">
        <v>332</v>
      </c>
      <c r="C28" s="645">
        <v>28054</v>
      </c>
      <c r="D28" s="645"/>
      <c r="E28" s="848">
        <v>24.3</v>
      </c>
      <c r="F28" s="848">
        <v>12.3</v>
      </c>
      <c r="G28" s="645"/>
      <c r="H28" s="849">
        <v>11.6</v>
      </c>
      <c r="I28" s="849">
        <v>1.3</v>
      </c>
    </row>
    <row r="29" spans="1:9" ht="12.75">
      <c r="A29" s="782"/>
      <c r="B29" s="652" t="s">
        <v>333</v>
      </c>
      <c r="C29" s="645">
        <v>24757</v>
      </c>
      <c r="D29" s="645"/>
      <c r="E29" s="848">
        <v>24.2</v>
      </c>
      <c r="F29" s="848">
        <v>12.1</v>
      </c>
      <c r="G29" s="645"/>
      <c r="H29" s="849">
        <v>11.8</v>
      </c>
      <c r="I29" s="849">
        <v>1.3</v>
      </c>
    </row>
    <row r="30" spans="1:9" ht="12.75">
      <c r="A30" s="782"/>
      <c r="B30" s="652" t="s">
        <v>334</v>
      </c>
      <c r="C30" s="645">
        <v>25873</v>
      </c>
      <c r="D30" s="645"/>
      <c r="E30" s="848">
        <v>24.7</v>
      </c>
      <c r="F30" s="848">
        <v>11.9</v>
      </c>
      <c r="G30" s="645"/>
      <c r="H30" s="849">
        <v>11.7</v>
      </c>
      <c r="I30" s="849">
        <v>1.4</v>
      </c>
    </row>
    <row r="31" spans="1:9" ht="12.75" customHeight="1">
      <c r="A31" s="782"/>
      <c r="B31" s="652" t="s">
        <v>335</v>
      </c>
      <c r="C31" s="645">
        <v>25115</v>
      </c>
      <c r="D31" s="645"/>
      <c r="E31" s="848">
        <v>24.5</v>
      </c>
      <c r="F31" s="848">
        <v>12</v>
      </c>
      <c r="G31" s="645"/>
      <c r="H31" s="849">
        <v>13</v>
      </c>
      <c r="I31" s="849">
        <v>1.4</v>
      </c>
    </row>
    <row r="32" spans="1:9" ht="26.25" customHeight="1">
      <c r="A32" s="782">
        <v>2012</v>
      </c>
      <c r="B32" s="652" t="s">
        <v>332</v>
      </c>
      <c r="C32" s="645">
        <v>26248</v>
      </c>
      <c r="D32" s="645"/>
      <c r="E32" s="848">
        <v>24.4</v>
      </c>
      <c r="F32" s="848">
        <v>12.3</v>
      </c>
      <c r="G32" s="645"/>
      <c r="H32" s="849">
        <v>12</v>
      </c>
      <c r="I32" s="849">
        <v>1.4</v>
      </c>
    </row>
    <row r="33" spans="1:16" ht="12.75">
      <c r="A33" s="782"/>
      <c r="B33" s="652" t="s">
        <v>333</v>
      </c>
      <c r="C33" s="645">
        <v>23109</v>
      </c>
      <c r="D33" s="645"/>
      <c r="E33" s="849">
        <v>25</v>
      </c>
      <c r="F33" s="849">
        <v>12.2</v>
      </c>
      <c r="G33" s="645"/>
      <c r="H33" s="849">
        <v>13.3</v>
      </c>
      <c r="I33" s="849">
        <v>1.4</v>
      </c>
      <c r="P33" s="840"/>
    </row>
    <row r="34" spans="1:9" ht="12.75">
      <c r="A34" s="782"/>
      <c r="B34" s="652" t="s">
        <v>334</v>
      </c>
      <c r="C34" s="645">
        <v>22703</v>
      </c>
      <c r="D34" s="645"/>
      <c r="E34" s="849">
        <v>24.3</v>
      </c>
      <c r="F34" s="849">
        <v>12</v>
      </c>
      <c r="G34" s="645"/>
      <c r="H34" s="849">
        <v>13</v>
      </c>
      <c r="I34" s="849">
        <v>1.4</v>
      </c>
    </row>
    <row r="35" spans="1:9" ht="12.75" customHeight="1">
      <c r="A35" s="782"/>
      <c r="B35" s="652" t="s">
        <v>335</v>
      </c>
      <c r="C35" s="645">
        <v>22178</v>
      </c>
      <c r="D35" s="645"/>
      <c r="E35" s="849">
        <v>25.3</v>
      </c>
      <c r="F35" s="849">
        <v>12.2</v>
      </c>
      <c r="G35" s="645"/>
      <c r="H35" s="849">
        <v>13.7</v>
      </c>
      <c r="I35" s="849">
        <v>1.6</v>
      </c>
    </row>
    <row r="36" spans="1:9" ht="26.25" customHeight="1">
      <c r="A36" s="652">
        <v>2013</v>
      </c>
      <c r="B36" s="141" t="s">
        <v>332</v>
      </c>
      <c r="C36" s="646">
        <v>22017</v>
      </c>
      <c r="D36" s="646"/>
      <c r="E36" s="851">
        <v>24.1</v>
      </c>
      <c r="F36" s="851">
        <v>12</v>
      </c>
      <c r="G36" s="646"/>
      <c r="H36" s="851">
        <v>13.3</v>
      </c>
      <c r="I36" s="851">
        <v>1.4</v>
      </c>
    </row>
    <row r="37" spans="1:9" ht="12.75" customHeight="1">
      <c r="A37" s="782"/>
      <c r="B37" s="652" t="s">
        <v>336</v>
      </c>
      <c r="C37" s="645">
        <v>21635</v>
      </c>
      <c r="D37" s="645"/>
      <c r="E37" s="849">
        <v>25.4</v>
      </c>
      <c r="F37" s="849">
        <v>12</v>
      </c>
      <c r="G37" s="645"/>
      <c r="H37" s="849">
        <v>13.7</v>
      </c>
      <c r="I37" s="849">
        <v>1.4</v>
      </c>
    </row>
    <row r="38" spans="1:9" ht="12.75" customHeight="1">
      <c r="A38" s="782"/>
      <c r="B38" s="652" t="s">
        <v>341</v>
      </c>
      <c r="C38" s="645">
        <v>22229</v>
      </c>
      <c r="D38" s="645"/>
      <c r="E38" s="849">
        <v>25.4</v>
      </c>
      <c r="F38" s="849">
        <v>11.4</v>
      </c>
      <c r="G38" s="645"/>
      <c r="H38" s="849">
        <v>14.3</v>
      </c>
      <c r="I38" s="849">
        <v>1.4</v>
      </c>
    </row>
    <row r="39" spans="1:9" ht="12.75" customHeight="1">
      <c r="A39" s="782"/>
      <c r="B39" s="652" t="s">
        <v>337</v>
      </c>
      <c r="C39" s="646">
        <v>21948</v>
      </c>
      <c r="D39" s="646"/>
      <c r="E39" s="851">
        <v>26</v>
      </c>
      <c r="F39" s="851">
        <v>12.6</v>
      </c>
      <c r="G39" s="646"/>
      <c r="H39" s="851">
        <v>14.9</v>
      </c>
      <c r="I39" s="851">
        <v>1.5</v>
      </c>
    </row>
    <row r="40" spans="1:9" s="663" customFormat="1" ht="27" customHeight="1">
      <c r="A40" s="652">
        <v>2014</v>
      </c>
      <c r="B40" s="141" t="s">
        <v>1323</v>
      </c>
      <c r="C40" s="69">
        <v>22568</v>
      </c>
      <c r="D40" s="833"/>
      <c r="E40" s="836">
        <v>26.8</v>
      </c>
      <c r="F40" s="836">
        <v>13.2</v>
      </c>
      <c r="G40" s="836"/>
      <c r="H40" s="836">
        <v>13.3</v>
      </c>
      <c r="I40" s="836">
        <v>1.5</v>
      </c>
    </row>
    <row r="41" spans="1:9" ht="12.75" customHeight="1">
      <c r="A41" s="837"/>
      <c r="B41" s="659" t="s">
        <v>190</v>
      </c>
      <c r="C41" s="660">
        <v>21881</v>
      </c>
      <c r="D41" s="660"/>
      <c r="E41" s="852">
        <v>28.2</v>
      </c>
      <c r="F41" s="852">
        <v>13.6</v>
      </c>
      <c r="G41" s="660"/>
      <c r="H41" s="852">
        <v>16.9</v>
      </c>
      <c r="I41" s="852">
        <v>1.5</v>
      </c>
    </row>
    <row r="42" spans="1:9" s="15" customFormat="1" ht="12.75">
      <c r="A42" s="663"/>
      <c r="B42" s="663"/>
      <c r="C42" s="663"/>
      <c r="D42" s="663"/>
      <c r="E42" s="663"/>
      <c r="F42" s="663"/>
      <c r="G42" s="663"/>
      <c r="H42" s="663"/>
      <c r="I42" s="663"/>
    </row>
    <row r="43" spans="1:11" s="15" customFormat="1" ht="11.25" customHeight="1">
      <c r="A43" s="11" t="s">
        <v>339</v>
      </c>
      <c r="J43" s="607"/>
      <c r="K43" s="607"/>
    </row>
    <row r="44" spans="1:19" s="15" customFormat="1" ht="24.75" customHeight="1">
      <c r="A44" s="1052" t="s">
        <v>44</v>
      </c>
      <c r="B44" s="1052"/>
      <c r="C44" s="1052"/>
      <c r="D44" s="1052"/>
      <c r="E44" s="1052"/>
      <c r="F44" s="1052"/>
      <c r="G44" s="1052"/>
      <c r="H44" s="1052"/>
      <c r="I44" s="1052"/>
      <c r="J44" s="607"/>
      <c r="K44" s="607"/>
      <c r="L44" s="10"/>
      <c r="M44" s="10"/>
      <c r="N44" s="10"/>
      <c r="O44" s="10"/>
      <c r="P44" s="10"/>
      <c r="Q44" s="10"/>
      <c r="R44" s="10"/>
      <c r="S44" s="10"/>
    </row>
    <row r="45" spans="1:19" s="15" customFormat="1" ht="11.25" customHeight="1">
      <c r="A45" s="1052" t="s">
        <v>45</v>
      </c>
      <c r="B45" s="1052"/>
      <c r="C45" s="1052"/>
      <c r="D45" s="1052"/>
      <c r="E45" s="1052"/>
      <c r="F45" s="1052"/>
      <c r="G45" s="1052"/>
      <c r="H45" s="1052"/>
      <c r="I45" s="1052"/>
      <c r="J45" s="607"/>
      <c r="K45" s="607"/>
      <c r="L45" s="10"/>
      <c r="M45" s="10"/>
      <c r="N45" s="10"/>
      <c r="O45" s="10"/>
      <c r="P45" s="10"/>
      <c r="Q45" s="10"/>
      <c r="R45" s="10"/>
      <c r="S45" s="10"/>
    </row>
    <row r="46" spans="1:19" s="15" customFormat="1" ht="22.5" customHeight="1">
      <c r="A46" s="1020" t="s">
        <v>46</v>
      </c>
      <c r="B46" s="1020"/>
      <c r="C46" s="1020"/>
      <c r="D46" s="1020"/>
      <c r="E46" s="1020"/>
      <c r="F46" s="1020"/>
      <c r="G46" s="1020"/>
      <c r="H46" s="1020"/>
      <c r="I46" s="1020"/>
      <c r="J46" s="607"/>
      <c r="K46" s="607"/>
      <c r="L46" s="10"/>
      <c r="M46" s="10"/>
      <c r="N46" s="10"/>
      <c r="O46" s="10"/>
      <c r="P46" s="10"/>
      <c r="Q46" s="10"/>
      <c r="R46" s="10"/>
      <c r="S46" s="10"/>
    </row>
    <row r="47" spans="1:11" ht="12.75">
      <c r="A47" s="1052" t="s">
        <v>47</v>
      </c>
      <c r="B47" s="1052"/>
      <c r="C47" s="1052"/>
      <c r="D47" s="1052"/>
      <c r="E47" s="1052"/>
      <c r="F47" s="1052"/>
      <c r="G47" s="1052"/>
      <c r="H47" s="1052"/>
      <c r="I47" s="1052"/>
      <c r="J47" s="666"/>
      <c r="K47" s="666"/>
    </row>
    <row r="48" spans="1:11" ht="12.75" customHeight="1">
      <c r="A48" s="1052" t="s">
        <v>48</v>
      </c>
      <c r="B48" s="1052"/>
      <c r="C48" s="1052"/>
      <c r="D48" s="1052"/>
      <c r="E48" s="1052"/>
      <c r="F48" s="1052"/>
      <c r="G48" s="1052"/>
      <c r="H48" s="1052"/>
      <c r="I48" s="1052"/>
      <c r="J48" s="665"/>
      <c r="K48" s="665"/>
    </row>
    <row r="49" spans="1:9" ht="12.75">
      <c r="A49" s="665"/>
      <c r="B49" s="665"/>
      <c r="C49" s="665"/>
      <c r="D49" s="665"/>
      <c r="E49" s="665"/>
      <c r="F49" s="665"/>
      <c r="G49" s="665"/>
      <c r="H49" s="665"/>
      <c r="I49" s="665"/>
    </row>
    <row r="50" spans="5:9" ht="12.75">
      <c r="E50" s="840"/>
      <c r="F50" s="840"/>
      <c r="H50" s="840"/>
      <c r="I50" s="840"/>
    </row>
    <row r="51" spans="5:9" ht="12.75">
      <c r="E51" s="840"/>
      <c r="F51" s="840"/>
      <c r="H51" s="840"/>
      <c r="I51" s="840"/>
    </row>
  </sheetData>
  <sheetProtection/>
  <mergeCells count="11">
    <mergeCell ref="H4:I4"/>
    <mergeCell ref="A46:I46"/>
    <mergeCell ref="A47:I47"/>
    <mergeCell ref="A44:I44"/>
    <mergeCell ref="A48:I48"/>
    <mergeCell ref="A45:I45"/>
    <mergeCell ref="A2:I2"/>
    <mergeCell ref="A4:A5"/>
    <mergeCell ref="B4:B5"/>
    <mergeCell ref="C4:C5"/>
    <mergeCell ref="E4:F4"/>
  </mergeCells>
  <hyperlinks>
    <hyperlink ref="I1" location="Index!A1" display="Index"/>
  </hyperlinks>
  <printOptions/>
  <pageMargins left="0.75" right="0.75" top="1" bottom="1" header="0.5" footer="0.5"/>
  <pageSetup fitToHeight="1" fitToWidth="1" horizontalDpi="600" verticalDpi="600" orientation="portrait" paperSize="9" scale="91" r:id="rId1"/>
  <headerFooter alignWithMargins="0">
    <oddHeader>&amp;CCourt Statistics Quarterly
January to March 2014</oddHeader>
    <oddFooter>&amp;CPage &amp;P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R34"/>
  <sheetViews>
    <sheetView zoomScale="85" zoomScaleNormal="85" zoomScalePageLayoutView="0" workbookViewId="0" topLeftCell="A1">
      <selection activeCell="A1" sqref="A1"/>
    </sheetView>
  </sheetViews>
  <sheetFormatPr defaultColWidth="9.140625" defaultRowHeight="12.75"/>
  <cols>
    <col min="1" max="1" width="35.00390625" style="0" customWidth="1"/>
    <col min="2" max="9" width="8.7109375" style="0" customWidth="1"/>
    <col min="10" max="10" width="1.7109375" style="0" customWidth="1"/>
    <col min="11" max="18" width="8.7109375" style="0" customWidth="1"/>
  </cols>
  <sheetData>
    <row r="1" spans="1:18" ht="12.75">
      <c r="A1" s="853" t="s">
        <v>49</v>
      </c>
      <c r="I1" s="16"/>
      <c r="R1" s="587" t="s">
        <v>719</v>
      </c>
    </row>
    <row r="2" ht="14.25">
      <c r="A2" s="699" t="s">
        <v>50</v>
      </c>
    </row>
    <row r="3" ht="12.75">
      <c r="A3" s="699"/>
    </row>
    <row r="4" spans="1:18" ht="12.75">
      <c r="A4" s="1059" t="s">
        <v>88</v>
      </c>
      <c r="B4" s="979" t="s">
        <v>51</v>
      </c>
      <c r="C4" s="979"/>
      <c r="D4" s="979"/>
      <c r="E4" s="979"/>
      <c r="F4" s="979"/>
      <c r="G4" s="979"/>
      <c r="H4" s="979"/>
      <c r="I4" s="979"/>
      <c r="J4" s="212"/>
      <c r="K4" s="979" t="s">
        <v>52</v>
      </c>
      <c r="L4" s="979"/>
      <c r="M4" s="979"/>
      <c r="N4" s="979"/>
      <c r="O4" s="979"/>
      <c r="P4" s="979"/>
      <c r="Q4" s="979"/>
      <c r="R4" s="979"/>
    </row>
    <row r="5" spans="1:18" ht="51" customHeight="1">
      <c r="A5" s="1060"/>
      <c r="B5" s="1058" t="s">
        <v>1385</v>
      </c>
      <c r="C5" s="1058"/>
      <c r="D5" s="1058" t="s">
        <v>1386</v>
      </c>
      <c r="E5" s="1058"/>
      <c r="F5" s="1058" t="s">
        <v>1387</v>
      </c>
      <c r="G5" s="1058"/>
      <c r="H5" s="1043" t="s">
        <v>81</v>
      </c>
      <c r="I5" s="1043"/>
      <c r="J5" s="586"/>
      <c r="K5" s="1058" t="s">
        <v>1385</v>
      </c>
      <c r="L5" s="1058"/>
      <c r="M5" s="1058" t="s">
        <v>1386</v>
      </c>
      <c r="N5" s="1058"/>
      <c r="O5" s="1058" t="s">
        <v>1387</v>
      </c>
      <c r="P5" s="1058"/>
      <c r="Q5" s="1043" t="s">
        <v>81</v>
      </c>
      <c r="R5" s="1043"/>
    </row>
    <row r="6" spans="1:18" s="854" customFormat="1" ht="12.75">
      <c r="A6" s="1061"/>
      <c r="B6" s="147" t="s">
        <v>1390</v>
      </c>
      <c r="C6" s="147" t="s">
        <v>1391</v>
      </c>
      <c r="D6" s="147" t="s">
        <v>1390</v>
      </c>
      <c r="E6" s="147" t="s">
        <v>1391</v>
      </c>
      <c r="F6" s="147" t="s">
        <v>1390</v>
      </c>
      <c r="G6" s="147" t="s">
        <v>1391</v>
      </c>
      <c r="H6" s="147" t="s">
        <v>1390</v>
      </c>
      <c r="I6" s="147" t="s">
        <v>1391</v>
      </c>
      <c r="J6" s="586"/>
      <c r="K6" s="147" t="s">
        <v>1390</v>
      </c>
      <c r="L6" s="147" t="s">
        <v>1391</v>
      </c>
      <c r="M6" s="147" t="s">
        <v>1390</v>
      </c>
      <c r="N6" s="147" t="s">
        <v>1391</v>
      </c>
      <c r="O6" s="147" t="s">
        <v>1390</v>
      </c>
      <c r="P6" s="147" t="s">
        <v>1391</v>
      </c>
      <c r="Q6" s="147" t="s">
        <v>1390</v>
      </c>
      <c r="R6" s="147" t="s">
        <v>1391</v>
      </c>
    </row>
    <row r="7" spans="1:18" ht="25.5" customHeight="1">
      <c r="A7" s="855" t="s">
        <v>53</v>
      </c>
      <c r="C7" s="856"/>
      <c r="D7" s="856"/>
      <c r="E7" s="856"/>
      <c r="F7" s="856"/>
      <c r="G7" s="856"/>
      <c r="H7" s="857"/>
      <c r="I7" s="857"/>
      <c r="J7" s="857"/>
      <c r="K7" s="156"/>
      <c r="L7" s="856"/>
      <c r="M7" s="856"/>
      <c r="N7" s="856"/>
      <c r="O7" s="856"/>
      <c r="P7" s="856"/>
      <c r="Q7" s="857"/>
      <c r="R7" s="857"/>
    </row>
    <row r="8" spans="1:18" s="59" customFormat="1" ht="12.75">
      <c r="A8" s="858" t="s">
        <v>54</v>
      </c>
      <c r="B8" s="197">
        <v>57.423983884</v>
      </c>
      <c r="C8" s="197">
        <v>10</v>
      </c>
      <c r="D8" s="197">
        <v>16.51676739</v>
      </c>
      <c r="E8" s="197">
        <v>11</v>
      </c>
      <c r="F8" s="197">
        <v>120.47730774</v>
      </c>
      <c r="G8" s="197">
        <v>91</v>
      </c>
      <c r="H8" s="197">
        <v>194.41805901</v>
      </c>
      <c r="I8" s="197">
        <v>147</v>
      </c>
      <c r="J8" s="859"/>
      <c r="K8" s="197">
        <v>57.478878413</v>
      </c>
      <c r="L8" s="197">
        <v>10</v>
      </c>
      <c r="M8" s="197">
        <v>15.468103343</v>
      </c>
      <c r="N8" s="197">
        <v>12</v>
      </c>
      <c r="O8" s="197">
        <v>118.84498592</v>
      </c>
      <c r="P8" s="197">
        <v>86</v>
      </c>
      <c r="Q8" s="197">
        <v>191.79196767</v>
      </c>
      <c r="R8" s="197">
        <v>150</v>
      </c>
    </row>
    <row r="9" spans="1:18" s="59" customFormat="1" ht="12.75">
      <c r="A9" s="858" t="s">
        <v>55</v>
      </c>
      <c r="B9" s="197">
        <v>289.02808425</v>
      </c>
      <c r="C9" s="197">
        <v>88.5</v>
      </c>
      <c r="D9" s="197">
        <v>20.533099298</v>
      </c>
      <c r="E9" s="197">
        <v>14</v>
      </c>
      <c r="F9" s="197">
        <v>175.90471414</v>
      </c>
      <c r="G9" s="197">
        <v>159</v>
      </c>
      <c r="H9" s="197">
        <v>485.46589769</v>
      </c>
      <c r="I9" s="197">
        <v>295</v>
      </c>
      <c r="J9" s="859"/>
      <c r="K9" s="197">
        <v>329.92054264</v>
      </c>
      <c r="L9" s="197">
        <v>111</v>
      </c>
      <c r="M9" s="197">
        <v>22.231589147</v>
      </c>
      <c r="N9" s="197">
        <v>15</v>
      </c>
      <c r="O9" s="197">
        <v>187.29166667</v>
      </c>
      <c r="P9" s="197">
        <v>179</v>
      </c>
      <c r="Q9" s="197">
        <v>539.44379845</v>
      </c>
      <c r="R9" s="197">
        <v>322</v>
      </c>
    </row>
    <row r="10" spans="1:18" s="59" customFormat="1" ht="12.75">
      <c r="A10" s="858" t="s">
        <v>56</v>
      </c>
      <c r="B10" s="197">
        <v>43.641144902</v>
      </c>
      <c r="C10" s="197">
        <v>6</v>
      </c>
      <c r="D10" s="197">
        <v>10.444007156</v>
      </c>
      <c r="E10" s="197">
        <v>1</v>
      </c>
      <c r="F10" s="197">
        <v>127.21466905</v>
      </c>
      <c r="G10" s="197">
        <v>110</v>
      </c>
      <c r="H10" s="197">
        <v>181.29982111</v>
      </c>
      <c r="I10" s="197">
        <v>147</v>
      </c>
      <c r="J10" s="860"/>
      <c r="K10" s="197">
        <v>44.637218045</v>
      </c>
      <c r="L10" s="197">
        <v>11</v>
      </c>
      <c r="M10" s="197">
        <v>10.390977444</v>
      </c>
      <c r="N10" s="197">
        <v>2</v>
      </c>
      <c r="O10" s="197">
        <v>143.36278195</v>
      </c>
      <c r="P10" s="197">
        <v>129.5</v>
      </c>
      <c r="Q10" s="197">
        <v>198.39097744</v>
      </c>
      <c r="R10" s="197">
        <v>170</v>
      </c>
    </row>
    <row r="11" spans="1:18" ht="12.75">
      <c r="A11" s="858" t="s">
        <v>57</v>
      </c>
      <c r="B11" s="197">
        <v>33.993016794</v>
      </c>
      <c r="C11" s="197">
        <v>2</v>
      </c>
      <c r="D11" s="197">
        <v>15.127959871</v>
      </c>
      <c r="E11" s="197">
        <v>14</v>
      </c>
      <c r="F11" s="197">
        <v>37.453195308</v>
      </c>
      <c r="G11" s="197">
        <v>7</v>
      </c>
      <c r="H11" s="197">
        <v>86.574171974</v>
      </c>
      <c r="I11" s="197">
        <v>44</v>
      </c>
      <c r="J11" s="859"/>
      <c r="K11" s="197">
        <v>37.030894775</v>
      </c>
      <c r="L11" s="197">
        <v>3</v>
      </c>
      <c r="M11" s="197">
        <v>15.872510168</v>
      </c>
      <c r="N11" s="197">
        <v>14</v>
      </c>
      <c r="O11" s="197">
        <v>41.243143185</v>
      </c>
      <c r="P11" s="197">
        <v>7</v>
      </c>
      <c r="Q11" s="197">
        <v>94.146548128</v>
      </c>
      <c r="R11" s="197">
        <v>49</v>
      </c>
    </row>
    <row r="12" spans="1:18" s="59" customFormat="1" ht="12.75">
      <c r="A12" s="858" t="s">
        <v>58</v>
      </c>
      <c r="B12" s="197">
        <v>35.260488416</v>
      </c>
      <c r="C12" s="197">
        <v>1</v>
      </c>
      <c r="D12" s="197">
        <v>18.290544771</v>
      </c>
      <c r="E12" s="197">
        <v>15</v>
      </c>
      <c r="F12" s="197">
        <v>63.080150282</v>
      </c>
      <c r="G12" s="197">
        <v>28</v>
      </c>
      <c r="H12" s="197">
        <v>116.63118347</v>
      </c>
      <c r="I12" s="197">
        <v>72</v>
      </c>
      <c r="J12" s="106"/>
      <c r="K12" s="197">
        <v>51.832926829</v>
      </c>
      <c r="L12" s="197">
        <v>3</v>
      </c>
      <c r="M12" s="197">
        <v>17.837804878</v>
      </c>
      <c r="N12" s="197">
        <v>16</v>
      </c>
      <c r="O12" s="197">
        <v>88.83902439</v>
      </c>
      <c r="P12" s="197">
        <v>54</v>
      </c>
      <c r="Q12" s="197">
        <v>158.5097561</v>
      </c>
      <c r="R12" s="197">
        <v>109.5</v>
      </c>
    </row>
    <row r="13" spans="1:18" s="59" customFormat="1" ht="12.75">
      <c r="A13" s="858" t="s">
        <v>59</v>
      </c>
      <c r="B13" s="197">
        <v>54.352653981</v>
      </c>
      <c r="C13" s="197">
        <v>7</v>
      </c>
      <c r="D13" s="197">
        <v>22.885015023</v>
      </c>
      <c r="E13" s="197">
        <v>17</v>
      </c>
      <c r="F13" s="197">
        <v>48.596019029</v>
      </c>
      <c r="G13" s="197">
        <v>2</v>
      </c>
      <c r="H13" s="197">
        <v>125.83368803</v>
      </c>
      <c r="I13" s="197">
        <v>75</v>
      </c>
      <c r="J13" s="106"/>
      <c r="K13" s="197">
        <v>54.275934481</v>
      </c>
      <c r="L13" s="197">
        <v>11</v>
      </c>
      <c r="M13" s="197">
        <v>21.343133137</v>
      </c>
      <c r="N13" s="197">
        <v>17</v>
      </c>
      <c r="O13" s="197">
        <v>50.940851183</v>
      </c>
      <c r="P13" s="197">
        <v>1</v>
      </c>
      <c r="Q13" s="197">
        <v>126.5599188</v>
      </c>
      <c r="R13" s="197">
        <v>74</v>
      </c>
    </row>
    <row r="14" spans="1:18" s="59" customFormat="1" ht="12.75">
      <c r="A14" s="221" t="s">
        <v>60</v>
      </c>
      <c r="B14" s="197">
        <v>23.313622999</v>
      </c>
      <c r="C14" s="197">
        <v>1</v>
      </c>
      <c r="D14" s="197">
        <v>19.369487096</v>
      </c>
      <c r="E14" s="197">
        <v>15</v>
      </c>
      <c r="F14" s="197">
        <v>68.416857236</v>
      </c>
      <c r="G14" s="197">
        <v>35</v>
      </c>
      <c r="H14" s="197">
        <v>111.09996733</v>
      </c>
      <c r="I14" s="197">
        <v>71</v>
      </c>
      <c r="J14" s="860"/>
      <c r="K14" s="197">
        <v>24.194199706</v>
      </c>
      <c r="L14" s="197">
        <v>1</v>
      </c>
      <c r="M14" s="197">
        <v>18.124816446</v>
      </c>
      <c r="N14" s="197">
        <v>16</v>
      </c>
      <c r="O14" s="197">
        <v>73.795521292</v>
      </c>
      <c r="P14" s="197">
        <v>31</v>
      </c>
      <c r="Q14" s="197">
        <v>116.11453744</v>
      </c>
      <c r="R14" s="197">
        <v>73</v>
      </c>
    </row>
    <row r="15" spans="1:18" s="59" customFormat="1" ht="12.75">
      <c r="A15" s="59" t="s">
        <v>61</v>
      </c>
      <c r="B15" s="197">
        <v>34.426258291</v>
      </c>
      <c r="C15" s="197">
        <v>2</v>
      </c>
      <c r="D15" s="197">
        <v>13.774678112</v>
      </c>
      <c r="E15" s="197">
        <v>10</v>
      </c>
      <c r="F15" s="197">
        <v>69.100663285</v>
      </c>
      <c r="G15" s="197">
        <v>29</v>
      </c>
      <c r="H15" s="197">
        <v>117.30159969</v>
      </c>
      <c r="I15" s="197">
        <v>64</v>
      </c>
      <c r="J15" s="860"/>
      <c r="K15" s="197">
        <v>34.563257576</v>
      </c>
      <c r="L15" s="197">
        <v>2</v>
      </c>
      <c r="M15" s="197">
        <v>14.228409091</v>
      </c>
      <c r="N15" s="197">
        <v>12</v>
      </c>
      <c r="O15" s="197">
        <v>66.597727273</v>
      </c>
      <c r="P15" s="197">
        <v>28</v>
      </c>
      <c r="Q15" s="197">
        <v>115.38939394</v>
      </c>
      <c r="R15" s="197">
        <v>63</v>
      </c>
    </row>
    <row r="16" spans="1:18" s="59" customFormat="1" ht="14.25">
      <c r="A16" s="59" t="s">
        <v>62</v>
      </c>
      <c r="B16" s="197">
        <v>119.62996255</v>
      </c>
      <c r="C16" s="197">
        <v>32</v>
      </c>
      <c r="D16" s="197">
        <v>21.204066346</v>
      </c>
      <c r="E16" s="197">
        <v>14</v>
      </c>
      <c r="F16" s="197">
        <v>73.55152488</v>
      </c>
      <c r="G16" s="197">
        <v>28</v>
      </c>
      <c r="H16" s="197">
        <v>214.38555377</v>
      </c>
      <c r="I16" s="197">
        <v>121</v>
      </c>
      <c r="J16" s="859"/>
      <c r="K16" s="197">
        <v>118.55701116</v>
      </c>
      <c r="L16" s="197">
        <v>33</v>
      </c>
      <c r="M16" s="197">
        <v>20.590490053</v>
      </c>
      <c r="N16" s="197">
        <v>15</v>
      </c>
      <c r="O16" s="197">
        <v>77.376152353</v>
      </c>
      <c r="P16" s="197">
        <v>28</v>
      </c>
      <c r="Q16" s="197">
        <v>216.52365357</v>
      </c>
      <c r="R16" s="197">
        <v>129</v>
      </c>
    </row>
    <row r="17" spans="1:18" ht="12.75">
      <c r="A17" t="s">
        <v>63</v>
      </c>
      <c r="B17" s="197">
        <v>421.48451784</v>
      </c>
      <c r="C17" s="197">
        <v>202</v>
      </c>
      <c r="D17" s="197">
        <v>29.634326157</v>
      </c>
      <c r="E17" s="197">
        <v>21</v>
      </c>
      <c r="F17" s="197">
        <v>91.867590681</v>
      </c>
      <c r="G17" s="197">
        <v>31</v>
      </c>
      <c r="H17" s="197">
        <v>542.98643468</v>
      </c>
      <c r="I17" s="197">
        <v>321</v>
      </c>
      <c r="J17" s="219"/>
      <c r="K17" s="197">
        <v>469.49154001</v>
      </c>
      <c r="L17" s="197">
        <v>261</v>
      </c>
      <c r="M17" s="197">
        <v>30.923716662</v>
      </c>
      <c r="N17" s="197">
        <v>22</v>
      </c>
      <c r="O17" s="197">
        <v>101.25351305</v>
      </c>
      <c r="P17" s="197">
        <v>34</v>
      </c>
      <c r="Q17" s="197">
        <v>601.66876972</v>
      </c>
      <c r="R17" s="197">
        <v>389</v>
      </c>
    </row>
    <row r="18" spans="1:18" ht="25.5" customHeight="1">
      <c r="A18" s="861" t="s">
        <v>64</v>
      </c>
      <c r="B18" s="197">
        <v>79.055618883</v>
      </c>
      <c r="C18" s="197">
        <v>63</v>
      </c>
      <c r="D18" s="197">
        <v>37.199183841</v>
      </c>
      <c r="E18" s="197">
        <v>34</v>
      </c>
      <c r="F18" s="197">
        <v>21.146642653</v>
      </c>
      <c r="G18" s="197">
        <v>0</v>
      </c>
      <c r="H18" s="197">
        <v>137.40144538</v>
      </c>
      <c r="I18" s="197">
        <v>126</v>
      </c>
      <c r="J18" s="219"/>
      <c r="K18" s="197">
        <v>74.886039197</v>
      </c>
      <c r="L18" s="197">
        <v>62</v>
      </c>
      <c r="M18" s="197">
        <v>36.220042947</v>
      </c>
      <c r="N18" s="197">
        <v>33</v>
      </c>
      <c r="O18" s="197">
        <v>22.298043189</v>
      </c>
      <c r="P18" s="197">
        <v>0</v>
      </c>
      <c r="Q18" s="197">
        <v>133.40412533</v>
      </c>
      <c r="R18" s="197">
        <v>124</v>
      </c>
    </row>
    <row r="19" spans="1:18" ht="25.5" customHeight="1">
      <c r="A19" s="862" t="s">
        <v>65</v>
      </c>
      <c r="B19" s="197">
        <v>119.84126984</v>
      </c>
      <c r="C19" s="197">
        <v>133</v>
      </c>
      <c r="D19" s="197">
        <v>45.952857758</v>
      </c>
      <c r="E19" s="197">
        <v>35</v>
      </c>
      <c r="F19" s="197">
        <v>17.606850621</v>
      </c>
      <c r="G19" s="197">
        <v>0</v>
      </c>
      <c r="H19" s="197">
        <v>183.40097822</v>
      </c>
      <c r="I19" s="197">
        <v>188</v>
      </c>
      <c r="J19" s="219"/>
      <c r="K19" s="197">
        <v>124.01480202</v>
      </c>
      <c r="L19" s="197">
        <v>142</v>
      </c>
      <c r="M19" s="197">
        <v>43.14848775</v>
      </c>
      <c r="N19" s="197">
        <v>32</v>
      </c>
      <c r="O19" s="197">
        <v>15.806450153</v>
      </c>
      <c r="P19" s="197">
        <v>0</v>
      </c>
      <c r="Q19" s="197">
        <v>182.96973993</v>
      </c>
      <c r="R19" s="197">
        <v>189</v>
      </c>
    </row>
    <row r="20" spans="1:18" ht="25.5" customHeight="1">
      <c r="A20" s="863" t="s">
        <v>66</v>
      </c>
      <c r="B20" s="585">
        <v>91.159376077</v>
      </c>
      <c r="C20" s="585">
        <v>71</v>
      </c>
      <c r="D20" s="585">
        <v>35.361413826</v>
      </c>
      <c r="E20" s="585">
        <v>28</v>
      </c>
      <c r="F20" s="585">
        <v>30.388282517</v>
      </c>
      <c r="G20" s="585">
        <v>0</v>
      </c>
      <c r="H20" s="585">
        <v>156.90907242</v>
      </c>
      <c r="I20" s="585">
        <v>141</v>
      </c>
      <c r="J20" s="242"/>
      <c r="K20" s="585">
        <v>93.306263733</v>
      </c>
      <c r="L20" s="585">
        <v>80</v>
      </c>
      <c r="M20" s="585">
        <v>34.350169791</v>
      </c>
      <c r="N20" s="585">
        <v>27</v>
      </c>
      <c r="O20" s="585">
        <v>30.344528151</v>
      </c>
      <c r="P20" s="585">
        <v>0</v>
      </c>
      <c r="Q20" s="585">
        <v>158.00096168</v>
      </c>
      <c r="R20" s="585">
        <v>148</v>
      </c>
    </row>
    <row r="21" spans="1:14" ht="12.75">
      <c r="A21" s="2"/>
      <c r="B21" s="817"/>
      <c r="K21" s="817"/>
      <c r="L21" s="817"/>
      <c r="M21" s="817"/>
      <c r="N21" s="817"/>
    </row>
    <row r="22" s="15" customFormat="1" ht="12.75" customHeight="1">
      <c r="A22" s="9" t="s">
        <v>339</v>
      </c>
    </row>
    <row r="23" s="15" customFormat="1" ht="11.25">
      <c r="A23" s="665" t="s">
        <v>67</v>
      </c>
    </row>
    <row r="24" s="15" customFormat="1" ht="12.75" customHeight="1">
      <c r="A24" s="665" t="s">
        <v>68</v>
      </c>
    </row>
    <row r="25" s="15" customFormat="1" ht="12.75" customHeight="1">
      <c r="A25" s="15" t="s">
        <v>1396</v>
      </c>
    </row>
    <row r="26" spans="1:18" s="15" customFormat="1" ht="25.5" customHeight="1">
      <c r="A26" s="1026" t="s">
        <v>1397</v>
      </c>
      <c r="B26" s="1026"/>
      <c r="C26" s="1026"/>
      <c r="D26" s="1026"/>
      <c r="E26" s="1026"/>
      <c r="F26" s="1026"/>
      <c r="G26" s="1026"/>
      <c r="H26" s="1026"/>
      <c r="I26" s="1026"/>
      <c r="J26" s="1026"/>
      <c r="K26" s="1026"/>
      <c r="L26" s="1026"/>
      <c r="M26" s="1026"/>
      <c r="N26" s="1026"/>
      <c r="O26" s="1026"/>
      <c r="P26" s="1026"/>
      <c r="Q26" s="1026"/>
      <c r="R26" s="1026"/>
    </row>
    <row r="27" s="15" customFormat="1" ht="12.75" customHeight="1">
      <c r="A27" s="665" t="s">
        <v>69</v>
      </c>
    </row>
    <row r="28" s="15" customFormat="1" ht="11.25">
      <c r="A28" s="203" t="s">
        <v>20</v>
      </c>
    </row>
    <row r="29" s="15" customFormat="1" ht="11.25">
      <c r="A29" s="10" t="s">
        <v>70</v>
      </c>
    </row>
    <row r="30" spans="1:17" ht="12.75">
      <c r="A30" s="203" t="s">
        <v>71</v>
      </c>
      <c r="B30" s="59"/>
      <c r="C30" s="59"/>
      <c r="D30" s="59"/>
      <c r="E30" s="59"/>
      <c r="F30" s="59"/>
      <c r="G30" s="59"/>
      <c r="H30" s="59"/>
      <c r="I30" s="59"/>
      <c r="J30" s="59"/>
      <c r="K30" s="59"/>
      <c r="L30" s="59"/>
      <c r="M30" s="59"/>
      <c r="N30" s="59"/>
      <c r="O30" s="59"/>
      <c r="P30" s="59"/>
      <c r="Q30" s="59"/>
    </row>
    <row r="31" ht="12.75">
      <c r="A31" s="669"/>
    </row>
    <row r="32" ht="12.75">
      <c r="A32" s="14" t="s">
        <v>1400</v>
      </c>
    </row>
    <row r="33" ht="12.75">
      <c r="A33" s="14" t="s">
        <v>1401</v>
      </c>
    </row>
    <row r="34" ht="12.75">
      <c r="A34" s="14" t="s">
        <v>1402</v>
      </c>
    </row>
  </sheetData>
  <sheetProtection/>
  <protectedRanges>
    <protectedRange sqref="J20" name="Range1_1_1_1_1_1"/>
  </protectedRanges>
  <mergeCells count="12">
    <mergeCell ref="D5:E5"/>
    <mergeCell ref="F5:G5"/>
    <mergeCell ref="H5:I5"/>
    <mergeCell ref="K5:L5"/>
    <mergeCell ref="M5:N5"/>
    <mergeCell ref="O5:P5"/>
    <mergeCell ref="Q5:R5"/>
    <mergeCell ref="A26:R26"/>
    <mergeCell ref="A4:A6"/>
    <mergeCell ref="B4:I4"/>
    <mergeCell ref="K4:R4"/>
    <mergeCell ref="B5:C5"/>
  </mergeCells>
  <hyperlinks>
    <hyperlink ref="R1" location="Index!A1" display="Index"/>
  </hyperlinks>
  <printOptions/>
  <pageMargins left="0.75" right="0.75" top="1" bottom="1" header="0.5" footer="0.5"/>
  <pageSetup fitToHeight="1" fitToWidth="1" horizontalDpi="600" verticalDpi="600" orientation="landscape" paperSize="9" scale="75" r:id="rId1"/>
  <headerFooter alignWithMargins="0">
    <oddHeader>&amp;CCourt Statistics Quarterly
January to March 2014</oddHeader>
    <oddFooter>&amp;CPage &amp;P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AL35"/>
  <sheetViews>
    <sheetView zoomScale="85" zoomScaleNormal="85" zoomScalePageLayoutView="0" workbookViewId="0" topLeftCell="A1">
      <selection activeCell="E41" sqref="E41"/>
    </sheetView>
  </sheetViews>
  <sheetFormatPr defaultColWidth="9.140625" defaultRowHeight="12.75"/>
  <cols>
    <col min="1" max="1" width="14.8515625" style="16" customWidth="1"/>
    <col min="2" max="7" width="14.140625" style="0" customWidth="1"/>
    <col min="8" max="8" width="17.28125" style="0" customWidth="1"/>
  </cols>
  <sheetData>
    <row r="1" spans="1:15" ht="12.75">
      <c r="A1" s="220" t="s">
        <v>1174</v>
      </c>
      <c r="B1" s="220"/>
      <c r="C1" s="220"/>
      <c r="D1" s="220"/>
      <c r="E1" s="64"/>
      <c r="F1" s="64"/>
      <c r="G1" s="64"/>
      <c r="H1" s="375" t="s">
        <v>719</v>
      </c>
      <c r="I1" s="314"/>
      <c r="J1" s="314"/>
      <c r="K1" s="314"/>
      <c r="L1" s="314"/>
      <c r="M1" s="314"/>
      <c r="N1" s="314"/>
      <c r="O1" s="314"/>
    </row>
    <row r="2" spans="1:7" ht="14.25">
      <c r="A2" s="220" t="s">
        <v>678</v>
      </c>
      <c r="B2" s="64"/>
      <c r="C2" s="64"/>
      <c r="D2" s="64"/>
      <c r="E2" s="64"/>
      <c r="F2" s="314"/>
      <c r="G2" s="314"/>
    </row>
    <row r="3" spans="1:7" ht="12.75">
      <c r="A3" s="21" t="s">
        <v>220</v>
      </c>
      <c r="B3" s="17"/>
      <c r="C3" s="64"/>
      <c r="D3" s="64"/>
      <c r="E3" s="64"/>
      <c r="F3" s="314"/>
      <c r="G3" s="314"/>
    </row>
    <row r="4" spans="1:11" ht="12.75">
      <c r="A4" s="376"/>
      <c r="B4" s="317"/>
      <c r="C4" s="317"/>
      <c r="D4" s="317"/>
      <c r="E4" s="317"/>
      <c r="F4" s="317"/>
      <c r="G4" s="317"/>
      <c r="H4" s="1062"/>
      <c r="I4" s="1062"/>
      <c r="J4" s="1062"/>
      <c r="K4" s="378"/>
    </row>
    <row r="5" spans="1:8" ht="36" customHeight="1">
      <c r="A5" s="529" t="s">
        <v>329</v>
      </c>
      <c r="B5" s="456" t="s">
        <v>1175</v>
      </c>
      <c r="C5" s="456" t="s">
        <v>1176</v>
      </c>
      <c r="D5" s="456" t="s">
        <v>1177</v>
      </c>
      <c r="E5" s="456" t="s">
        <v>693</v>
      </c>
      <c r="F5" s="530" t="s">
        <v>1212</v>
      </c>
      <c r="G5" s="531" t="s">
        <v>1178</v>
      </c>
      <c r="H5" s="532" t="s">
        <v>1119</v>
      </c>
    </row>
    <row r="6" spans="1:9" s="60" customFormat="1" ht="16.5" customHeight="1">
      <c r="A6" s="533">
        <v>2000</v>
      </c>
      <c r="B6" s="534" t="s">
        <v>222</v>
      </c>
      <c r="C6" s="534" t="s">
        <v>223</v>
      </c>
      <c r="D6" s="541" t="s">
        <v>224</v>
      </c>
      <c r="E6" s="542">
        <v>12</v>
      </c>
      <c r="F6" s="535" t="s">
        <v>225</v>
      </c>
      <c r="G6" s="536">
        <v>4235</v>
      </c>
      <c r="H6" s="566">
        <f>G6/F6</f>
        <v>0.9992921189240208</v>
      </c>
      <c r="I6" s="443"/>
    </row>
    <row r="7" spans="1:9" ht="12.75" customHeight="1">
      <c r="A7" s="383">
        <v>2001</v>
      </c>
      <c r="B7" s="381" t="s">
        <v>226</v>
      </c>
      <c r="C7" s="381" t="s">
        <v>227</v>
      </c>
      <c r="D7" s="440" t="s">
        <v>228</v>
      </c>
      <c r="E7" s="440" t="s">
        <v>229</v>
      </c>
      <c r="F7" s="382" t="s">
        <v>230</v>
      </c>
      <c r="G7" s="18">
        <v>4720</v>
      </c>
      <c r="H7" s="567">
        <f aca="true" t="shared" si="0" ref="H7:H20">G7/F7</f>
        <v>0.9995764506565015</v>
      </c>
      <c r="I7" s="443"/>
    </row>
    <row r="8" spans="1:9" ht="12.75">
      <c r="A8" s="383">
        <v>2002</v>
      </c>
      <c r="B8" s="381" t="s">
        <v>231</v>
      </c>
      <c r="C8" s="381" t="s">
        <v>232</v>
      </c>
      <c r="D8" s="440" t="s">
        <v>233</v>
      </c>
      <c r="E8" s="440" t="s">
        <v>234</v>
      </c>
      <c r="F8" s="382" t="s">
        <v>235</v>
      </c>
      <c r="G8" s="18">
        <v>5372</v>
      </c>
      <c r="H8" s="567">
        <f t="shared" si="0"/>
        <v>1</v>
      </c>
      <c r="I8" s="443"/>
    </row>
    <row r="9" spans="1:9" ht="12.75">
      <c r="A9" s="383">
        <v>2003</v>
      </c>
      <c r="B9" s="381" t="s">
        <v>236</v>
      </c>
      <c r="C9" s="381" t="s">
        <v>237</v>
      </c>
      <c r="D9" s="440" t="s">
        <v>238</v>
      </c>
      <c r="E9" s="440" t="s">
        <v>239</v>
      </c>
      <c r="F9" s="382" t="s">
        <v>240</v>
      </c>
      <c r="G9" s="18">
        <v>5937</v>
      </c>
      <c r="H9" s="567">
        <f t="shared" si="0"/>
        <v>0.9998315931289997</v>
      </c>
      <c r="I9" s="443"/>
    </row>
    <row r="10" spans="1:9" ht="12.75">
      <c r="A10" s="383">
        <v>2004</v>
      </c>
      <c r="B10" s="381" t="s">
        <v>241</v>
      </c>
      <c r="C10" s="381" t="s">
        <v>242</v>
      </c>
      <c r="D10" s="440" t="s">
        <v>243</v>
      </c>
      <c r="E10" s="440">
        <v>0</v>
      </c>
      <c r="F10" s="382" t="s">
        <v>244</v>
      </c>
      <c r="G10" s="18">
        <v>4197</v>
      </c>
      <c r="H10" s="567">
        <f t="shared" si="0"/>
        <v>0.9992857142857143</v>
      </c>
      <c r="I10" s="443"/>
    </row>
    <row r="11" spans="1:9" ht="12.75">
      <c r="A11" s="383">
        <v>2005</v>
      </c>
      <c r="B11" s="381" t="s">
        <v>245</v>
      </c>
      <c r="C11" s="381" t="s">
        <v>246</v>
      </c>
      <c r="D11" s="440" t="s">
        <v>247</v>
      </c>
      <c r="E11" s="440">
        <v>0</v>
      </c>
      <c r="F11" s="382" t="s">
        <v>248</v>
      </c>
      <c r="G11" s="18">
        <v>5346</v>
      </c>
      <c r="H11" s="567">
        <f t="shared" si="0"/>
        <v>0.9981329350261389</v>
      </c>
      <c r="I11" s="443"/>
    </row>
    <row r="12" spans="1:9" ht="12.75">
      <c r="A12" s="383">
        <v>2006</v>
      </c>
      <c r="B12" s="381" t="s">
        <v>249</v>
      </c>
      <c r="C12" s="381" t="s">
        <v>250</v>
      </c>
      <c r="D12" s="440" t="s">
        <v>251</v>
      </c>
      <c r="E12" s="440" t="s">
        <v>239</v>
      </c>
      <c r="F12" s="382" t="s">
        <v>252</v>
      </c>
      <c r="G12" s="18">
        <v>6418</v>
      </c>
      <c r="H12" s="567">
        <f t="shared" si="0"/>
        <v>0.9993771410775459</v>
      </c>
      <c r="I12" s="443"/>
    </row>
    <row r="13" spans="1:9" ht="12.75">
      <c r="A13" s="383">
        <v>2007</v>
      </c>
      <c r="B13" s="381" t="s">
        <v>253</v>
      </c>
      <c r="C13" s="381" t="s">
        <v>254</v>
      </c>
      <c r="D13" s="440" t="s">
        <v>255</v>
      </c>
      <c r="E13" s="440">
        <v>0</v>
      </c>
      <c r="F13" s="382" t="s">
        <v>256</v>
      </c>
      <c r="G13" s="18">
        <v>6667</v>
      </c>
      <c r="H13" s="567">
        <f t="shared" si="0"/>
        <v>0.9974566128067026</v>
      </c>
      <c r="I13" s="443"/>
    </row>
    <row r="14" spans="1:9" ht="12.75">
      <c r="A14" s="383">
        <v>2008</v>
      </c>
      <c r="B14" s="381" t="s">
        <v>257</v>
      </c>
      <c r="C14" s="381" t="s">
        <v>258</v>
      </c>
      <c r="D14" s="440" t="s">
        <v>259</v>
      </c>
      <c r="E14" s="440" t="s">
        <v>239</v>
      </c>
      <c r="F14" s="382" t="s">
        <v>260</v>
      </c>
      <c r="G14" s="18">
        <v>7054</v>
      </c>
      <c r="H14" s="567">
        <f t="shared" si="0"/>
        <v>0.9945016213167912</v>
      </c>
      <c r="I14" s="443"/>
    </row>
    <row r="15" spans="1:9" ht="12.75">
      <c r="A15" s="383">
        <v>2009</v>
      </c>
      <c r="B15" s="381" t="s">
        <v>261</v>
      </c>
      <c r="C15" s="381" t="s">
        <v>262</v>
      </c>
      <c r="D15" s="440" t="s">
        <v>228</v>
      </c>
      <c r="E15" s="440" t="s">
        <v>263</v>
      </c>
      <c r="F15" s="382" t="s">
        <v>264</v>
      </c>
      <c r="G15" s="18">
        <v>9035</v>
      </c>
      <c r="H15" s="567">
        <f t="shared" si="0"/>
        <v>0.993075401187074</v>
      </c>
      <c r="I15" s="443"/>
    </row>
    <row r="16" spans="1:9" ht="12.75">
      <c r="A16" s="383">
        <v>2010</v>
      </c>
      <c r="B16" s="381" t="s">
        <v>265</v>
      </c>
      <c r="C16" s="381" t="s">
        <v>266</v>
      </c>
      <c r="D16" s="440" t="s">
        <v>267</v>
      </c>
      <c r="E16" s="440">
        <v>0</v>
      </c>
      <c r="F16" s="382" t="s">
        <v>268</v>
      </c>
      <c r="G16" s="18">
        <v>10473</v>
      </c>
      <c r="H16" s="567">
        <f t="shared" si="0"/>
        <v>0.9926073357975548</v>
      </c>
      <c r="I16" s="443"/>
    </row>
    <row r="17" spans="1:9" ht="12.75">
      <c r="A17" s="383">
        <v>2011</v>
      </c>
      <c r="B17" s="381" t="s">
        <v>269</v>
      </c>
      <c r="C17" s="381" t="s">
        <v>270</v>
      </c>
      <c r="D17" s="440" t="s">
        <v>271</v>
      </c>
      <c r="E17" s="440" t="s">
        <v>272</v>
      </c>
      <c r="F17" s="382" t="s">
        <v>273</v>
      </c>
      <c r="G17" s="18">
        <v>11240</v>
      </c>
      <c r="H17" s="567">
        <f t="shared" si="0"/>
        <v>0.9894366197183099</v>
      </c>
      <c r="I17" s="443"/>
    </row>
    <row r="18" spans="1:9" ht="12.75">
      <c r="A18" s="383">
        <v>2012</v>
      </c>
      <c r="B18" s="381" t="s">
        <v>274</v>
      </c>
      <c r="C18" s="381" t="s">
        <v>275</v>
      </c>
      <c r="D18" s="440" t="s">
        <v>276</v>
      </c>
      <c r="E18" s="440">
        <v>0</v>
      </c>
      <c r="F18" s="382" t="s">
        <v>277</v>
      </c>
      <c r="G18" s="18">
        <v>12050</v>
      </c>
      <c r="H18" s="567">
        <f t="shared" si="0"/>
        <v>0.9691169374296285</v>
      </c>
      <c r="I18" s="443"/>
    </row>
    <row r="19" spans="1:9" ht="12.75">
      <c r="A19" s="383" t="s">
        <v>686</v>
      </c>
      <c r="B19" s="381" t="s">
        <v>278</v>
      </c>
      <c r="C19" s="381" t="s">
        <v>279</v>
      </c>
      <c r="D19" s="440" t="s">
        <v>280</v>
      </c>
      <c r="E19" s="440">
        <v>0</v>
      </c>
      <c r="F19" s="382" t="s">
        <v>281</v>
      </c>
      <c r="G19" s="18">
        <v>14595</v>
      </c>
      <c r="H19" s="567">
        <f t="shared" si="0"/>
        <v>0.9358768836165438</v>
      </c>
      <c r="I19" s="443"/>
    </row>
    <row r="20" spans="1:9" ht="12.75">
      <c r="A20" s="384" t="s">
        <v>286</v>
      </c>
      <c r="B20" s="441" t="s">
        <v>282</v>
      </c>
      <c r="C20" s="441" t="s">
        <v>283</v>
      </c>
      <c r="D20" s="441" t="s">
        <v>284</v>
      </c>
      <c r="E20" s="441">
        <v>0</v>
      </c>
      <c r="F20" s="385" t="s">
        <v>285</v>
      </c>
      <c r="G20" s="200">
        <v>1238</v>
      </c>
      <c r="H20" s="568">
        <f t="shared" si="0"/>
        <v>0.6146971201588878</v>
      </c>
      <c r="I20" s="443"/>
    </row>
    <row r="21" spans="1:7" ht="12.75">
      <c r="A21" s="386"/>
      <c r="B21" s="349"/>
      <c r="C21" s="349"/>
      <c r="D21" s="349"/>
      <c r="E21" s="349"/>
      <c r="F21" s="349"/>
      <c r="G21" s="193"/>
    </row>
    <row r="22" spans="1:38" ht="14.25" customHeight="1">
      <c r="A22" s="11" t="s">
        <v>417</v>
      </c>
      <c r="B22" s="388"/>
      <c r="C22" s="388"/>
      <c r="D22" s="388"/>
      <c r="E22" s="14"/>
      <c r="F22" s="14"/>
      <c r="G22" s="388"/>
      <c r="H22" s="14"/>
      <c r="I22" s="14"/>
      <c r="J22" s="388"/>
      <c r="K22" s="14"/>
      <c r="L22" s="14"/>
      <c r="M22" s="388"/>
      <c r="N22" s="14"/>
      <c r="O22" s="14"/>
      <c r="P22" s="388"/>
      <c r="Q22" s="14"/>
      <c r="R22" s="14"/>
      <c r="S22" s="14"/>
      <c r="T22" s="14"/>
      <c r="U22" s="388"/>
      <c r="V22" s="14"/>
      <c r="W22" s="14"/>
      <c r="X22" s="388"/>
      <c r="Y22" s="14"/>
      <c r="Z22" s="14"/>
      <c r="AA22" s="388"/>
      <c r="AB22" s="14"/>
      <c r="AC22" s="14"/>
      <c r="AD22" s="388"/>
      <c r="AE22" s="14"/>
      <c r="AF22" s="14"/>
      <c r="AG22" s="388"/>
      <c r="AH22" s="14"/>
      <c r="AI22" s="14"/>
      <c r="AJ22" s="388"/>
      <c r="AK22" s="14"/>
      <c r="AL22" s="14"/>
    </row>
    <row r="23" spans="1:38" ht="12.75">
      <c r="A23" s="14" t="s">
        <v>221</v>
      </c>
      <c r="B23" s="388"/>
      <c r="C23" s="388"/>
      <c r="D23" s="388"/>
      <c r="E23" s="14"/>
      <c r="F23" s="14"/>
      <c r="G23" s="388"/>
      <c r="H23" s="14"/>
      <c r="I23" s="14"/>
      <c r="J23" s="388"/>
      <c r="K23" s="14"/>
      <c r="L23" s="14"/>
      <c r="M23" s="388"/>
      <c r="N23" s="14"/>
      <c r="O23" s="14"/>
      <c r="P23" s="388"/>
      <c r="Q23" s="14"/>
      <c r="R23" s="14"/>
      <c r="S23" s="14"/>
      <c r="T23" s="14"/>
      <c r="U23" s="388"/>
      <c r="V23" s="14"/>
      <c r="W23" s="14"/>
      <c r="X23" s="388"/>
      <c r="Y23" s="14"/>
      <c r="Z23" s="14"/>
      <c r="AA23" s="388"/>
      <c r="AB23" s="14"/>
      <c r="AC23" s="14"/>
      <c r="AD23" s="388"/>
      <c r="AE23" s="14"/>
      <c r="AF23" s="14"/>
      <c r="AG23" s="388"/>
      <c r="AH23" s="14"/>
      <c r="AI23" s="14"/>
      <c r="AJ23" s="388"/>
      <c r="AK23" s="14"/>
      <c r="AL23" s="14"/>
    </row>
    <row r="24" spans="1:38" ht="12.75" customHeight="1">
      <c r="A24" s="389"/>
      <c r="B24" s="388"/>
      <c r="C24" s="388"/>
      <c r="D24" s="388"/>
      <c r="E24" s="14"/>
      <c r="F24" s="14"/>
      <c r="G24" s="388"/>
      <c r="H24" s="14"/>
      <c r="I24" s="14"/>
      <c r="J24" s="388"/>
      <c r="K24" s="14"/>
      <c r="L24" s="14"/>
      <c r="M24" s="388"/>
      <c r="N24" s="14"/>
      <c r="O24" s="14"/>
      <c r="P24" s="388"/>
      <c r="Q24" s="14"/>
      <c r="R24" s="14"/>
      <c r="S24" s="14"/>
      <c r="T24" s="14"/>
      <c r="U24" s="388"/>
      <c r="V24" s="14"/>
      <c r="W24" s="14"/>
      <c r="X24" s="388"/>
      <c r="Y24" s="14"/>
      <c r="Z24" s="14"/>
      <c r="AA24" s="388"/>
      <c r="AB24" s="14"/>
      <c r="AC24" s="14"/>
      <c r="AD24" s="388"/>
      <c r="AE24" s="14"/>
      <c r="AF24" s="14"/>
      <c r="AG24" s="388"/>
      <c r="AH24" s="14"/>
      <c r="AI24" s="14"/>
      <c r="AJ24" s="388"/>
      <c r="AK24" s="14"/>
      <c r="AL24" s="14"/>
    </row>
    <row r="25" spans="1:38" ht="12.75" customHeight="1">
      <c r="A25" s="11" t="s">
        <v>339</v>
      </c>
      <c r="B25" s="11"/>
      <c r="C25" s="11"/>
      <c r="D25" s="11"/>
      <c r="E25" s="11"/>
      <c r="F25" s="11"/>
      <c r="G25" s="11"/>
      <c r="H25" s="14"/>
      <c r="I25" s="14"/>
      <c r="J25" s="11"/>
      <c r="K25" s="14"/>
      <c r="L25" s="14"/>
      <c r="M25" s="11"/>
      <c r="N25" s="388"/>
      <c r="O25" s="388"/>
      <c r="P25" s="11"/>
      <c r="Q25" s="388"/>
      <c r="R25" s="388"/>
      <c r="S25" s="388"/>
      <c r="T25" s="14"/>
      <c r="U25" s="11"/>
      <c r="V25" s="14"/>
      <c r="W25" s="14"/>
      <c r="X25" s="11"/>
      <c r="Y25" s="14"/>
      <c r="Z25" s="14"/>
      <c r="AA25" s="11"/>
      <c r="AB25" s="14"/>
      <c r="AC25" s="14"/>
      <c r="AD25" s="11"/>
      <c r="AE25" s="14"/>
      <c r="AF25" s="14"/>
      <c r="AG25" s="11"/>
      <c r="AH25" s="14"/>
      <c r="AI25" s="14"/>
      <c r="AJ25" s="11"/>
      <c r="AK25" s="14"/>
      <c r="AL25" s="14"/>
    </row>
    <row r="26" spans="1:38" ht="12.75">
      <c r="A26" s="950" t="s">
        <v>1282</v>
      </c>
      <c r="B26" s="950"/>
      <c r="C26" s="950"/>
      <c r="D26" s="950"/>
      <c r="E26" s="950"/>
      <c r="F26" s="950"/>
      <c r="G26" s="950"/>
      <c r="H26" s="950"/>
      <c r="I26" s="950"/>
      <c r="J26" s="950"/>
      <c r="K26" s="950"/>
      <c r="L26" s="950"/>
      <c r="M26" s="950"/>
      <c r="N26" s="1052"/>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row>
    <row r="27" spans="1:38" ht="12.75">
      <c r="A27" s="319" t="s">
        <v>1179</v>
      </c>
      <c r="B27" s="319"/>
      <c r="C27" s="319"/>
      <c r="D27" s="319"/>
      <c r="E27" s="319"/>
      <c r="F27" s="319"/>
      <c r="G27" s="319"/>
      <c r="H27" s="372"/>
      <c r="I27" s="372"/>
      <c r="J27" s="319"/>
      <c r="K27" s="372"/>
      <c r="L27" s="372"/>
      <c r="M27" s="319"/>
      <c r="N27" s="388"/>
      <c r="O27" s="388"/>
      <c r="P27" s="319"/>
      <c r="Q27" s="388"/>
      <c r="R27" s="388"/>
      <c r="S27" s="388"/>
      <c r="T27" s="14"/>
      <c r="U27" s="319"/>
      <c r="V27" s="14"/>
      <c r="W27" s="14"/>
      <c r="X27" s="319"/>
      <c r="Y27" s="14"/>
      <c r="Z27" s="14"/>
      <c r="AA27" s="319"/>
      <c r="AB27" s="14"/>
      <c r="AC27" s="14"/>
      <c r="AD27" s="319"/>
      <c r="AE27" s="14"/>
      <c r="AF27" s="14"/>
      <c r="AG27" s="319"/>
      <c r="AH27" s="14"/>
      <c r="AI27" s="14"/>
      <c r="AJ27" s="319"/>
      <c r="AK27" s="14"/>
      <c r="AL27" s="14"/>
    </row>
    <row r="28" spans="1:38" ht="12.75">
      <c r="A28" s="390" t="s">
        <v>1180</v>
      </c>
      <c r="B28" s="390"/>
      <c r="C28" s="390"/>
      <c r="D28" s="390"/>
      <c r="E28" s="390"/>
      <c r="F28" s="390"/>
      <c r="G28" s="390"/>
      <c r="H28" s="372"/>
      <c r="I28" s="372"/>
      <c r="J28" s="390"/>
      <c r="K28" s="372"/>
      <c r="L28" s="372"/>
      <c r="M28" s="390"/>
      <c r="N28" s="388"/>
      <c r="O28" s="388"/>
      <c r="P28" s="390"/>
      <c r="Q28" s="388"/>
      <c r="R28" s="388"/>
      <c r="S28" s="388"/>
      <c r="T28" s="14"/>
      <c r="U28" s="390"/>
      <c r="V28" s="14"/>
      <c r="W28" s="14"/>
      <c r="X28" s="390"/>
      <c r="Y28" s="14"/>
      <c r="Z28" s="14"/>
      <c r="AA28" s="390"/>
      <c r="AB28" s="14"/>
      <c r="AC28" s="14"/>
      <c r="AD28" s="390"/>
      <c r="AE28" s="14"/>
      <c r="AF28" s="14"/>
      <c r="AG28" s="390"/>
      <c r="AH28" s="14"/>
      <c r="AI28" s="14"/>
      <c r="AJ28" s="390"/>
      <c r="AK28" s="14"/>
      <c r="AL28" s="14"/>
    </row>
    <row r="29" spans="1:38" ht="12.75">
      <c r="A29" s="392" t="s">
        <v>1283</v>
      </c>
      <c r="B29" s="392"/>
      <c r="C29" s="392"/>
      <c r="D29" s="392"/>
      <c r="E29" s="392"/>
      <c r="F29" s="392"/>
      <c r="G29" s="392"/>
      <c r="H29" s="372"/>
      <c r="I29" s="372"/>
      <c r="J29" s="392"/>
      <c r="K29" s="372"/>
      <c r="L29" s="372"/>
      <c r="M29" s="392"/>
      <c r="N29" s="388"/>
      <c r="O29" s="388"/>
      <c r="P29" s="392"/>
      <c r="Q29" s="388"/>
      <c r="R29" s="388"/>
      <c r="S29" s="388"/>
      <c r="T29" s="14"/>
      <c r="U29" s="392"/>
      <c r="V29" s="14"/>
      <c r="W29" s="14"/>
      <c r="X29" s="392"/>
      <c r="Y29" s="14"/>
      <c r="Z29" s="14"/>
      <c r="AA29" s="392"/>
      <c r="AB29" s="14"/>
      <c r="AC29" s="14"/>
      <c r="AD29" s="392"/>
      <c r="AE29" s="14"/>
      <c r="AF29" s="14"/>
      <c r="AG29" s="392"/>
      <c r="AH29" s="14"/>
      <c r="AI29" s="14"/>
      <c r="AJ29" s="392"/>
      <c r="AK29" s="14"/>
      <c r="AL29" s="14"/>
    </row>
    <row r="30" ht="12.75">
      <c r="A30" s="192" t="s">
        <v>419</v>
      </c>
    </row>
    <row r="31" ht="12.75">
      <c r="A31" s="24" t="s">
        <v>418</v>
      </c>
    </row>
    <row r="32" ht="12.75">
      <c r="A32" s="24" t="s">
        <v>1120</v>
      </c>
    </row>
    <row r="34" ht="12.75">
      <c r="A34" s="24" t="s">
        <v>1099</v>
      </c>
    </row>
    <row r="35" ht="12.75">
      <c r="A35" s="24" t="s">
        <v>1285</v>
      </c>
    </row>
  </sheetData>
  <sheetProtection/>
  <mergeCells count="2">
    <mergeCell ref="H4:J4"/>
    <mergeCell ref="A26:AL26"/>
  </mergeCells>
  <hyperlinks>
    <hyperlink ref="H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&amp;CCourt Statistics Quarterly
January to March 2014</oddHeader>
    <oddFooter>&amp;CPage &amp;P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I55"/>
  <sheetViews>
    <sheetView zoomScale="85" zoomScaleNormal="85" zoomScalePageLayoutView="0" workbookViewId="0" topLeftCell="A1">
      <selection activeCell="A23" sqref="A23"/>
    </sheetView>
  </sheetViews>
  <sheetFormatPr defaultColWidth="9.140625" defaultRowHeight="12.75"/>
  <cols>
    <col min="1" max="1" width="13.8515625" style="0" customWidth="1"/>
    <col min="2" max="2" width="8.7109375" style="0" bestFit="1" customWidth="1"/>
    <col min="3" max="3" width="10.57421875" style="0" bestFit="1" customWidth="1"/>
    <col min="4" max="4" width="1.421875" style="0" customWidth="1"/>
    <col min="5" max="5" width="8.28125" style="0" bestFit="1" customWidth="1"/>
    <col min="6" max="6" width="7.421875" style="0" bestFit="1" customWidth="1"/>
    <col min="7" max="7" width="1.421875" style="0" customWidth="1"/>
    <col min="8" max="8" width="7.7109375" style="0" bestFit="1" customWidth="1"/>
    <col min="9" max="9" width="7.421875" style="0" bestFit="1" customWidth="1"/>
    <col min="10" max="10" width="1.421875" style="0" customWidth="1"/>
    <col min="11" max="11" width="8.28125" style="0" bestFit="1" customWidth="1"/>
    <col min="12" max="12" width="7.421875" style="0" bestFit="1" customWidth="1"/>
    <col min="13" max="13" width="1.421875" style="0" customWidth="1"/>
    <col min="14" max="14" width="7.00390625" style="0" bestFit="1" customWidth="1"/>
    <col min="15" max="15" width="7.421875" style="0" bestFit="1" customWidth="1"/>
    <col min="16" max="16" width="1.421875" style="0" customWidth="1"/>
    <col min="17" max="17" width="9.57421875" style="0" bestFit="1" customWidth="1"/>
    <col min="18" max="18" width="7.421875" style="0" bestFit="1" customWidth="1"/>
    <col min="19" max="19" width="7.00390625" style="0" bestFit="1" customWidth="1"/>
    <col min="20" max="20" width="7.421875" style="0" bestFit="1" customWidth="1"/>
    <col min="21" max="21" width="1.421875" style="0" customWidth="1"/>
    <col min="22" max="22" width="7.00390625" style="0" bestFit="1" customWidth="1"/>
    <col min="23" max="23" width="7.421875" style="0" bestFit="1" customWidth="1"/>
    <col min="24" max="24" width="1.421875" style="0" customWidth="1"/>
    <col min="25" max="25" width="7.00390625" style="0" bestFit="1" customWidth="1"/>
    <col min="26" max="26" width="7.421875" style="0" bestFit="1" customWidth="1"/>
    <col min="27" max="27" width="1.421875" style="0" customWidth="1"/>
    <col min="28" max="28" width="7.8515625" style="0" customWidth="1"/>
    <col min="29" max="29" width="9.00390625" style="0" customWidth="1"/>
    <col min="30" max="30" width="1.421875" style="0" customWidth="1"/>
    <col min="31" max="31" width="6.8515625" style="0" bestFit="1" customWidth="1"/>
    <col min="32" max="32" width="7.28125" style="0" bestFit="1" customWidth="1"/>
    <col min="33" max="33" width="1.421875" style="0" customWidth="1"/>
    <col min="34" max="34" width="6.8515625" style="0" bestFit="1" customWidth="1"/>
    <col min="35" max="35" width="7.28125" style="0" bestFit="1" customWidth="1"/>
    <col min="36" max="36" width="1.421875" style="0" customWidth="1"/>
    <col min="37" max="37" width="8.28125" style="0" bestFit="1" customWidth="1"/>
    <col min="38" max="38" width="7.140625" style="0" bestFit="1" customWidth="1"/>
  </cols>
  <sheetData>
    <row r="1" spans="1:41" ht="12.75">
      <c r="A1" s="1" t="s">
        <v>1181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3"/>
      <c r="AJ1" s="1"/>
      <c r="AK1" s="1"/>
      <c r="AL1" s="375" t="s">
        <v>719</v>
      </c>
      <c r="AM1" s="314"/>
      <c r="AN1" s="314"/>
      <c r="AO1" s="314"/>
    </row>
    <row r="2" spans="1:36" ht="14.25">
      <c r="A2" s="1" t="s">
        <v>678</v>
      </c>
      <c r="B2" s="1"/>
      <c r="C2" s="1"/>
      <c r="D2" s="1"/>
      <c r="E2" s="1"/>
      <c r="F2" s="1"/>
      <c r="G2" s="1"/>
      <c r="H2" s="1"/>
      <c r="I2" s="1"/>
      <c r="J2" s="1"/>
      <c r="K2" s="63"/>
      <c r="L2" s="1"/>
      <c r="M2" s="1"/>
      <c r="N2" s="1"/>
      <c r="O2" s="1"/>
      <c r="P2" s="1"/>
      <c r="Q2" s="314"/>
      <c r="R2" s="314"/>
      <c r="S2" s="314"/>
      <c r="T2" s="314"/>
      <c r="U2" s="1"/>
      <c r="X2" s="1"/>
      <c r="AA2" s="1"/>
      <c r="AD2" s="1"/>
      <c r="AG2" s="1"/>
      <c r="AJ2" s="1"/>
    </row>
    <row r="3" spans="1:36" ht="12.75">
      <c r="A3" s="21" t="s">
        <v>287</v>
      </c>
      <c r="B3" s="391"/>
      <c r="C3" s="391"/>
      <c r="D3" s="391"/>
      <c r="E3" s="391"/>
      <c r="F3" s="391"/>
      <c r="G3" s="391"/>
      <c r="H3" s="1"/>
      <c r="I3" s="1"/>
      <c r="J3" s="391"/>
      <c r="K3" s="63"/>
      <c r="L3" s="1"/>
      <c r="M3" s="391"/>
      <c r="N3" s="1"/>
      <c r="O3" s="1"/>
      <c r="P3" s="391"/>
      <c r="Q3" s="314"/>
      <c r="R3" s="314"/>
      <c r="S3" s="314"/>
      <c r="T3" s="314"/>
      <c r="U3" s="391"/>
      <c r="X3" s="391"/>
      <c r="AA3" s="391"/>
      <c r="AD3" s="391"/>
      <c r="AG3" s="391"/>
      <c r="AJ3" s="391"/>
    </row>
    <row r="4" spans="1:36" ht="12.75">
      <c r="A4" s="1"/>
      <c r="B4" s="1"/>
      <c r="C4" s="1"/>
      <c r="D4" s="1"/>
      <c r="E4" s="1"/>
      <c r="F4" s="1"/>
      <c r="G4" s="1"/>
      <c r="H4" s="1"/>
      <c r="I4" s="1"/>
      <c r="J4" s="1"/>
      <c r="K4" s="63"/>
      <c r="L4" s="1"/>
      <c r="M4" s="1"/>
      <c r="N4" s="1"/>
      <c r="O4" s="1"/>
      <c r="P4" s="1"/>
      <c r="Q4" s="314"/>
      <c r="R4" s="314"/>
      <c r="S4" s="314"/>
      <c r="T4" s="314"/>
      <c r="U4" s="1"/>
      <c r="X4" s="1"/>
      <c r="AA4" s="1"/>
      <c r="AD4" s="1"/>
      <c r="AG4" s="1"/>
      <c r="AJ4" s="1"/>
    </row>
    <row r="5" spans="1:38" s="270" customFormat="1" ht="26.25" customHeight="1">
      <c r="A5" s="998" t="s">
        <v>329</v>
      </c>
      <c r="B5" s="979" t="s">
        <v>1182</v>
      </c>
      <c r="C5" s="979"/>
      <c r="D5" s="393"/>
      <c r="E5" s="1063" t="s">
        <v>1183</v>
      </c>
      <c r="F5" s="1067"/>
      <c r="G5" s="1067"/>
      <c r="H5" s="1067"/>
      <c r="I5" s="1067"/>
      <c r="J5" s="1067"/>
      <c r="K5" s="1067"/>
      <c r="L5" s="1067"/>
      <c r="M5" s="1067"/>
      <c r="N5" s="1067"/>
      <c r="O5" s="1067"/>
      <c r="P5" s="394"/>
      <c r="Q5" s="1063" t="s">
        <v>1184</v>
      </c>
      <c r="R5" s="1063"/>
      <c r="S5" s="969"/>
      <c r="T5" s="969"/>
      <c r="U5" s="969"/>
      <c r="V5" s="969"/>
      <c r="W5" s="969"/>
      <c r="X5" s="969"/>
      <c r="Y5" s="969"/>
      <c r="Z5" s="969"/>
      <c r="AA5" s="373"/>
      <c r="AB5" s="1070" t="s">
        <v>679</v>
      </c>
      <c r="AC5" s="1070"/>
      <c r="AD5" s="371"/>
      <c r="AE5" s="1063" t="s">
        <v>1185</v>
      </c>
      <c r="AF5" s="969"/>
      <c r="AG5" s="969"/>
      <c r="AH5" s="969"/>
      <c r="AI5" s="969"/>
      <c r="AJ5" s="969"/>
      <c r="AK5" s="969"/>
      <c r="AL5" s="969"/>
    </row>
    <row r="6" spans="1:38" s="270" customFormat="1" ht="65.25" customHeight="1">
      <c r="A6" s="1066"/>
      <c r="B6" s="1064" t="s">
        <v>1247</v>
      </c>
      <c r="C6" s="1069" t="s">
        <v>1121</v>
      </c>
      <c r="D6" s="378"/>
      <c r="E6" s="1068" t="s">
        <v>1247</v>
      </c>
      <c r="F6" s="1068" t="s">
        <v>1186</v>
      </c>
      <c r="G6" s="373"/>
      <c r="H6" s="979" t="s">
        <v>1187</v>
      </c>
      <c r="I6" s="1072"/>
      <c r="J6" s="393"/>
      <c r="K6" s="979" t="s">
        <v>1188</v>
      </c>
      <c r="L6" s="979"/>
      <c r="M6" s="393"/>
      <c r="N6" s="979" t="s">
        <v>680</v>
      </c>
      <c r="O6" s="979"/>
      <c r="P6" s="377"/>
      <c r="Q6" s="1064" t="s">
        <v>1247</v>
      </c>
      <c r="R6" s="1064" t="s">
        <v>1186</v>
      </c>
      <c r="S6" s="979" t="s">
        <v>1189</v>
      </c>
      <c r="T6" s="979"/>
      <c r="U6" s="377"/>
      <c r="V6" s="979" t="s">
        <v>1190</v>
      </c>
      <c r="W6" s="979"/>
      <c r="X6" s="377"/>
      <c r="Y6" s="979" t="s">
        <v>680</v>
      </c>
      <c r="Z6" s="979"/>
      <c r="AA6" s="377"/>
      <c r="AB6" s="1071"/>
      <c r="AC6" s="1071"/>
      <c r="AD6" s="377"/>
      <c r="AE6" s="979" t="s">
        <v>1191</v>
      </c>
      <c r="AF6" s="979"/>
      <c r="AG6" s="377"/>
      <c r="AH6" s="979" t="s">
        <v>416</v>
      </c>
      <c r="AI6" s="979"/>
      <c r="AJ6" s="377"/>
      <c r="AK6" s="986" t="s">
        <v>681</v>
      </c>
      <c r="AL6" s="986"/>
    </row>
    <row r="7" spans="1:38" s="28" customFormat="1" ht="47.25" customHeight="1">
      <c r="A7" s="1066"/>
      <c r="B7" s="1065"/>
      <c r="C7" s="1069"/>
      <c r="D7" s="540"/>
      <c r="E7" s="1064"/>
      <c r="F7" s="1064"/>
      <c r="G7" s="455"/>
      <c r="H7" s="527" t="s">
        <v>1247</v>
      </c>
      <c r="I7" s="528" t="s">
        <v>1186</v>
      </c>
      <c r="J7" s="540"/>
      <c r="K7" s="528" t="s">
        <v>1247</v>
      </c>
      <c r="L7" s="528" t="s">
        <v>1186</v>
      </c>
      <c r="M7" s="540"/>
      <c r="N7" s="528" t="s">
        <v>1247</v>
      </c>
      <c r="O7" s="528" t="s">
        <v>1186</v>
      </c>
      <c r="P7" s="540"/>
      <c r="Q7" s="1065"/>
      <c r="R7" s="1064"/>
      <c r="S7" s="528" t="s">
        <v>1247</v>
      </c>
      <c r="T7" s="528" t="s">
        <v>1186</v>
      </c>
      <c r="U7" s="540"/>
      <c r="V7" s="528" t="s">
        <v>1247</v>
      </c>
      <c r="W7" s="528" t="s">
        <v>1186</v>
      </c>
      <c r="X7" s="540"/>
      <c r="Y7" s="528" t="s">
        <v>1247</v>
      </c>
      <c r="Z7" s="528" t="s">
        <v>1186</v>
      </c>
      <c r="AA7" s="540"/>
      <c r="AB7" s="527" t="s">
        <v>1247</v>
      </c>
      <c r="AC7" s="528" t="s">
        <v>1186</v>
      </c>
      <c r="AD7" s="540"/>
      <c r="AE7" s="528" t="s">
        <v>1247</v>
      </c>
      <c r="AF7" s="528" t="s">
        <v>1186</v>
      </c>
      <c r="AG7" s="540"/>
      <c r="AH7" s="528" t="s">
        <v>1247</v>
      </c>
      <c r="AI7" s="528" t="s">
        <v>1186</v>
      </c>
      <c r="AJ7" s="540"/>
      <c r="AK7" s="528" t="s">
        <v>1247</v>
      </c>
      <c r="AL7" s="528" t="s">
        <v>1186</v>
      </c>
    </row>
    <row r="8" spans="1:38" ht="12.75">
      <c r="A8" s="395">
        <v>2000</v>
      </c>
      <c r="B8" s="396">
        <v>4238</v>
      </c>
      <c r="C8" s="569">
        <f>'4.1'!H6</f>
        <v>0.9992921189240208</v>
      </c>
      <c r="D8" s="397"/>
      <c r="E8" s="398">
        <v>3590</v>
      </c>
      <c r="F8" s="399">
        <f>E8/B8</f>
        <v>0.8470976875884851</v>
      </c>
      <c r="G8" s="397"/>
      <c r="H8" s="537">
        <v>1217</v>
      </c>
      <c r="I8" s="538">
        <f>H8/B8</f>
        <v>0.28716375648890985</v>
      </c>
      <c r="J8" s="397"/>
      <c r="K8" s="401">
        <v>1984</v>
      </c>
      <c r="L8" s="400">
        <f>K8/B8</f>
        <v>0.4681453515809344</v>
      </c>
      <c r="M8" s="397"/>
      <c r="N8" s="401">
        <v>389</v>
      </c>
      <c r="O8" s="400">
        <f>N8/B8</f>
        <v>0.09178857951864086</v>
      </c>
      <c r="P8" s="397"/>
      <c r="Q8" s="402">
        <v>746</v>
      </c>
      <c r="R8" s="400">
        <f>Q8/B8</f>
        <v>0.1760264275601699</v>
      </c>
      <c r="S8" s="402">
        <v>164</v>
      </c>
      <c r="T8" s="400">
        <f>S8/B8</f>
        <v>0.038697498820198205</v>
      </c>
      <c r="U8" s="397"/>
      <c r="V8" s="402">
        <v>495</v>
      </c>
      <c r="W8" s="400">
        <f>V8/B8</f>
        <v>0.11680037753657385</v>
      </c>
      <c r="X8" s="397"/>
      <c r="Y8" s="402">
        <v>87</v>
      </c>
      <c r="Z8" s="400">
        <f>Y8/B8</f>
        <v>0.02052855120339783</v>
      </c>
      <c r="AA8" s="397"/>
      <c r="AB8" s="539">
        <f>S8+H8</f>
        <v>1381</v>
      </c>
      <c r="AC8" s="403">
        <f>AB8/B8</f>
        <v>0.3258612553091081</v>
      </c>
      <c r="AD8" s="397"/>
      <c r="AE8" s="402">
        <v>504</v>
      </c>
      <c r="AF8" s="400">
        <f>AE8/B8</f>
        <v>0.11892402076451156</v>
      </c>
      <c r="AG8" s="397"/>
      <c r="AH8" s="402">
        <v>319</v>
      </c>
      <c r="AI8" s="400">
        <f>AH8/B8</f>
        <v>0.0752713544124587</v>
      </c>
      <c r="AJ8" s="397"/>
      <c r="AK8" s="398">
        <v>383</v>
      </c>
      <c r="AL8" s="400">
        <f>AK8/B8</f>
        <v>0.0903728173666824</v>
      </c>
    </row>
    <row r="9" spans="1:38" ht="12.75">
      <c r="A9" s="404">
        <v>2001</v>
      </c>
      <c r="B9" s="176">
        <v>4722</v>
      </c>
      <c r="C9" s="519">
        <f>'4.1'!H7</f>
        <v>0.9995764506565015</v>
      </c>
      <c r="D9" s="405"/>
      <c r="E9" s="406">
        <v>4077</v>
      </c>
      <c r="F9" s="407">
        <f aca="true" t="shared" si="0" ref="F9:F22">E9/B9</f>
        <v>0.863405336721728</v>
      </c>
      <c r="G9" s="405"/>
      <c r="H9" s="408">
        <v>1065</v>
      </c>
      <c r="I9" s="444">
        <f aca="true" t="shared" si="1" ref="I9:I22">H9/B9</f>
        <v>0.22554002541296062</v>
      </c>
      <c r="J9" s="405"/>
      <c r="K9" s="410">
        <v>2708</v>
      </c>
      <c r="L9" s="409">
        <f aca="true" t="shared" si="2" ref="L9:L22">K9/B9</f>
        <v>0.5734858110969928</v>
      </c>
      <c r="M9" s="405"/>
      <c r="N9" s="410">
        <v>304</v>
      </c>
      <c r="O9" s="409">
        <f aca="true" t="shared" si="3" ref="O9:O22">N9/B9</f>
        <v>0.06437950021177467</v>
      </c>
      <c r="P9" s="405"/>
      <c r="Q9" s="144">
        <v>1237</v>
      </c>
      <c r="R9" s="409">
        <f aca="true" t="shared" si="4" ref="R9:R22">Q9/B9</f>
        <v>0.2619652689538331</v>
      </c>
      <c r="S9" s="314">
        <v>289</v>
      </c>
      <c r="T9" s="409">
        <f aca="true" t="shared" si="5" ref="T9:T22">S9/B9</f>
        <v>0.06120288013553579</v>
      </c>
      <c r="U9" s="405"/>
      <c r="V9" s="314">
        <v>853</v>
      </c>
      <c r="W9" s="409">
        <f aca="true" t="shared" si="6" ref="W9:W22">V9/B9</f>
        <v>0.18064379500211775</v>
      </c>
      <c r="X9" s="405"/>
      <c r="Y9" s="314">
        <v>95</v>
      </c>
      <c r="Z9" s="409">
        <f aca="true" t="shared" si="7" ref="Z9:Z22">Y9/B9</f>
        <v>0.020118593816179586</v>
      </c>
      <c r="AA9" s="405"/>
      <c r="AB9" s="411">
        <f aca="true" t="shared" si="8" ref="AB9:AB22">S9+H9</f>
        <v>1354</v>
      </c>
      <c r="AC9" s="412">
        <f aca="true" t="shared" si="9" ref="AC9:AC22">AB9/B9</f>
        <v>0.2867429055484964</v>
      </c>
      <c r="AD9" s="405"/>
      <c r="AE9" s="314">
        <v>330</v>
      </c>
      <c r="AF9" s="409">
        <f aca="true" t="shared" si="10" ref="AF9:AF22">AE9/B9</f>
        <v>0.0698856416772554</v>
      </c>
      <c r="AG9" s="405"/>
      <c r="AH9" s="314">
        <v>282</v>
      </c>
      <c r="AI9" s="409">
        <f aca="true" t="shared" si="11" ref="AI9:AI22">AH9/B9</f>
        <v>0.05972045743329098</v>
      </c>
      <c r="AJ9" s="405"/>
      <c r="AK9" s="406">
        <v>117</v>
      </c>
      <c r="AL9" s="409">
        <f aca="true" t="shared" si="12" ref="AL9:AL22">AK9/B9</f>
        <v>0.02477763659466328</v>
      </c>
    </row>
    <row r="10" spans="1:38" ht="12.75">
      <c r="A10" s="404">
        <v>2002</v>
      </c>
      <c r="B10" s="176">
        <v>5372</v>
      </c>
      <c r="C10" s="519">
        <f>'4.1'!H8</f>
        <v>1</v>
      </c>
      <c r="D10" s="405"/>
      <c r="E10" s="406">
        <v>4413</v>
      </c>
      <c r="F10" s="407">
        <f t="shared" si="0"/>
        <v>0.8214817572598659</v>
      </c>
      <c r="G10" s="405"/>
      <c r="H10" s="408">
        <v>854</v>
      </c>
      <c r="I10" s="444">
        <f t="shared" si="1"/>
        <v>0.15897244973938943</v>
      </c>
      <c r="J10" s="405"/>
      <c r="K10" s="410">
        <v>3324</v>
      </c>
      <c r="L10" s="409">
        <f t="shared" si="2"/>
        <v>0.6187639612807149</v>
      </c>
      <c r="M10" s="405"/>
      <c r="N10" s="410">
        <v>235</v>
      </c>
      <c r="O10" s="409">
        <f t="shared" si="3"/>
        <v>0.04374534623976173</v>
      </c>
      <c r="P10" s="405"/>
      <c r="Q10" s="144">
        <v>1163</v>
      </c>
      <c r="R10" s="409">
        <f t="shared" si="4"/>
        <v>0.21649292628443784</v>
      </c>
      <c r="S10" s="314">
        <v>237</v>
      </c>
      <c r="T10" s="409">
        <f t="shared" si="5"/>
        <v>0.04411764705882353</v>
      </c>
      <c r="U10" s="405"/>
      <c r="V10" s="314">
        <v>853</v>
      </c>
      <c r="W10" s="409">
        <f t="shared" si="6"/>
        <v>0.15878629932985852</v>
      </c>
      <c r="X10" s="405"/>
      <c r="Y10" s="314">
        <v>73</v>
      </c>
      <c r="Z10" s="409">
        <f t="shared" si="7"/>
        <v>0.013588979895755771</v>
      </c>
      <c r="AA10" s="405"/>
      <c r="AB10" s="411">
        <f t="shared" si="8"/>
        <v>1091</v>
      </c>
      <c r="AC10" s="412">
        <f t="shared" si="9"/>
        <v>0.20309009679821297</v>
      </c>
      <c r="AD10" s="405"/>
      <c r="AE10" s="314">
        <v>175</v>
      </c>
      <c r="AF10" s="409">
        <f t="shared" si="10"/>
        <v>0.03257632166790767</v>
      </c>
      <c r="AG10" s="405"/>
      <c r="AH10" s="314">
        <v>214</v>
      </c>
      <c r="AI10" s="409">
        <f t="shared" si="11"/>
        <v>0.03983618763961281</v>
      </c>
      <c r="AJ10" s="405"/>
      <c r="AK10" s="406">
        <v>30</v>
      </c>
      <c r="AL10" s="409">
        <f t="shared" si="12"/>
        <v>0.005584512285927029</v>
      </c>
    </row>
    <row r="11" spans="1:38" ht="12.75">
      <c r="A11" s="404">
        <v>2003</v>
      </c>
      <c r="B11" s="176">
        <v>5938</v>
      </c>
      <c r="C11" s="519">
        <f>'4.1'!H9</f>
        <v>0.9998315931289997</v>
      </c>
      <c r="D11" s="405"/>
      <c r="E11" s="406">
        <v>4786</v>
      </c>
      <c r="F11" s="407">
        <f t="shared" si="0"/>
        <v>0.8059952846076119</v>
      </c>
      <c r="G11" s="405"/>
      <c r="H11" s="408">
        <v>1378</v>
      </c>
      <c r="I11" s="444">
        <f t="shared" si="1"/>
        <v>0.23206466823846414</v>
      </c>
      <c r="J11" s="405"/>
      <c r="K11" s="410">
        <v>2825</v>
      </c>
      <c r="L11" s="409">
        <f t="shared" si="2"/>
        <v>0.4757494105759515</v>
      </c>
      <c r="M11" s="405"/>
      <c r="N11" s="410">
        <v>583</v>
      </c>
      <c r="O11" s="409">
        <f t="shared" si="3"/>
        <v>0.09818120579319636</v>
      </c>
      <c r="P11" s="405"/>
      <c r="Q11" s="144">
        <v>1089</v>
      </c>
      <c r="R11" s="409">
        <f t="shared" si="4"/>
        <v>0.1833950825193668</v>
      </c>
      <c r="S11" s="314">
        <v>211</v>
      </c>
      <c r="T11" s="409">
        <f t="shared" si="5"/>
        <v>0.03553384978107107</v>
      </c>
      <c r="U11" s="405"/>
      <c r="V11" s="314">
        <v>816</v>
      </c>
      <c r="W11" s="409">
        <f t="shared" si="6"/>
        <v>0.13742000673627483</v>
      </c>
      <c r="X11" s="405"/>
      <c r="Y11" s="314">
        <v>62</v>
      </c>
      <c r="Z11" s="409">
        <f t="shared" si="7"/>
        <v>0.010441226002020883</v>
      </c>
      <c r="AA11" s="405"/>
      <c r="AB11" s="411">
        <f t="shared" si="8"/>
        <v>1589</v>
      </c>
      <c r="AC11" s="412">
        <f t="shared" si="9"/>
        <v>0.2675985180195352</v>
      </c>
      <c r="AD11" s="405"/>
      <c r="AE11" s="314">
        <v>174</v>
      </c>
      <c r="AF11" s="409">
        <f t="shared" si="10"/>
        <v>0.029302795554058604</v>
      </c>
      <c r="AG11" s="405"/>
      <c r="AH11" s="314">
        <v>200</v>
      </c>
      <c r="AI11" s="409">
        <f t="shared" si="11"/>
        <v>0.033681374200067365</v>
      </c>
      <c r="AJ11" s="405"/>
      <c r="AK11" s="406">
        <v>46</v>
      </c>
      <c r="AL11" s="409">
        <f t="shared" si="12"/>
        <v>0.007746716066015493</v>
      </c>
    </row>
    <row r="12" spans="1:38" ht="12.75">
      <c r="A12" s="404">
        <v>2004</v>
      </c>
      <c r="B12" s="176">
        <v>4200</v>
      </c>
      <c r="C12" s="519">
        <f>'4.1'!H10</f>
        <v>0.9992857142857143</v>
      </c>
      <c r="D12" s="405"/>
      <c r="E12" s="406">
        <v>3142</v>
      </c>
      <c r="F12" s="407">
        <f t="shared" si="0"/>
        <v>0.7480952380952381</v>
      </c>
      <c r="G12" s="405"/>
      <c r="H12" s="408">
        <v>708</v>
      </c>
      <c r="I12" s="444">
        <f t="shared" si="1"/>
        <v>0.16857142857142857</v>
      </c>
      <c r="J12" s="405"/>
      <c r="K12" s="410">
        <v>2039</v>
      </c>
      <c r="L12" s="409">
        <f t="shared" si="2"/>
        <v>0.48547619047619045</v>
      </c>
      <c r="M12" s="405"/>
      <c r="N12" s="410">
        <v>395</v>
      </c>
      <c r="O12" s="409">
        <f t="shared" si="3"/>
        <v>0.09404761904761905</v>
      </c>
      <c r="P12" s="405"/>
      <c r="Q12" s="314">
        <v>789</v>
      </c>
      <c r="R12" s="409">
        <f t="shared" si="4"/>
        <v>0.18785714285714286</v>
      </c>
      <c r="S12" s="314">
        <v>141</v>
      </c>
      <c r="T12" s="409">
        <f t="shared" si="5"/>
        <v>0.03357142857142857</v>
      </c>
      <c r="U12" s="405"/>
      <c r="V12" s="314">
        <v>599</v>
      </c>
      <c r="W12" s="409">
        <f t="shared" si="6"/>
        <v>0.14261904761904762</v>
      </c>
      <c r="X12" s="405"/>
      <c r="Y12" s="314">
        <v>49</v>
      </c>
      <c r="Z12" s="409">
        <f t="shared" si="7"/>
        <v>0.011666666666666667</v>
      </c>
      <c r="AA12" s="405"/>
      <c r="AB12" s="411">
        <f t="shared" si="8"/>
        <v>849</v>
      </c>
      <c r="AC12" s="412">
        <f t="shared" si="9"/>
        <v>0.20214285714285715</v>
      </c>
      <c r="AD12" s="405"/>
      <c r="AE12" s="314">
        <v>148</v>
      </c>
      <c r="AF12" s="409">
        <f t="shared" si="10"/>
        <v>0.035238095238095235</v>
      </c>
      <c r="AG12" s="405"/>
      <c r="AH12" s="314">
        <v>166</v>
      </c>
      <c r="AI12" s="409">
        <f t="shared" si="11"/>
        <v>0.039523809523809524</v>
      </c>
      <c r="AJ12" s="405"/>
      <c r="AK12" s="406">
        <v>17</v>
      </c>
      <c r="AL12" s="409">
        <f t="shared" si="12"/>
        <v>0.004047619047619047</v>
      </c>
    </row>
    <row r="13" spans="1:38" ht="12.75">
      <c r="A13" s="404">
        <v>2005</v>
      </c>
      <c r="B13" s="176">
        <v>5356</v>
      </c>
      <c r="C13" s="519">
        <f>'4.1'!H11</f>
        <v>0.9981329350261389</v>
      </c>
      <c r="D13" s="405"/>
      <c r="E13" s="406">
        <v>3687</v>
      </c>
      <c r="F13" s="407">
        <f t="shared" si="0"/>
        <v>0.688386855862584</v>
      </c>
      <c r="G13" s="405"/>
      <c r="H13" s="408">
        <v>823</v>
      </c>
      <c r="I13" s="444">
        <f t="shared" si="1"/>
        <v>0.15365944734876774</v>
      </c>
      <c r="J13" s="405"/>
      <c r="K13" s="410">
        <v>2672</v>
      </c>
      <c r="L13" s="409">
        <f t="shared" si="2"/>
        <v>0.4988797610156833</v>
      </c>
      <c r="M13" s="405"/>
      <c r="N13" s="410">
        <v>192</v>
      </c>
      <c r="O13" s="409">
        <f t="shared" si="3"/>
        <v>0.035847647498132934</v>
      </c>
      <c r="P13" s="405"/>
      <c r="Q13" s="314">
        <v>891</v>
      </c>
      <c r="R13" s="409">
        <f t="shared" si="4"/>
        <v>0.16635548917102316</v>
      </c>
      <c r="S13" s="314">
        <v>191</v>
      </c>
      <c r="T13" s="409">
        <f t="shared" si="5"/>
        <v>0.03566094100074683</v>
      </c>
      <c r="U13" s="405"/>
      <c r="V13" s="314">
        <v>626</v>
      </c>
      <c r="W13" s="409">
        <f t="shared" si="6"/>
        <v>0.11687826736370426</v>
      </c>
      <c r="X13" s="405"/>
      <c r="Y13" s="314">
        <v>74</v>
      </c>
      <c r="Z13" s="409">
        <f t="shared" si="7"/>
        <v>0.013816280806572068</v>
      </c>
      <c r="AA13" s="405"/>
      <c r="AB13" s="411">
        <f t="shared" si="8"/>
        <v>1014</v>
      </c>
      <c r="AC13" s="412">
        <f t="shared" si="9"/>
        <v>0.18932038834951456</v>
      </c>
      <c r="AD13" s="405"/>
      <c r="AE13" s="314">
        <v>162</v>
      </c>
      <c r="AF13" s="409">
        <f t="shared" si="10"/>
        <v>0.030246452576549662</v>
      </c>
      <c r="AG13" s="405"/>
      <c r="AH13" s="314">
        <v>207</v>
      </c>
      <c r="AI13" s="409">
        <f t="shared" si="11"/>
        <v>0.03864824495892457</v>
      </c>
      <c r="AJ13" s="405"/>
      <c r="AK13" s="406">
        <v>21</v>
      </c>
      <c r="AL13" s="409">
        <f t="shared" si="12"/>
        <v>0.00392083644510829</v>
      </c>
    </row>
    <row r="14" spans="1:38" ht="12.75">
      <c r="A14" s="404">
        <v>2006</v>
      </c>
      <c r="B14" s="176">
        <v>6422</v>
      </c>
      <c r="C14" s="519">
        <f>'4.1'!H12</f>
        <v>0.9993771410775459</v>
      </c>
      <c r="D14" s="405"/>
      <c r="E14" s="406">
        <v>4207</v>
      </c>
      <c r="F14" s="407">
        <f t="shared" si="0"/>
        <v>0.655091871691062</v>
      </c>
      <c r="G14" s="405"/>
      <c r="H14" s="408">
        <v>889</v>
      </c>
      <c r="I14" s="444">
        <f t="shared" si="1"/>
        <v>0.13843039551541575</v>
      </c>
      <c r="J14" s="405"/>
      <c r="K14" s="410">
        <v>3071</v>
      </c>
      <c r="L14" s="409">
        <f t="shared" si="2"/>
        <v>0.47819993771410774</v>
      </c>
      <c r="M14" s="405"/>
      <c r="N14" s="410">
        <v>247</v>
      </c>
      <c r="O14" s="409">
        <f t="shared" si="3"/>
        <v>0.038461538461538464</v>
      </c>
      <c r="P14" s="405"/>
      <c r="Q14" s="314">
        <v>965</v>
      </c>
      <c r="R14" s="409">
        <f t="shared" si="4"/>
        <v>0.15026471504204297</v>
      </c>
      <c r="S14" s="314">
        <v>178</v>
      </c>
      <c r="T14" s="409">
        <f t="shared" si="5"/>
        <v>0.027717222049205854</v>
      </c>
      <c r="U14" s="405"/>
      <c r="V14" s="314">
        <v>719</v>
      </c>
      <c r="W14" s="409">
        <f t="shared" si="6"/>
        <v>0.11195889131111803</v>
      </c>
      <c r="X14" s="405"/>
      <c r="Y14" s="314">
        <v>68</v>
      </c>
      <c r="Z14" s="409">
        <f t="shared" si="7"/>
        <v>0.01058860168171909</v>
      </c>
      <c r="AA14" s="405"/>
      <c r="AB14" s="411">
        <f t="shared" si="8"/>
        <v>1067</v>
      </c>
      <c r="AC14" s="412">
        <f t="shared" si="9"/>
        <v>0.16614761756462162</v>
      </c>
      <c r="AD14" s="405"/>
      <c r="AE14" s="314">
        <v>188</v>
      </c>
      <c r="AF14" s="409">
        <f t="shared" si="10"/>
        <v>0.029274369355341015</v>
      </c>
      <c r="AG14" s="405"/>
      <c r="AH14" s="314">
        <v>241</v>
      </c>
      <c r="AI14" s="409">
        <f t="shared" si="11"/>
        <v>0.037527250077857364</v>
      </c>
      <c r="AJ14" s="405"/>
      <c r="AK14" s="406">
        <v>26</v>
      </c>
      <c r="AL14" s="409">
        <f t="shared" si="12"/>
        <v>0.004048582995951417</v>
      </c>
    </row>
    <row r="15" spans="1:38" ht="12.75">
      <c r="A15" s="404">
        <v>2007</v>
      </c>
      <c r="B15" s="176">
        <v>6684</v>
      </c>
      <c r="C15" s="519">
        <f>'4.1'!H13</f>
        <v>0.9974566128067026</v>
      </c>
      <c r="D15" s="405"/>
      <c r="E15" s="406">
        <v>4421</v>
      </c>
      <c r="F15" s="407">
        <f t="shared" si="0"/>
        <v>0.6614302812687014</v>
      </c>
      <c r="G15" s="405"/>
      <c r="H15" s="408">
        <v>786</v>
      </c>
      <c r="I15" s="444">
        <f t="shared" si="1"/>
        <v>0.11759425493716337</v>
      </c>
      <c r="J15" s="405"/>
      <c r="K15" s="410">
        <v>3396</v>
      </c>
      <c r="L15" s="409">
        <f t="shared" si="2"/>
        <v>0.5080789946140036</v>
      </c>
      <c r="M15" s="405"/>
      <c r="N15" s="410">
        <v>239</v>
      </c>
      <c r="O15" s="409">
        <f t="shared" si="3"/>
        <v>0.03575703171753441</v>
      </c>
      <c r="P15" s="405"/>
      <c r="Q15" s="144">
        <v>1039</v>
      </c>
      <c r="R15" s="409">
        <f t="shared" si="4"/>
        <v>0.1554458408138839</v>
      </c>
      <c r="S15" s="314">
        <v>166</v>
      </c>
      <c r="T15" s="409">
        <f t="shared" si="5"/>
        <v>0.02483542788749252</v>
      </c>
      <c r="U15" s="405"/>
      <c r="V15" s="314">
        <v>813</v>
      </c>
      <c r="W15" s="409">
        <f t="shared" si="6"/>
        <v>0.12163375224416517</v>
      </c>
      <c r="X15" s="405"/>
      <c r="Y15" s="314">
        <v>60</v>
      </c>
      <c r="Z15" s="409">
        <f t="shared" si="7"/>
        <v>0.008976660682226212</v>
      </c>
      <c r="AA15" s="405"/>
      <c r="AB15" s="411">
        <f t="shared" si="8"/>
        <v>952</v>
      </c>
      <c r="AC15" s="412">
        <f t="shared" si="9"/>
        <v>0.1424296828246559</v>
      </c>
      <c r="AD15" s="405"/>
      <c r="AE15" s="314">
        <v>186</v>
      </c>
      <c r="AF15" s="409">
        <f t="shared" si="10"/>
        <v>0.027827648114901255</v>
      </c>
      <c r="AG15" s="405"/>
      <c r="AH15" s="314">
        <v>220</v>
      </c>
      <c r="AI15" s="409">
        <f t="shared" si="11"/>
        <v>0.03291442250149611</v>
      </c>
      <c r="AJ15" s="405"/>
      <c r="AK15" s="406">
        <v>15</v>
      </c>
      <c r="AL15" s="409">
        <f t="shared" si="12"/>
        <v>0.002244165170556553</v>
      </c>
    </row>
    <row r="16" spans="1:38" ht="12.75">
      <c r="A16" s="404">
        <v>2008</v>
      </c>
      <c r="B16" s="176">
        <v>7093</v>
      </c>
      <c r="C16" s="519">
        <f>'4.1'!H14</f>
        <v>0.9945016213167912</v>
      </c>
      <c r="D16" s="405"/>
      <c r="E16" s="406">
        <v>4624</v>
      </c>
      <c r="F16" s="407">
        <f t="shared" si="0"/>
        <v>0.6519103341322431</v>
      </c>
      <c r="G16" s="405"/>
      <c r="H16" s="408">
        <v>869</v>
      </c>
      <c r="I16" s="444">
        <f t="shared" si="1"/>
        <v>0.12251515578739602</v>
      </c>
      <c r="J16" s="405"/>
      <c r="K16" s="410">
        <v>3495</v>
      </c>
      <c r="L16" s="409">
        <f t="shared" si="2"/>
        <v>0.49273932045678837</v>
      </c>
      <c r="M16" s="405"/>
      <c r="N16" s="410">
        <v>260</v>
      </c>
      <c r="O16" s="409">
        <f t="shared" si="3"/>
        <v>0.03665585788805865</v>
      </c>
      <c r="P16" s="405"/>
      <c r="Q16" s="144">
        <v>1199</v>
      </c>
      <c r="R16" s="409">
        <f t="shared" si="4"/>
        <v>0.16903989849147047</v>
      </c>
      <c r="S16" s="314">
        <v>197</v>
      </c>
      <c r="T16" s="409">
        <f t="shared" si="5"/>
        <v>0.02777386155364444</v>
      </c>
      <c r="U16" s="405"/>
      <c r="V16" s="314">
        <v>912</v>
      </c>
      <c r="W16" s="409">
        <f t="shared" si="6"/>
        <v>0.12857747074580572</v>
      </c>
      <c r="X16" s="405"/>
      <c r="Y16" s="314">
        <v>90</v>
      </c>
      <c r="Z16" s="409">
        <f t="shared" si="7"/>
        <v>0.012688566192020303</v>
      </c>
      <c r="AA16" s="405"/>
      <c r="AB16" s="411">
        <f t="shared" si="8"/>
        <v>1066</v>
      </c>
      <c r="AC16" s="412">
        <f t="shared" si="9"/>
        <v>0.15028901734104047</v>
      </c>
      <c r="AD16" s="405"/>
      <c r="AE16" s="314">
        <v>159</v>
      </c>
      <c r="AF16" s="409">
        <f t="shared" si="10"/>
        <v>0.022416466939235866</v>
      </c>
      <c r="AG16" s="405"/>
      <c r="AH16" s="314">
        <v>223</v>
      </c>
      <c r="AI16" s="409">
        <f t="shared" si="11"/>
        <v>0.03143944734245031</v>
      </c>
      <c r="AJ16" s="405"/>
      <c r="AK16" s="406">
        <v>37</v>
      </c>
      <c r="AL16" s="409">
        <f t="shared" si="12"/>
        <v>0.005216410545608346</v>
      </c>
    </row>
    <row r="17" spans="1:38" ht="12.75">
      <c r="A17" s="404">
        <v>2009</v>
      </c>
      <c r="B17" s="176">
        <v>9098</v>
      </c>
      <c r="C17" s="519">
        <f>'4.1'!H15</f>
        <v>0.993075401187074</v>
      </c>
      <c r="D17" s="405"/>
      <c r="E17" s="406">
        <v>5317</v>
      </c>
      <c r="F17" s="407">
        <f t="shared" si="0"/>
        <v>0.584414156957573</v>
      </c>
      <c r="G17" s="405"/>
      <c r="H17" s="408">
        <v>941</v>
      </c>
      <c r="I17" s="444">
        <f t="shared" si="1"/>
        <v>0.1034293251264014</v>
      </c>
      <c r="J17" s="405"/>
      <c r="K17" s="410">
        <v>4033</v>
      </c>
      <c r="L17" s="409">
        <f t="shared" si="2"/>
        <v>0.4432842382941306</v>
      </c>
      <c r="M17" s="405"/>
      <c r="N17" s="410">
        <v>343</v>
      </c>
      <c r="O17" s="409">
        <f t="shared" si="3"/>
        <v>0.03770059353704111</v>
      </c>
      <c r="P17" s="405"/>
      <c r="Q17" s="144">
        <v>1262</v>
      </c>
      <c r="R17" s="409">
        <f t="shared" si="4"/>
        <v>0.13871180479226203</v>
      </c>
      <c r="S17" s="314">
        <v>264</v>
      </c>
      <c r="T17" s="409">
        <f t="shared" si="5"/>
        <v>0.02901736645416575</v>
      </c>
      <c r="U17" s="405"/>
      <c r="V17" s="314">
        <v>913</v>
      </c>
      <c r="W17" s="409">
        <f t="shared" si="6"/>
        <v>0.10035172565398989</v>
      </c>
      <c r="X17" s="405"/>
      <c r="Y17" s="314">
        <v>85</v>
      </c>
      <c r="Z17" s="409">
        <f t="shared" si="7"/>
        <v>0.009342712684106398</v>
      </c>
      <c r="AA17" s="405"/>
      <c r="AB17" s="411">
        <f t="shared" si="8"/>
        <v>1205</v>
      </c>
      <c r="AC17" s="412">
        <f t="shared" si="9"/>
        <v>0.13244669158056716</v>
      </c>
      <c r="AD17" s="405"/>
      <c r="AE17" s="60">
        <v>205</v>
      </c>
      <c r="AF17" s="409">
        <f t="shared" si="10"/>
        <v>0.022532424708727194</v>
      </c>
      <c r="AG17" s="405"/>
      <c r="AH17" s="60">
        <v>246</v>
      </c>
      <c r="AI17" s="409">
        <f t="shared" si="11"/>
        <v>0.02703890965047263</v>
      </c>
      <c r="AJ17" s="405"/>
      <c r="AK17" s="406">
        <v>34</v>
      </c>
      <c r="AL17" s="409">
        <f t="shared" si="12"/>
        <v>0.003737085073642559</v>
      </c>
    </row>
    <row r="18" spans="1:38" ht="12.75">
      <c r="A18" s="404">
        <v>2010</v>
      </c>
      <c r="B18" s="176">
        <v>10551</v>
      </c>
      <c r="C18" s="519">
        <f>'4.1'!H16</f>
        <v>0.9926073357975548</v>
      </c>
      <c r="D18" s="405"/>
      <c r="E18" s="406">
        <v>6667</v>
      </c>
      <c r="F18" s="407">
        <f t="shared" si="0"/>
        <v>0.6318832338166999</v>
      </c>
      <c r="G18" s="405"/>
      <c r="H18" s="408">
        <v>1057</v>
      </c>
      <c r="I18" s="444">
        <f t="shared" si="1"/>
        <v>0.10018007771775188</v>
      </c>
      <c r="J18" s="405"/>
      <c r="K18" s="410">
        <v>5125</v>
      </c>
      <c r="L18" s="409">
        <f t="shared" si="2"/>
        <v>0.48573594919912805</v>
      </c>
      <c r="M18" s="405"/>
      <c r="N18" s="410">
        <v>485</v>
      </c>
      <c r="O18" s="409">
        <f t="shared" si="3"/>
        <v>0.045967206899819923</v>
      </c>
      <c r="P18" s="405"/>
      <c r="Q18" s="144">
        <v>1491</v>
      </c>
      <c r="R18" s="409">
        <f t="shared" si="4"/>
        <v>0.14131361956212682</v>
      </c>
      <c r="S18" s="314">
        <v>284</v>
      </c>
      <c r="T18" s="409">
        <f t="shared" si="5"/>
        <v>0.026916879916595582</v>
      </c>
      <c r="U18" s="405"/>
      <c r="V18" s="144">
        <v>1086</v>
      </c>
      <c r="W18" s="409">
        <f t="shared" si="6"/>
        <v>0.10292863235712255</v>
      </c>
      <c r="X18" s="405"/>
      <c r="Y18" s="314">
        <v>121</v>
      </c>
      <c r="Z18" s="409">
        <f t="shared" si="7"/>
        <v>0.011468107288408682</v>
      </c>
      <c r="AA18" s="405"/>
      <c r="AB18" s="411">
        <f t="shared" si="8"/>
        <v>1341</v>
      </c>
      <c r="AC18" s="412">
        <f t="shared" si="9"/>
        <v>0.12709695763434745</v>
      </c>
      <c r="AD18" s="405"/>
      <c r="AE18" s="60">
        <v>199</v>
      </c>
      <c r="AF18" s="409">
        <f t="shared" si="10"/>
        <v>0.018860771490853946</v>
      </c>
      <c r="AG18" s="405"/>
      <c r="AH18" s="60">
        <v>261</v>
      </c>
      <c r="AI18" s="409">
        <f t="shared" si="11"/>
        <v>0.024736991754336083</v>
      </c>
      <c r="AJ18" s="405"/>
      <c r="AK18" s="406">
        <v>13</v>
      </c>
      <c r="AL18" s="409">
        <f t="shared" si="12"/>
        <v>0.0012321107004075443</v>
      </c>
    </row>
    <row r="19" spans="1:38" ht="12.75">
      <c r="A19" s="404">
        <v>2011</v>
      </c>
      <c r="B19" s="176">
        <v>11360</v>
      </c>
      <c r="C19" s="519">
        <f>'4.1'!H17</f>
        <v>0.9894366197183099</v>
      </c>
      <c r="D19" s="405"/>
      <c r="E19" s="406">
        <v>7062</v>
      </c>
      <c r="F19" s="407">
        <f t="shared" si="0"/>
        <v>0.6216549295774648</v>
      </c>
      <c r="G19" s="405"/>
      <c r="H19" s="408">
        <v>952</v>
      </c>
      <c r="I19" s="444">
        <f t="shared" si="1"/>
        <v>0.08380281690140845</v>
      </c>
      <c r="J19" s="405"/>
      <c r="K19" s="410">
        <v>5665</v>
      </c>
      <c r="L19" s="409">
        <f t="shared" si="2"/>
        <v>0.49867957746478875</v>
      </c>
      <c r="M19" s="405"/>
      <c r="N19" s="410">
        <v>445</v>
      </c>
      <c r="O19" s="409">
        <f t="shared" si="3"/>
        <v>0.03917253521126761</v>
      </c>
      <c r="P19" s="405"/>
      <c r="Q19" s="68">
        <v>1628</v>
      </c>
      <c r="R19" s="409">
        <f t="shared" si="4"/>
        <v>0.14330985915492958</v>
      </c>
      <c r="S19" s="60">
        <v>337</v>
      </c>
      <c r="T19" s="409">
        <f t="shared" si="5"/>
        <v>0.029665492957746478</v>
      </c>
      <c r="U19" s="405"/>
      <c r="V19" s="68">
        <v>1177</v>
      </c>
      <c r="W19" s="409">
        <f t="shared" si="6"/>
        <v>0.10360915492957747</v>
      </c>
      <c r="X19" s="405"/>
      <c r="Y19" s="60">
        <v>114</v>
      </c>
      <c r="Z19" s="409">
        <f t="shared" si="7"/>
        <v>0.010035211267605634</v>
      </c>
      <c r="AA19" s="405"/>
      <c r="AB19" s="411">
        <f t="shared" si="8"/>
        <v>1289</v>
      </c>
      <c r="AC19" s="412">
        <f t="shared" si="9"/>
        <v>0.11346830985915493</v>
      </c>
      <c r="AD19" s="405"/>
      <c r="AE19" s="60">
        <v>176</v>
      </c>
      <c r="AF19" s="409">
        <f t="shared" si="10"/>
        <v>0.015492957746478873</v>
      </c>
      <c r="AG19" s="405"/>
      <c r="AH19" s="60">
        <v>287</v>
      </c>
      <c r="AI19" s="409">
        <f t="shared" si="11"/>
        <v>0.025264084507042255</v>
      </c>
      <c r="AJ19" s="405"/>
      <c r="AK19" s="406">
        <v>15</v>
      </c>
      <c r="AL19" s="409">
        <f t="shared" si="12"/>
        <v>0.0013204225352112676</v>
      </c>
    </row>
    <row r="20" spans="1:38" ht="12.75">
      <c r="A20" s="404">
        <v>2012</v>
      </c>
      <c r="B20" s="176">
        <v>12434</v>
      </c>
      <c r="C20" s="519">
        <f>'4.1'!H18</f>
        <v>0.9691169374296285</v>
      </c>
      <c r="D20" s="405"/>
      <c r="E20" s="406">
        <v>8114</v>
      </c>
      <c r="F20" s="407">
        <f t="shared" si="0"/>
        <v>0.65256554608332</v>
      </c>
      <c r="G20" s="405"/>
      <c r="H20" s="408">
        <v>1058</v>
      </c>
      <c r="I20" s="444">
        <f t="shared" si="1"/>
        <v>0.08508927135274248</v>
      </c>
      <c r="J20" s="405"/>
      <c r="K20" s="410">
        <v>6675</v>
      </c>
      <c r="L20" s="409">
        <f t="shared" si="2"/>
        <v>0.5368344860865369</v>
      </c>
      <c r="M20" s="405"/>
      <c r="N20" s="410">
        <v>381</v>
      </c>
      <c r="O20" s="409">
        <f t="shared" si="3"/>
        <v>0.030641788644040532</v>
      </c>
      <c r="P20" s="405"/>
      <c r="Q20" s="68">
        <v>2099</v>
      </c>
      <c r="R20" s="409">
        <f t="shared" si="4"/>
        <v>0.16881132378960914</v>
      </c>
      <c r="S20" s="60">
        <v>408</v>
      </c>
      <c r="T20" s="409">
        <f t="shared" si="5"/>
        <v>0.03281325398101979</v>
      </c>
      <c r="U20" s="405"/>
      <c r="V20" s="68">
        <v>1532</v>
      </c>
      <c r="W20" s="409">
        <f t="shared" si="6"/>
        <v>0.12321055171304487</v>
      </c>
      <c r="X20" s="405"/>
      <c r="Y20" s="60">
        <v>159</v>
      </c>
      <c r="Z20" s="409">
        <f t="shared" si="7"/>
        <v>0.012787518095544475</v>
      </c>
      <c r="AA20" s="405"/>
      <c r="AB20" s="411">
        <f t="shared" si="8"/>
        <v>1466</v>
      </c>
      <c r="AC20" s="412">
        <f t="shared" si="9"/>
        <v>0.11790252533376226</v>
      </c>
      <c r="AD20" s="405"/>
      <c r="AE20" s="60">
        <v>170</v>
      </c>
      <c r="AF20" s="409">
        <f t="shared" si="10"/>
        <v>0.013672189158758244</v>
      </c>
      <c r="AG20" s="405"/>
      <c r="AH20" s="60">
        <v>282</v>
      </c>
      <c r="AI20" s="409">
        <f t="shared" si="11"/>
        <v>0.022679749075116617</v>
      </c>
      <c r="AJ20" s="405"/>
      <c r="AK20" s="406">
        <v>34</v>
      </c>
      <c r="AL20" s="409">
        <f t="shared" si="12"/>
        <v>0.0027344378317516486</v>
      </c>
    </row>
    <row r="21" spans="1:38" ht="12.75">
      <c r="A21" s="404" t="s">
        <v>687</v>
      </c>
      <c r="B21" s="176">
        <v>15595</v>
      </c>
      <c r="C21" s="519">
        <f>'4.1'!H19</f>
        <v>0.9358768836165438</v>
      </c>
      <c r="D21" s="405"/>
      <c r="E21" s="406">
        <v>8397</v>
      </c>
      <c r="F21" s="407">
        <f t="shared" si="0"/>
        <v>0.538441808271882</v>
      </c>
      <c r="G21" s="405"/>
      <c r="H21" s="410">
        <v>1341</v>
      </c>
      <c r="I21" s="444">
        <f t="shared" si="1"/>
        <v>0.0859890990702148</v>
      </c>
      <c r="J21" s="405"/>
      <c r="K21" s="410">
        <v>6756</v>
      </c>
      <c r="L21" s="409">
        <f t="shared" si="2"/>
        <v>0.43321577428663033</v>
      </c>
      <c r="M21" s="405"/>
      <c r="N21" s="410">
        <v>300</v>
      </c>
      <c r="O21" s="409">
        <f t="shared" si="3"/>
        <v>0.01923693491503687</v>
      </c>
      <c r="P21" s="405"/>
      <c r="Q21" s="543">
        <v>1128</v>
      </c>
      <c r="R21" s="409">
        <f t="shared" si="4"/>
        <v>0.07233087528053864</v>
      </c>
      <c r="S21" s="60">
        <v>236</v>
      </c>
      <c r="T21" s="409">
        <f t="shared" si="5"/>
        <v>0.015133055466495671</v>
      </c>
      <c r="U21" s="405"/>
      <c r="V21" s="60">
        <v>829</v>
      </c>
      <c r="W21" s="409">
        <f t="shared" si="6"/>
        <v>0.05315806348188522</v>
      </c>
      <c r="X21" s="405"/>
      <c r="Y21" s="60">
        <v>63</v>
      </c>
      <c r="Z21" s="409">
        <f t="shared" si="7"/>
        <v>0.0040397563321577425</v>
      </c>
      <c r="AA21" s="405"/>
      <c r="AB21" s="411">
        <f t="shared" si="8"/>
        <v>1577</v>
      </c>
      <c r="AC21" s="412">
        <f t="shared" si="9"/>
        <v>0.10112215453671049</v>
      </c>
      <c r="AD21" s="405"/>
      <c r="AE21" s="60">
        <v>113</v>
      </c>
      <c r="AF21" s="409">
        <f t="shared" si="10"/>
        <v>0.007245912151330555</v>
      </c>
      <c r="AG21" s="405"/>
      <c r="AH21" s="60">
        <v>204</v>
      </c>
      <c r="AI21" s="409">
        <f t="shared" si="11"/>
        <v>0.013081115742225072</v>
      </c>
      <c r="AJ21" s="405"/>
      <c r="AK21" s="406">
        <v>18</v>
      </c>
      <c r="AL21" s="409">
        <f t="shared" si="12"/>
        <v>0.0011542160949022122</v>
      </c>
    </row>
    <row r="22" spans="1:38" ht="12.75">
      <c r="A22" s="413" t="s">
        <v>286</v>
      </c>
      <c r="B22" s="414">
        <v>2014</v>
      </c>
      <c r="C22" s="517">
        <f>'4.1'!H20</f>
        <v>0.6146971201588878</v>
      </c>
      <c r="D22" s="415"/>
      <c r="E22" s="416">
        <v>1301</v>
      </c>
      <c r="F22" s="417">
        <f t="shared" si="0"/>
        <v>0.6459781529294936</v>
      </c>
      <c r="G22" s="415"/>
      <c r="H22" s="418">
        <v>274</v>
      </c>
      <c r="I22" s="445">
        <f t="shared" si="1"/>
        <v>0.13604766633565044</v>
      </c>
      <c r="J22" s="415"/>
      <c r="K22" s="418">
        <v>981</v>
      </c>
      <c r="L22" s="419">
        <f t="shared" si="2"/>
        <v>0.487090367428004</v>
      </c>
      <c r="M22" s="415"/>
      <c r="N22" s="418">
        <v>46</v>
      </c>
      <c r="O22" s="419">
        <f t="shared" si="3"/>
        <v>0.022840119165839126</v>
      </c>
      <c r="P22" s="415"/>
      <c r="Q22" s="8">
        <v>115</v>
      </c>
      <c r="R22" s="419">
        <f t="shared" si="4"/>
        <v>0.057100297914597815</v>
      </c>
      <c r="S22" s="8">
        <v>28</v>
      </c>
      <c r="T22" s="419">
        <f t="shared" si="5"/>
        <v>0.013902681231380337</v>
      </c>
      <c r="U22" s="415"/>
      <c r="V22" s="8">
        <v>75</v>
      </c>
      <c r="W22" s="419">
        <f t="shared" si="6"/>
        <v>0.03723932472691162</v>
      </c>
      <c r="X22" s="415"/>
      <c r="Y22" s="8">
        <v>12</v>
      </c>
      <c r="Z22" s="419">
        <f t="shared" si="7"/>
        <v>0.005958291956305859</v>
      </c>
      <c r="AA22" s="415"/>
      <c r="AB22" s="420">
        <f t="shared" si="8"/>
        <v>302</v>
      </c>
      <c r="AC22" s="421">
        <f t="shared" si="9"/>
        <v>0.1499503475670308</v>
      </c>
      <c r="AD22" s="415"/>
      <c r="AE22" s="8">
        <v>20</v>
      </c>
      <c r="AF22" s="419">
        <f t="shared" si="10"/>
        <v>0.009930486593843098</v>
      </c>
      <c r="AG22" s="415"/>
      <c r="AH22" s="8">
        <v>21</v>
      </c>
      <c r="AI22" s="419">
        <f t="shared" si="11"/>
        <v>0.010427010923535254</v>
      </c>
      <c r="AJ22" s="415"/>
      <c r="AK22" s="416">
        <v>3</v>
      </c>
      <c r="AL22" s="419">
        <f t="shared" si="12"/>
        <v>0.0014895729890764648</v>
      </c>
    </row>
    <row r="23" spans="8:20" s="422" customFormat="1" ht="12.75">
      <c r="H23" s="423"/>
      <c r="I23" s="423"/>
      <c r="K23" s="423"/>
      <c r="L23" s="423"/>
      <c r="T23" s="424"/>
    </row>
    <row r="24" spans="1:36" s="14" customFormat="1" ht="11.25">
      <c r="A24" s="11" t="s">
        <v>417</v>
      </c>
      <c r="B24" s="388"/>
      <c r="C24" s="388"/>
      <c r="D24" s="388"/>
      <c r="G24" s="388"/>
      <c r="J24" s="388"/>
      <c r="M24" s="388"/>
      <c r="P24" s="388"/>
      <c r="U24" s="388"/>
      <c r="X24" s="388"/>
      <c r="AA24" s="388"/>
      <c r="AD24" s="388"/>
      <c r="AE24" s="526"/>
      <c r="AG24" s="388"/>
      <c r="AH24" s="526"/>
      <c r="AJ24" s="388"/>
    </row>
    <row r="25" spans="1:36" s="14" customFormat="1" ht="11.25">
      <c r="A25" s="14" t="s">
        <v>221</v>
      </c>
      <c r="B25" s="388"/>
      <c r="C25" s="388"/>
      <c r="D25" s="388"/>
      <c r="G25" s="388"/>
      <c r="J25" s="388"/>
      <c r="M25" s="388"/>
      <c r="P25" s="388"/>
      <c r="U25" s="388"/>
      <c r="X25" s="388"/>
      <c r="AA25" s="388"/>
      <c r="AD25" s="388"/>
      <c r="AG25" s="388"/>
      <c r="AH25" s="526"/>
      <c r="AJ25" s="388"/>
    </row>
    <row r="26" spans="1:36" s="14" customFormat="1" ht="11.25">
      <c r="A26" s="389"/>
      <c r="B26" s="388"/>
      <c r="C26" s="388"/>
      <c r="D26" s="388"/>
      <c r="G26" s="388"/>
      <c r="J26" s="388"/>
      <c r="M26" s="388"/>
      <c r="P26" s="388"/>
      <c r="U26" s="388"/>
      <c r="X26" s="388"/>
      <c r="AA26" s="388"/>
      <c r="AD26" s="388"/>
      <c r="AG26" s="388"/>
      <c r="AJ26" s="388"/>
    </row>
    <row r="27" spans="1:36" s="14" customFormat="1" ht="11.25">
      <c r="A27" s="11" t="s">
        <v>339</v>
      </c>
      <c r="B27" s="11"/>
      <c r="C27" s="11"/>
      <c r="D27" s="11"/>
      <c r="E27" s="11"/>
      <c r="F27" s="11"/>
      <c r="G27" s="11"/>
      <c r="J27" s="11"/>
      <c r="M27" s="11"/>
      <c r="N27" s="388"/>
      <c r="O27" s="388"/>
      <c r="P27" s="11"/>
      <c r="Q27" s="388"/>
      <c r="R27" s="388"/>
      <c r="S27" s="388"/>
      <c r="U27" s="11"/>
      <c r="X27" s="11"/>
      <c r="AA27" s="11"/>
      <c r="AD27" s="11"/>
      <c r="AG27" s="11"/>
      <c r="AJ27" s="11"/>
    </row>
    <row r="28" spans="1:38" s="14" customFormat="1" ht="12.75">
      <c r="A28" s="950" t="s">
        <v>1282</v>
      </c>
      <c r="B28" s="950"/>
      <c r="C28" s="950"/>
      <c r="D28" s="950"/>
      <c r="E28" s="950"/>
      <c r="F28" s="950"/>
      <c r="G28" s="950"/>
      <c r="H28" s="950"/>
      <c r="I28" s="950"/>
      <c r="J28" s="950"/>
      <c r="K28" s="950"/>
      <c r="L28" s="950"/>
      <c r="M28" s="950"/>
      <c r="N28" s="1052"/>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row>
    <row r="29" spans="1:36" s="14" customFormat="1" ht="11.25">
      <c r="A29" s="319" t="s">
        <v>1179</v>
      </c>
      <c r="B29" s="319"/>
      <c r="C29" s="319"/>
      <c r="D29" s="319"/>
      <c r="E29" s="319"/>
      <c r="F29" s="319"/>
      <c r="G29" s="319"/>
      <c r="H29" s="372"/>
      <c r="I29" s="372"/>
      <c r="J29" s="319"/>
      <c r="K29" s="372"/>
      <c r="L29" s="372"/>
      <c r="M29" s="319"/>
      <c r="N29" s="388"/>
      <c r="O29" s="388"/>
      <c r="P29" s="319"/>
      <c r="Q29" s="388"/>
      <c r="R29" s="388"/>
      <c r="S29" s="388"/>
      <c r="U29" s="319"/>
      <c r="X29" s="319"/>
      <c r="AA29" s="319"/>
      <c r="AD29" s="319"/>
      <c r="AG29" s="319"/>
      <c r="AJ29" s="319"/>
    </row>
    <row r="30" spans="1:36" s="14" customFormat="1" ht="11.25">
      <c r="A30" s="390" t="s">
        <v>1180</v>
      </c>
      <c r="B30" s="390"/>
      <c r="C30" s="390"/>
      <c r="D30" s="390"/>
      <c r="E30" s="390"/>
      <c r="F30" s="390"/>
      <c r="G30" s="390"/>
      <c r="H30" s="372"/>
      <c r="I30" s="372"/>
      <c r="J30" s="390"/>
      <c r="K30" s="372"/>
      <c r="L30" s="372"/>
      <c r="M30" s="390"/>
      <c r="N30" s="388"/>
      <c r="O30" s="388"/>
      <c r="P30" s="390"/>
      <c r="Q30" s="388"/>
      <c r="R30" s="388"/>
      <c r="S30" s="388"/>
      <c r="U30" s="390"/>
      <c r="X30" s="390"/>
      <c r="AA30" s="390"/>
      <c r="AD30" s="390"/>
      <c r="AG30" s="390"/>
      <c r="AJ30" s="390"/>
    </row>
    <row r="31" spans="1:36" s="14" customFormat="1" ht="11.25">
      <c r="A31" s="392" t="s">
        <v>1283</v>
      </c>
      <c r="B31" s="392"/>
      <c r="C31" s="392"/>
      <c r="D31" s="392"/>
      <c r="E31" s="392"/>
      <c r="F31" s="392"/>
      <c r="G31" s="392"/>
      <c r="H31" s="372"/>
      <c r="I31" s="372"/>
      <c r="J31" s="392"/>
      <c r="K31" s="372"/>
      <c r="L31" s="372"/>
      <c r="M31" s="392"/>
      <c r="N31" s="388"/>
      <c r="O31" s="388"/>
      <c r="P31" s="392"/>
      <c r="Q31" s="388"/>
      <c r="R31" s="388"/>
      <c r="S31" s="388"/>
      <c r="U31" s="392"/>
      <c r="X31" s="392"/>
      <c r="AA31" s="392"/>
      <c r="AD31" s="392"/>
      <c r="AG31" s="392"/>
      <c r="AJ31" s="392"/>
    </row>
    <row r="32" spans="1:36" s="14" customFormat="1" ht="11.25">
      <c r="A32" s="267" t="s">
        <v>1284</v>
      </c>
      <c r="B32" s="267"/>
      <c r="C32" s="267"/>
      <c r="D32" s="267"/>
      <c r="E32" s="267"/>
      <c r="F32" s="267"/>
      <c r="G32" s="267"/>
      <c r="H32" s="73"/>
      <c r="I32" s="73"/>
      <c r="J32" s="267"/>
      <c r="K32" s="73"/>
      <c r="L32" s="73"/>
      <c r="M32" s="267"/>
      <c r="N32" s="388"/>
      <c r="O32" s="388"/>
      <c r="P32" s="267"/>
      <c r="Q32" s="388"/>
      <c r="R32" s="388"/>
      <c r="S32" s="388"/>
      <c r="U32" s="267"/>
      <c r="X32" s="267"/>
      <c r="AA32" s="267"/>
      <c r="AD32" s="267"/>
      <c r="AG32" s="267"/>
      <c r="AJ32" s="267"/>
    </row>
    <row r="33" spans="1:243" s="14" customFormat="1" ht="11.25">
      <c r="A33" s="13" t="s">
        <v>667</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92"/>
      <c r="CS33" s="392"/>
      <c r="CT33" s="392"/>
      <c r="CU33" s="392"/>
      <c r="CV33" s="392"/>
      <c r="CW33" s="392"/>
      <c r="CX33" s="392"/>
      <c r="CY33" s="392"/>
      <c r="CZ33" s="392"/>
      <c r="DA33" s="392"/>
      <c r="DB33" s="392"/>
      <c r="DC33" s="392"/>
      <c r="DD33" s="392"/>
      <c r="DE33" s="392"/>
      <c r="DF33" s="392"/>
      <c r="DG33" s="392"/>
      <c r="DH33" s="392"/>
      <c r="DI33" s="392"/>
      <c r="DJ33" s="392"/>
      <c r="DK33" s="392"/>
      <c r="DL33" s="392"/>
      <c r="DM33" s="392"/>
      <c r="DN33" s="392"/>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392"/>
      <c r="EN33" s="392"/>
      <c r="EO33" s="392"/>
      <c r="EP33" s="392"/>
      <c r="EQ33" s="392"/>
      <c r="ER33" s="392"/>
      <c r="ES33" s="392"/>
      <c r="ET33" s="392"/>
      <c r="EU33" s="392"/>
      <c r="EV33" s="392"/>
      <c r="EW33" s="392"/>
      <c r="EX33" s="392"/>
      <c r="EY33" s="392"/>
      <c r="EZ33" s="392"/>
      <c r="FA33" s="392"/>
      <c r="FB33" s="392"/>
      <c r="FC33" s="392"/>
      <c r="FD33" s="392"/>
      <c r="FE33" s="392"/>
      <c r="FF33" s="392"/>
      <c r="FG33" s="392"/>
      <c r="FH33" s="392"/>
      <c r="FI33" s="392"/>
      <c r="FJ33" s="392"/>
      <c r="FK33" s="392"/>
      <c r="FL33" s="392"/>
      <c r="FM33" s="392"/>
      <c r="FN33" s="392"/>
      <c r="FO33" s="392"/>
      <c r="FP33" s="392"/>
      <c r="FQ33" s="392"/>
      <c r="FR33" s="392"/>
      <c r="FS33" s="392"/>
      <c r="FT33" s="392"/>
      <c r="FU33" s="392"/>
      <c r="FV33" s="392"/>
      <c r="FW33" s="392"/>
      <c r="FX33" s="392"/>
      <c r="FY33" s="392"/>
      <c r="FZ33" s="392"/>
      <c r="GA33" s="392"/>
      <c r="GB33" s="392"/>
      <c r="GC33" s="392"/>
      <c r="GD33" s="392"/>
      <c r="GE33" s="392"/>
      <c r="GF33" s="392"/>
      <c r="GG33" s="392"/>
      <c r="GH33" s="392"/>
      <c r="GI33" s="392"/>
      <c r="GJ33" s="392"/>
      <c r="GK33" s="392"/>
      <c r="GL33" s="392"/>
      <c r="GM33" s="392"/>
      <c r="GN33" s="392"/>
      <c r="GO33" s="392"/>
      <c r="GP33" s="392"/>
      <c r="GQ33" s="392"/>
      <c r="GR33" s="392"/>
      <c r="GS33" s="392"/>
      <c r="GT33" s="392"/>
      <c r="GU33" s="392"/>
      <c r="GV33" s="392"/>
      <c r="GW33" s="392"/>
      <c r="GX33" s="392"/>
      <c r="GY33" s="392"/>
      <c r="GZ33" s="392"/>
      <c r="HA33" s="392"/>
      <c r="HB33" s="392"/>
      <c r="HC33" s="392"/>
      <c r="HD33" s="392"/>
      <c r="HE33" s="392"/>
      <c r="HF33" s="392"/>
      <c r="HG33" s="392"/>
      <c r="HH33" s="392"/>
      <c r="HI33" s="392"/>
      <c r="HJ33" s="392"/>
      <c r="HK33" s="392"/>
      <c r="HL33" s="392"/>
      <c r="HM33" s="392"/>
      <c r="HN33" s="392"/>
      <c r="HO33" s="392"/>
      <c r="HP33" s="392"/>
      <c r="HQ33" s="392"/>
      <c r="HR33" s="392"/>
      <c r="HS33" s="392"/>
      <c r="HT33" s="392"/>
      <c r="HU33" s="392"/>
      <c r="HV33" s="392"/>
      <c r="HW33" s="392"/>
      <c r="HX33" s="392"/>
      <c r="HY33" s="392"/>
      <c r="HZ33" s="392"/>
      <c r="IA33" s="392"/>
      <c r="IB33" s="392"/>
      <c r="IC33" s="392"/>
      <c r="ID33" s="392"/>
      <c r="IE33" s="392"/>
      <c r="IF33" s="392"/>
      <c r="IG33" s="392"/>
      <c r="IH33" s="392"/>
      <c r="II33" s="392"/>
    </row>
    <row r="34" spans="1:36" s="14" customFormat="1" ht="11.25">
      <c r="A34" s="24" t="s">
        <v>1122</v>
      </c>
      <c r="B34" s="267"/>
      <c r="C34" s="267"/>
      <c r="D34" s="267"/>
      <c r="E34" s="267"/>
      <c r="F34" s="267"/>
      <c r="G34" s="267"/>
      <c r="H34" s="73"/>
      <c r="I34" s="73"/>
      <c r="J34" s="267"/>
      <c r="K34" s="73"/>
      <c r="L34" s="73"/>
      <c r="M34" s="267"/>
      <c r="N34" s="388"/>
      <c r="O34" s="388"/>
      <c r="P34" s="267"/>
      <c r="Q34" s="388"/>
      <c r="R34" s="388"/>
      <c r="S34" s="388"/>
      <c r="U34" s="267"/>
      <c r="X34" s="267"/>
      <c r="AA34" s="267"/>
      <c r="AD34" s="267"/>
      <c r="AG34" s="267"/>
      <c r="AJ34" s="267"/>
    </row>
    <row r="35" spans="1:36" ht="12.75">
      <c r="A35" s="24" t="s">
        <v>1099</v>
      </c>
      <c r="B35" s="145"/>
      <c r="C35" s="145"/>
      <c r="D35" s="145"/>
      <c r="E35" s="145"/>
      <c r="F35" s="145"/>
      <c r="G35" s="145"/>
      <c r="H35" s="145"/>
      <c r="I35" s="145"/>
      <c r="J35" s="145"/>
      <c r="K35" s="145"/>
      <c r="L35" s="145"/>
      <c r="M35" s="145"/>
      <c r="N35" s="145"/>
      <c r="O35" s="314"/>
      <c r="P35" s="145"/>
      <c r="Q35" s="314"/>
      <c r="R35" s="314"/>
      <c r="S35" s="314"/>
      <c r="U35" s="145"/>
      <c r="X35" s="145"/>
      <c r="AA35" s="145"/>
      <c r="AD35" s="145"/>
      <c r="AG35" s="145"/>
      <c r="AJ35" s="145"/>
    </row>
    <row r="36" spans="1:36" ht="12.75">
      <c r="A36" s="425"/>
      <c r="B36" s="145"/>
      <c r="C36" s="145"/>
      <c r="D36" s="145"/>
      <c r="E36" s="145"/>
      <c r="F36" s="145"/>
      <c r="G36" s="145"/>
      <c r="H36" s="145"/>
      <c r="I36" s="145"/>
      <c r="J36" s="145"/>
      <c r="K36" s="145"/>
      <c r="L36" s="145"/>
      <c r="M36" s="145"/>
      <c r="N36" s="145"/>
      <c r="O36" s="314"/>
      <c r="P36" s="145"/>
      <c r="Q36" s="314"/>
      <c r="R36" s="314"/>
      <c r="S36" s="314"/>
      <c r="U36" s="145"/>
      <c r="X36" s="145"/>
      <c r="AA36" s="145"/>
      <c r="AD36" s="145"/>
      <c r="AG36" s="145"/>
      <c r="AJ36" s="145"/>
    </row>
    <row r="37" spans="1:36" ht="12.75">
      <c r="A37" s="356"/>
      <c r="B37" s="314"/>
      <c r="C37" s="314"/>
      <c r="D37" s="314"/>
      <c r="E37" s="314"/>
      <c r="F37" s="314"/>
      <c r="G37" s="314"/>
      <c r="H37" s="314"/>
      <c r="I37" s="314"/>
      <c r="J37" s="314"/>
      <c r="K37" s="314"/>
      <c r="L37" s="314"/>
      <c r="M37" s="314"/>
      <c r="N37" s="314"/>
      <c r="O37" s="314"/>
      <c r="P37" s="314"/>
      <c r="Q37" s="314"/>
      <c r="R37" s="314"/>
      <c r="S37" s="314"/>
      <c r="U37" s="314"/>
      <c r="X37" s="314"/>
      <c r="AA37" s="314"/>
      <c r="AD37" s="314"/>
      <c r="AG37" s="314"/>
      <c r="AJ37" s="314"/>
    </row>
    <row r="38" spans="1:36" ht="12.75">
      <c r="A38" s="356"/>
      <c r="B38" s="314"/>
      <c r="C38" s="314"/>
      <c r="D38" s="314"/>
      <c r="E38" s="314"/>
      <c r="F38" s="314"/>
      <c r="G38" s="314"/>
      <c r="H38" s="314"/>
      <c r="I38" s="314"/>
      <c r="J38" s="314"/>
      <c r="K38" s="314"/>
      <c r="L38" s="314"/>
      <c r="M38" s="314"/>
      <c r="N38" s="314"/>
      <c r="O38" s="314"/>
      <c r="P38" s="314"/>
      <c r="Q38" s="314"/>
      <c r="R38" s="314"/>
      <c r="S38" s="314"/>
      <c r="U38" s="314"/>
      <c r="X38" s="314"/>
      <c r="AA38" s="314"/>
      <c r="AD38" s="314"/>
      <c r="AG38" s="314"/>
      <c r="AJ38" s="314"/>
    </row>
    <row r="39" spans="1:36" ht="12.75">
      <c r="A39" s="356"/>
      <c r="B39" s="314"/>
      <c r="C39" s="314"/>
      <c r="D39" s="314"/>
      <c r="E39" s="314"/>
      <c r="F39" s="314"/>
      <c r="G39" s="314"/>
      <c r="H39" s="314"/>
      <c r="I39" s="314"/>
      <c r="J39" s="314"/>
      <c r="K39" s="314"/>
      <c r="L39" s="314"/>
      <c r="M39" s="314"/>
      <c r="N39" s="314"/>
      <c r="O39" s="314"/>
      <c r="P39" s="314"/>
      <c r="Q39" s="314"/>
      <c r="R39" s="314"/>
      <c r="S39" s="314"/>
      <c r="U39" s="314"/>
      <c r="X39" s="314"/>
      <c r="AA39" s="314"/>
      <c r="AD39" s="314"/>
      <c r="AG39" s="314"/>
      <c r="AJ39" s="314"/>
    </row>
    <row r="40" spans="1:36" ht="12.75" customHeight="1">
      <c r="A40" s="356"/>
      <c r="B40" s="314"/>
      <c r="C40" s="314"/>
      <c r="D40" s="314"/>
      <c r="E40" s="314"/>
      <c r="F40" s="314"/>
      <c r="G40" s="314"/>
      <c r="H40" s="314"/>
      <c r="I40" s="314"/>
      <c r="J40" s="314"/>
      <c r="K40" s="314"/>
      <c r="L40" s="314"/>
      <c r="M40" s="314"/>
      <c r="N40" s="314"/>
      <c r="O40" s="314"/>
      <c r="P40" s="314"/>
      <c r="Q40" s="314"/>
      <c r="R40" s="314"/>
      <c r="S40" s="314"/>
      <c r="U40" s="314"/>
      <c r="X40" s="314"/>
      <c r="AA40" s="314"/>
      <c r="AD40" s="314"/>
      <c r="AG40" s="314"/>
      <c r="AJ40" s="314"/>
    </row>
    <row r="41" spans="1:36" ht="12.75" customHeight="1">
      <c r="A41" s="314"/>
      <c r="B41" s="314"/>
      <c r="C41" s="314"/>
      <c r="D41" s="314"/>
      <c r="E41" s="314"/>
      <c r="F41" s="314"/>
      <c r="G41" s="314"/>
      <c r="H41" s="314"/>
      <c r="I41" s="314"/>
      <c r="J41" s="314"/>
      <c r="M41" s="314"/>
      <c r="P41" s="314"/>
      <c r="U41" s="314"/>
      <c r="X41" s="314"/>
      <c r="AA41" s="314"/>
      <c r="AD41" s="314"/>
      <c r="AG41" s="314"/>
      <c r="AJ41" s="314"/>
    </row>
    <row r="42" spans="1:36" ht="15.75" customHeight="1">
      <c r="A42" s="314"/>
      <c r="B42" s="314"/>
      <c r="C42" s="314"/>
      <c r="D42" s="314"/>
      <c r="E42" s="314"/>
      <c r="F42" s="314"/>
      <c r="G42" s="314"/>
      <c r="H42" s="314"/>
      <c r="I42" s="314"/>
      <c r="J42" s="314"/>
      <c r="M42" s="314"/>
      <c r="P42" s="314"/>
      <c r="U42" s="314"/>
      <c r="X42" s="314"/>
      <c r="AA42" s="314"/>
      <c r="AD42" s="314"/>
      <c r="AG42" s="314"/>
      <c r="AJ42" s="314"/>
    </row>
    <row r="43" spans="1:36" ht="12.75">
      <c r="A43" s="314"/>
      <c r="B43" s="314"/>
      <c r="C43" s="314"/>
      <c r="D43" s="314"/>
      <c r="E43" s="314"/>
      <c r="F43" s="314"/>
      <c r="G43" s="314"/>
      <c r="H43" s="314"/>
      <c r="I43" s="314"/>
      <c r="J43" s="314"/>
      <c r="M43" s="314"/>
      <c r="P43" s="314"/>
      <c r="U43" s="314"/>
      <c r="X43" s="314"/>
      <c r="AA43" s="314"/>
      <c r="AD43" s="314"/>
      <c r="AG43" s="314"/>
      <c r="AJ43" s="314"/>
    </row>
    <row r="44" spans="1:36" ht="12.75">
      <c r="A44" s="314"/>
      <c r="B44" s="314"/>
      <c r="C44" s="314"/>
      <c r="D44" s="314"/>
      <c r="E44" s="314"/>
      <c r="F44" s="314"/>
      <c r="G44" s="314"/>
      <c r="H44" s="314"/>
      <c r="I44" s="314"/>
      <c r="J44" s="314"/>
      <c r="M44" s="314"/>
      <c r="P44" s="314"/>
      <c r="U44" s="314"/>
      <c r="X44" s="314"/>
      <c r="AA44" s="314"/>
      <c r="AD44" s="314"/>
      <c r="AG44" s="314"/>
      <c r="AJ44" s="314"/>
    </row>
    <row r="45" spans="1:36" ht="12.75">
      <c r="A45" s="314"/>
      <c r="B45" s="314"/>
      <c r="C45" s="314"/>
      <c r="D45" s="314"/>
      <c r="E45" s="314"/>
      <c r="F45" s="314"/>
      <c r="G45" s="314"/>
      <c r="H45" s="314"/>
      <c r="I45" s="314"/>
      <c r="J45" s="314"/>
      <c r="M45" s="314"/>
      <c r="P45" s="314"/>
      <c r="U45" s="314"/>
      <c r="X45" s="314"/>
      <c r="AA45" s="314"/>
      <c r="AD45" s="314"/>
      <c r="AG45" s="314"/>
      <c r="AJ45" s="314"/>
    </row>
    <row r="46" spans="1:36" ht="12.75">
      <c r="A46" s="314"/>
      <c r="B46" s="314"/>
      <c r="C46" s="314"/>
      <c r="D46" s="314"/>
      <c r="E46" s="314"/>
      <c r="F46" s="314"/>
      <c r="G46" s="314"/>
      <c r="H46" s="314"/>
      <c r="I46" s="314"/>
      <c r="J46" s="314"/>
      <c r="M46" s="314"/>
      <c r="P46" s="314"/>
      <c r="U46" s="314"/>
      <c r="X46" s="314"/>
      <c r="AA46" s="314"/>
      <c r="AD46" s="314"/>
      <c r="AG46" s="314"/>
      <c r="AJ46" s="314"/>
    </row>
    <row r="47" spans="1:36" ht="12.75">
      <c r="A47" s="314"/>
      <c r="B47" s="314"/>
      <c r="C47" s="314"/>
      <c r="D47" s="314"/>
      <c r="E47" s="314"/>
      <c r="F47" s="314"/>
      <c r="G47" s="314"/>
      <c r="H47" s="314"/>
      <c r="I47" s="314"/>
      <c r="J47" s="314"/>
      <c r="M47" s="314"/>
      <c r="P47" s="314"/>
      <c r="U47" s="314"/>
      <c r="X47" s="314"/>
      <c r="AA47" s="314"/>
      <c r="AD47" s="314"/>
      <c r="AG47" s="314"/>
      <c r="AJ47" s="314"/>
    </row>
    <row r="48" spans="1:36" ht="12.75">
      <c r="A48" s="314"/>
      <c r="B48" s="314"/>
      <c r="C48" s="314"/>
      <c r="D48" s="314"/>
      <c r="E48" s="314"/>
      <c r="F48" s="314"/>
      <c r="G48" s="314"/>
      <c r="H48" s="314"/>
      <c r="I48" s="314"/>
      <c r="J48" s="314"/>
      <c r="M48" s="314"/>
      <c r="P48" s="314"/>
      <c r="U48" s="314"/>
      <c r="X48" s="314"/>
      <c r="AA48" s="314"/>
      <c r="AD48" s="314"/>
      <c r="AG48" s="314"/>
      <c r="AJ48" s="314"/>
    </row>
    <row r="49" spans="1:36" ht="12.75">
      <c r="A49" s="314"/>
      <c r="B49" s="314"/>
      <c r="C49" s="314"/>
      <c r="D49" s="314"/>
      <c r="E49" s="314"/>
      <c r="F49" s="314"/>
      <c r="G49" s="314"/>
      <c r="H49" s="314"/>
      <c r="I49" s="314"/>
      <c r="J49" s="314"/>
      <c r="M49" s="314"/>
      <c r="P49" s="314"/>
      <c r="U49" s="314"/>
      <c r="X49" s="314"/>
      <c r="AA49" s="314"/>
      <c r="AD49" s="314"/>
      <c r="AG49" s="314"/>
      <c r="AJ49" s="314"/>
    </row>
    <row r="50" spans="1:36" ht="12.75">
      <c r="A50" s="314"/>
      <c r="B50" s="314"/>
      <c r="C50" s="314"/>
      <c r="D50" s="314"/>
      <c r="E50" s="314"/>
      <c r="F50" s="314"/>
      <c r="G50" s="314"/>
      <c r="H50" s="314"/>
      <c r="I50" s="314"/>
      <c r="J50" s="314"/>
      <c r="M50" s="314"/>
      <c r="P50" s="314"/>
      <c r="U50" s="314"/>
      <c r="X50" s="314"/>
      <c r="AA50" s="314"/>
      <c r="AD50" s="314"/>
      <c r="AG50" s="314"/>
      <c r="AJ50" s="314"/>
    </row>
    <row r="51" spans="1:36" ht="12.75">
      <c r="A51" s="314"/>
      <c r="B51" s="314"/>
      <c r="C51" s="314"/>
      <c r="D51" s="314"/>
      <c r="E51" s="314"/>
      <c r="F51" s="314"/>
      <c r="G51" s="314"/>
      <c r="H51" s="314"/>
      <c r="I51" s="314"/>
      <c r="J51" s="314"/>
      <c r="M51" s="314"/>
      <c r="P51" s="314"/>
      <c r="U51" s="314"/>
      <c r="X51" s="314"/>
      <c r="AA51" s="314"/>
      <c r="AD51" s="314"/>
      <c r="AG51" s="314"/>
      <c r="AJ51" s="314"/>
    </row>
    <row r="52" spans="1:36" ht="12.75">
      <c r="A52" s="314"/>
      <c r="B52" s="314"/>
      <c r="C52" s="314"/>
      <c r="D52" s="314"/>
      <c r="E52" s="314"/>
      <c r="F52" s="314"/>
      <c r="G52" s="314"/>
      <c r="H52" s="314"/>
      <c r="I52" s="314"/>
      <c r="J52" s="314"/>
      <c r="M52" s="314"/>
      <c r="P52" s="314"/>
      <c r="U52" s="314"/>
      <c r="X52" s="314"/>
      <c r="AA52" s="314"/>
      <c r="AD52" s="314"/>
      <c r="AG52" s="314"/>
      <c r="AJ52" s="314"/>
    </row>
    <row r="53" spans="1:36" ht="12.75">
      <c r="A53" s="314"/>
      <c r="B53" s="314"/>
      <c r="C53" s="314"/>
      <c r="D53" s="314"/>
      <c r="E53" s="314"/>
      <c r="F53" s="314"/>
      <c r="G53" s="314"/>
      <c r="H53" s="314"/>
      <c r="I53" s="314"/>
      <c r="J53" s="314"/>
      <c r="M53" s="314"/>
      <c r="P53" s="314"/>
      <c r="U53" s="314"/>
      <c r="X53" s="314"/>
      <c r="AA53" s="314"/>
      <c r="AD53" s="314"/>
      <c r="AG53" s="314"/>
      <c r="AJ53" s="314"/>
    </row>
    <row r="54" spans="1:36" ht="12.75">
      <c r="A54" s="314"/>
      <c r="B54" s="314"/>
      <c r="C54" s="314"/>
      <c r="D54" s="314"/>
      <c r="E54" s="314"/>
      <c r="F54" s="314"/>
      <c r="G54" s="314"/>
      <c r="H54" s="314"/>
      <c r="I54" s="314"/>
      <c r="J54" s="314"/>
      <c r="M54" s="314"/>
      <c r="P54" s="314"/>
      <c r="U54" s="314"/>
      <c r="X54" s="314"/>
      <c r="AA54" s="314"/>
      <c r="AD54" s="314"/>
      <c r="AG54" s="314"/>
      <c r="AJ54" s="314"/>
    </row>
    <row r="55" spans="1:36" ht="12.75">
      <c r="A55" s="314"/>
      <c r="B55" s="314"/>
      <c r="C55" s="314"/>
      <c r="D55" s="314"/>
      <c r="E55" s="314"/>
      <c r="F55" s="314"/>
      <c r="G55" s="314"/>
      <c r="H55" s="314"/>
      <c r="I55" s="314"/>
      <c r="J55" s="314"/>
      <c r="M55" s="314"/>
      <c r="P55" s="314"/>
      <c r="U55" s="314"/>
      <c r="X55" s="314"/>
      <c r="AA55" s="314"/>
      <c r="AD55" s="314"/>
      <c r="AG55" s="314"/>
      <c r="AJ55" s="314"/>
    </row>
  </sheetData>
  <sheetProtection/>
  <mergeCells count="22">
    <mergeCell ref="AK6:AL6"/>
    <mergeCell ref="AE5:AL5"/>
    <mergeCell ref="H6:I6"/>
    <mergeCell ref="K6:L6"/>
    <mergeCell ref="N6:O6"/>
    <mergeCell ref="A5:A7"/>
    <mergeCell ref="B5:C5"/>
    <mergeCell ref="E5:O5"/>
    <mergeCell ref="A28:AL28"/>
    <mergeCell ref="E6:E7"/>
    <mergeCell ref="F6:F7"/>
    <mergeCell ref="B6:B7"/>
    <mergeCell ref="C6:C7"/>
    <mergeCell ref="AB5:AC6"/>
    <mergeCell ref="AE6:AF6"/>
    <mergeCell ref="AH6:AI6"/>
    <mergeCell ref="Q5:Z5"/>
    <mergeCell ref="S6:T6"/>
    <mergeCell ref="Q6:Q7"/>
    <mergeCell ref="V6:W6"/>
    <mergeCell ref="R6:R7"/>
    <mergeCell ref="Y6:Z6"/>
  </mergeCells>
  <hyperlinks>
    <hyperlink ref="A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&amp;CCourt Statistics Quarterly
January to March 2014</oddHeader>
    <oddFooter>&amp;CPage &amp;P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AL34"/>
  <sheetViews>
    <sheetView zoomScale="85" zoomScaleNormal="85" zoomScalePageLayoutView="0" workbookViewId="0" topLeftCell="A1">
      <selection activeCell="A4" sqref="A4"/>
    </sheetView>
  </sheetViews>
  <sheetFormatPr defaultColWidth="9.140625" defaultRowHeight="12.75"/>
  <cols>
    <col min="1" max="1" width="15.7109375" style="0" customWidth="1"/>
    <col min="2" max="3" width="9.7109375" style="0" customWidth="1"/>
    <col min="4" max="4" width="1.421875" style="0" customWidth="1"/>
    <col min="5" max="6" width="9.7109375" style="0" customWidth="1"/>
    <col min="7" max="7" width="1.421875" style="0" customWidth="1"/>
    <col min="8" max="8" width="11.8515625" style="0" customWidth="1"/>
    <col min="9" max="9" width="12.7109375" style="0" customWidth="1"/>
    <col min="10" max="18" width="9.7109375" style="0" customWidth="1"/>
    <col min="19" max="19" width="16.140625" style="0" customWidth="1"/>
  </cols>
  <sheetData>
    <row r="1" spans="1:9" ht="12.75">
      <c r="A1" s="64" t="s">
        <v>668</v>
      </c>
      <c r="B1" s="1"/>
      <c r="C1" s="1"/>
      <c r="D1" s="1"/>
      <c r="E1" s="1"/>
      <c r="F1" s="1"/>
      <c r="G1" s="1"/>
      <c r="H1" s="375"/>
      <c r="I1" s="375" t="s">
        <v>719</v>
      </c>
    </row>
    <row r="2" spans="1:12" ht="14.25">
      <c r="A2" s="1" t="s">
        <v>682</v>
      </c>
      <c r="B2" s="1"/>
      <c r="C2" s="1"/>
      <c r="D2" s="1"/>
      <c r="E2" s="1"/>
      <c r="F2" s="1"/>
      <c r="G2" s="1"/>
      <c r="H2" s="1"/>
      <c r="I2" s="1"/>
      <c r="J2" s="1"/>
      <c r="K2" s="1"/>
      <c r="L2" s="1"/>
    </row>
    <row r="3" spans="1:12" ht="25.5" customHeight="1">
      <c r="A3" s="944" t="s">
        <v>288</v>
      </c>
      <c r="B3" s="944"/>
      <c r="C3" s="944"/>
      <c r="D3" s="944"/>
      <c r="E3" s="944"/>
      <c r="F3" s="944"/>
      <c r="G3" s="944"/>
      <c r="H3" s="944"/>
      <c r="I3" s="944"/>
      <c r="J3" s="391"/>
      <c r="K3" s="391"/>
      <c r="L3" s="391"/>
    </row>
    <row r="4" spans="1:12" ht="12.75">
      <c r="A4" s="1"/>
      <c r="B4" s="1"/>
      <c r="C4" s="1"/>
      <c r="D4" s="1"/>
      <c r="E4" s="1"/>
      <c r="F4" s="1"/>
      <c r="G4" s="1"/>
      <c r="H4" s="1"/>
      <c r="I4" s="1"/>
      <c r="J4" s="1"/>
      <c r="K4" s="1"/>
      <c r="L4" s="1"/>
    </row>
    <row r="5" spans="1:18" ht="66.75" customHeight="1">
      <c r="A5" s="1073" t="s">
        <v>329</v>
      </c>
      <c r="B5" s="979" t="s">
        <v>683</v>
      </c>
      <c r="C5" s="979"/>
      <c r="D5" s="370"/>
      <c r="E5" s="979" t="s">
        <v>684</v>
      </c>
      <c r="F5" s="979"/>
      <c r="G5" s="370"/>
      <c r="H5" s="979" t="s">
        <v>685</v>
      </c>
      <c r="I5" s="979"/>
      <c r="J5" s="60"/>
      <c r="K5" s="60"/>
      <c r="L5" s="60"/>
      <c r="M5" s="426"/>
      <c r="N5" s="426"/>
      <c r="O5" s="426"/>
      <c r="P5" s="426"/>
      <c r="Q5" s="426"/>
      <c r="R5" s="426"/>
    </row>
    <row r="6" spans="1:18" ht="38.25">
      <c r="A6" s="1074"/>
      <c r="B6" s="371" t="s">
        <v>669</v>
      </c>
      <c r="C6" s="371" t="s">
        <v>670</v>
      </c>
      <c r="D6" s="371"/>
      <c r="E6" s="371" t="s">
        <v>669</v>
      </c>
      <c r="F6" s="371" t="s">
        <v>670</v>
      </c>
      <c r="G6" s="371"/>
      <c r="H6" s="371" t="s">
        <v>669</v>
      </c>
      <c r="I6" s="446" t="s">
        <v>670</v>
      </c>
      <c r="J6" s="60"/>
      <c r="K6" s="60"/>
      <c r="L6" s="60"/>
      <c r="M6" s="426"/>
      <c r="N6" s="426"/>
      <c r="O6" s="426"/>
      <c r="P6" s="426"/>
      <c r="Q6" s="426"/>
      <c r="R6" s="426"/>
    </row>
    <row r="7" spans="1:18" ht="12.75" customHeight="1">
      <c r="A7" s="427">
        <v>2000</v>
      </c>
      <c r="B7" s="406">
        <v>3201</v>
      </c>
      <c r="C7" s="406">
        <v>65</v>
      </c>
      <c r="D7" s="406"/>
      <c r="E7" s="406">
        <v>659</v>
      </c>
      <c r="F7" s="406">
        <v>137</v>
      </c>
      <c r="G7" s="406"/>
      <c r="H7" s="406">
        <v>823</v>
      </c>
      <c r="I7" s="447">
        <v>205</v>
      </c>
      <c r="J7" s="60"/>
      <c r="K7" s="60"/>
      <c r="L7" s="60"/>
      <c r="M7" s="426"/>
      <c r="N7" s="426"/>
      <c r="O7" s="426"/>
      <c r="P7" s="426"/>
      <c r="Q7" s="426"/>
      <c r="R7" s="426"/>
    </row>
    <row r="8" spans="1:18" s="60" customFormat="1" ht="12.75" customHeight="1">
      <c r="A8" s="105">
        <v>2001</v>
      </c>
      <c r="B8" s="406">
        <v>3773</v>
      </c>
      <c r="C8" s="406">
        <v>62</v>
      </c>
      <c r="D8" s="406"/>
      <c r="E8" s="406">
        <v>1142</v>
      </c>
      <c r="F8" s="406">
        <v>129</v>
      </c>
      <c r="G8" s="406"/>
      <c r="H8" s="406">
        <v>612</v>
      </c>
      <c r="I8" s="447">
        <v>191</v>
      </c>
      <c r="J8" s="63"/>
      <c r="K8" s="63"/>
      <c r="L8" s="63"/>
      <c r="M8" s="63"/>
      <c r="N8" s="63"/>
      <c r="O8" s="63"/>
      <c r="P8" s="63"/>
      <c r="Q8" s="63"/>
      <c r="R8" s="428"/>
    </row>
    <row r="9" spans="1:9" s="60" customFormat="1" ht="12.75">
      <c r="A9" s="105">
        <v>2002</v>
      </c>
      <c r="B9" s="406">
        <v>4178</v>
      </c>
      <c r="C9" s="429">
        <v>65</v>
      </c>
      <c r="D9" s="429"/>
      <c r="E9" s="406">
        <v>1090</v>
      </c>
      <c r="F9" s="429">
        <v>130</v>
      </c>
      <c r="G9" s="429"/>
      <c r="H9" s="406">
        <v>389</v>
      </c>
      <c r="I9" s="447">
        <v>219</v>
      </c>
    </row>
    <row r="10" spans="1:18" s="60" customFormat="1" ht="12.75">
      <c r="A10" s="105">
        <v>2003</v>
      </c>
      <c r="B10" s="406">
        <v>4203</v>
      </c>
      <c r="C10" s="406">
        <v>62</v>
      </c>
      <c r="D10" s="406"/>
      <c r="E10" s="406">
        <v>1027</v>
      </c>
      <c r="F10" s="406">
        <v>117</v>
      </c>
      <c r="G10" s="406"/>
      <c r="H10" s="406">
        <v>374</v>
      </c>
      <c r="I10" s="447">
        <v>197</v>
      </c>
      <c r="J10" s="430"/>
      <c r="K10" s="430"/>
      <c r="L10" s="430"/>
      <c r="M10" s="431"/>
      <c r="N10" s="431"/>
      <c r="O10" s="431"/>
      <c r="P10" s="431"/>
      <c r="Q10" s="431"/>
      <c r="R10" s="432"/>
    </row>
    <row r="11" spans="1:18" s="60" customFormat="1" ht="12.75">
      <c r="A11" s="105">
        <v>2004</v>
      </c>
      <c r="B11" s="406">
        <v>2747</v>
      </c>
      <c r="C11" s="406">
        <v>60</v>
      </c>
      <c r="D11" s="406"/>
      <c r="E11" s="406">
        <v>740</v>
      </c>
      <c r="F11" s="406">
        <v>134</v>
      </c>
      <c r="G11" s="406"/>
      <c r="H11" s="406">
        <v>314</v>
      </c>
      <c r="I11" s="447">
        <v>241</v>
      </c>
      <c r="J11" s="410"/>
      <c r="K11" s="410"/>
      <c r="L11" s="410"/>
      <c r="M11" s="408"/>
      <c r="N11" s="408"/>
      <c r="O11" s="408"/>
      <c r="P11" s="408"/>
      <c r="Q11" s="408"/>
      <c r="R11" s="433"/>
    </row>
    <row r="12" spans="1:18" s="60" customFormat="1" ht="12.75">
      <c r="A12" s="105">
        <v>2005</v>
      </c>
      <c r="B12" s="406">
        <v>3495</v>
      </c>
      <c r="C12" s="406">
        <v>78</v>
      </c>
      <c r="D12" s="406"/>
      <c r="E12" s="406">
        <v>817</v>
      </c>
      <c r="F12" s="406">
        <v>209</v>
      </c>
      <c r="G12" s="406"/>
      <c r="H12" s="406">
        <v>369</v>
      </c>
      <c r="I12" s="447">
        <v>278</v>
      </c>
      <c r="J12" s="410"/>
      <c r="K12" s="410"/>
      <c r="L12" s="410"/>
      <c r="M12" s="408"/>
      <c r="N12" s="408"/>
      <c r="O12" s="408"/>
      <c r="P12" s="408"/>
      <c r="Q12" s="408"/>
      <c r="R12" s="433"/>
    </row>
    <row r="13" spans="1:18" s="60" customFormat="1" ht="12.75">
      <c r="A13" s="105">
        <v>2006</v>
      </c>
      <c r="B13" s="406">
        <v>3960</v>
      </c>
      <c r="C13" s="406">
        <v>118</v>
      </c>
      <c r="D13" s="406"/>
      <c r="E13" s="406">
        <v>897</v>
      </c>
      <c r="F13" s="406">
        <v>266</v>
      </c>
      <c r="G13" s="406"/>
      <c r="H13" s="406">
        <v>429</v>
      </c>
      <c r="I13" s="447">
        <v>418</v>
      </c>
      <c r="J13" s="410"/>
      <c r="K13" s="410"/>
      <c r="L13" s="410"/>
      <c r="M13" s="408"/>
      <c r="N13" s="408"/>
      <c r="O13" s="408"/>
      <c r="P13" s="408"/>
      <c r="Q13" s="408"/>
      <c r="R13" s="433"/>
    </row>
    <row r="14" spans="1:18" s="60" customFormat="1" ht="12.75">
      <c r="A14" s="105">
        <v>2007</v>
      </c>
      <c r="B14" s="406">
        <v>4182</v>
      </c>
      <c r="C14" s="406">
        <v>113</v>
      </c>
      <c r="D14" s="406"/>
      <c r="E14" s="406">
        <v>979</v>
      </c>
      <c r="F14" s="406">
        <v>267</v>
      </c>
      <c r="G14" s="406"/>
      <c r="H14" s="406">
        <v>406</v>
      </c>
      <c r="I14" s="447">
        <v>356</v>
      </c>
      <c r="M14" s="433"/>
      <c r="N14" s="433"/>
      <c r="O14" s="433"/>
      <c r="P14" s="433"/>
      <c r="Q14" s="433"/>
      <c r="R14" s="433"/>
    </row>
    <row r="15" spans="1:18" s="60" customFormat="1" ht="12.75">
      <c r="A15" s="105">
        <v>2008</v>
      </c>
      <c r="B15" s="406">
        <v>4364</v>
      </c>
      <c r="C15" s="406">
        <v>89</v>
      </c>
      <c r="D15" s="406"/>
      <c r="E15" s="406">
        <v>1109</v>
      </c>
      <c r="F15" s="406">
        <v>180</v>
      </c>
      <c r="G15" s="406"/>
      <c r="H15" s="406">
        <v>382</v>
      </c>
      <c r="I15" s="447">
        <v>338</v>
      </c>
      <c r="J15" s="434"/>
      <c r="K15" s="434"/>
      <c r="L15" s="434"/>
      <c r="M15" s="387"/>
      <c r="N15" s="387"/>
      <c r="O15" s="387"/>
      <c r="P15" s="387"/>
      <c r="Q15" s="387"/>
      <c r="R15" s="432"/>
    </row>
    <row r="16" spans="1:18" s="60" customFormat="1" ht="12.75">
      <c r="A16" s="105">
        <v>2009</v>
      </c>
      <c r="B16" s="406">
        <v>4974</v>
      </c>
      <c r="C16" s="406">
        <v>111</v>
      </c>
      <c r="D16" s="406"/>
      <c r="E16" s="406">
        <v>1177</v>
      </c>
      <c r="F16" s="406">
        <v>212</v>
      </c>
      <c r="G16" s="406"/>
      <c r="H16" s="406">
        <v>451</v>
      </c>
      <c r="I16" s="447">
        <v>299</v>
      </c>
      <c r="J16" s="410"/>
      <c r="K16" s="410"/>
      <c r="L16" s="410"/>
      <c r="M16" s="410"/>
      <c r="N16" s="410"/>
      <c r="O16" s="410"/>
      <c r="P16" s="410"/>
      <c r="Q16" s="410"/>
      <c r="R16" s="433"/>
    </row>
    <row r="17" spans="1:18" s="60" customFormat="1" ht="12.75">
      <c r="A17" s="105">
        <v>2010</v>
      </c>
      <c r="B17" s="406">
        <v>6182</v>
      </c>
      <c r="C17" s="406">
        <v>89</v>
      </c>
      <c r="D17" s="406"/>
      <c r="E17" s="406">
        <v>1370</v>
      </c>
      <c r="F17" s="406">
        <v>256</v>
      </c>
      <c r="G17" s="406"/>
      <c r="H17" s="406">
        <v>460</v>
      </c>
      <c r="I17" s="447">
        <v>329</v>
      </c>
      <c r="J17" s="410"/>
      <c r="K17" s="410"/>
      <c r="L17" s="410"/>
      <c r="M17" s="410"/>
      <c r="N17" s="410"/>
      <c r="O17" s="410"/>
      <c r="P17" s="410"/>
      <c r="Q17" s="410"/>
      <c r="R17" s="433"/>
    </row>
    <row r="18" spans="1:18" s="60" customFormat="1" ht="12.75">
      <c r="A18" s="105">
        <v>2011</v>
      </c>
      <c r="B18" s="406">
        <v>6617</v>
      </c>
      <c r="C18" s="406">
        <v>93</v>
      </c>
      <c r="D18" s="406"/>
      <c r="E18" s="406">
        <v>1514</v>
      </c>
      <c r="F18" s="406">
        <v>222</v>
      </c>
      <c r="G18" s="406"/>
      <c r="H18" s="406">
        <v>463</v>
      </c>
      <c r="I18" s="447">
        <v>371</v>
      </c>
      <c r="J18" s="410"/>
      <c r="K18" s="410"/>
      <c r="L18" s="410"/>
      <c r="M18" s="410"/>
      <c r="N18" s="410"/>
      <c r="O18" s="410"/>
      <c r="P18" s="410"/>
      <c r="Q18" s="410"/>
      <c r="R18" s="433"/>
    </row>
    <row r="19" spans="1:18" s="60" customFormat="1" ht="12.75">
      <c r="A19" s="105">
        <v>2012</v>
      </c>
      <c r="B19" s="406">
        <v>7733</v>
      </c>
      <c r="C19" s="406">
        <v>107</v>
      </c>
      <c r="D19" s="406"/>
      <c r="E19" s="406">
        <v>1940</v>
      </c>
      <c r="F19" s="406">
        <v>225</v>
      </c>
      <c r="G19" s="406"/>
      <c r="H19" s="406">
        <v>452</v>
      </c>
      <c r="I19" s="447">
        <v>346</v>
      </c>
      <c r="M19" s="433"/>
      <c r="N19" s="433"/>
      <c r="O19" s="433"/>
      <c r="P19" s="433"/>
      <c r="Q19" s="433"/>
      <c r="R19" s="433"/>
    </row>
    <row r="20" spans="1:18" s="60" customFormat="1" ht="12.75">
      <c r="A20" s="105">
        <v>2013</v>
      </c>
      <c r="B20" s="406">
        <v>8097</v>
      </c>
      <c r="C20" s="406">
        <v>119</v>
      </c>
      <c r="D20" s="406"/>
      <c r="E20" s="406">
        <v>1065</v>
      </c>
      <c r="F20" s="406">
        <v>195</v>
      </c>
      <c r="G20" s="406"/>
      <c r="H20" s="406">
        <v>317</v>
      </c>
      <c r="I20" s="447">
        <v>250</v>
      </c>
      <c r="J20" s="434"/>
      <c r="K20" s="434"/>
      <c r="L20" s="434"/>
      <c r="M20" s="387"/>
      <c r="N20" s="387"/>
      <c r="O20" s="387"/>
      <c r="P20" s="387"/>
      <c r="Q20" s="387"/>
      <c r="R20" s="432"/>
    </row>
    <row r="21" spans="1:19" s="60" customFormat="1" ht="12.75">
      <c r="A21" s="335" t="s">
        <v>286</v>
      </c>
      <c r="B21" s="416">
        <v>1255</v>
      </c>
      <c r="C21" s="416">
        <v>51</v>
      </c>
      <c r="D21" s="416"/>
      <c r="E21" s="416">
        <v>103</v>
      </c>
      <c r="F21" s="416">
        <v>108</v>
      </c>
      <c r="G21" s="416"/>
      <c r="H21" s="416">
        <v>41</v>
      </c>
      <c r="I21" s="448">
        <v>101</v>
      </c>
      <c r="J21" s="410"/>
      <c r="K21" s="410"/>
      <c r="L21" s="410"/>
      <c r="M21" s="410"/>
      <c r="N21" s="410"/>
      <c r="O21" s="410"/>
      <c r="P21" s="410"/>
      <c r="Q21" s="410"/>
      <c r="R21" s="410"/>
      <c r="S21" s="433"/>
    </row>
    <row r="22" spans="1:38" ht="12.75">
      <c r="A22" s="386"/>
      <c r="B22" s="410"/>
      <c r="C22" s="410"/>
      <c r="D22" s="410"/>
      <c r="E22" s="410"/>
      <c r="F22" s="410"/>
      <c r="G22" s="410"/>
      <c r="H22" s="410"/>
      <c r="I22" s="410"/>
      <c r="J22" s="450"/>
      <c r="K22" s="10"/>
      <c r="L22" s="10"/>
      <c r="M22" s="450"/>
      <c r="N22" s="10"/>
      <c r="O22" s="10"/>
      <c r="P22" s="450"/>
      <c r="Q22" s="10"/>
      <c r="R22" s="10"/>
      <c r="S22" s="10"/>
      <c r="T22" s="10"/>
      <c r="U22" s="450"/>
      <c r="V22" s="10"/>
      <c r="W22" s="10"/>
      <c r="X22" s="450"/>
      <c r="Y22" s="10"/>
      <c r="Z22" s="10"/>
      <c r="AA22" s="450"/>
      <c r="AB22" s="10"/>
      <c r="AC22" s="10"/>
      <c r="AD22" s="450"/>
      <c r="AE22" s="10"/>
      <c r="AF22" s="10"/>
      <c r="AG22" s="450"/>
      <c r="AH22" s="10"/>
      <c r="AI22" s="10"/>
      <c r="AJ22" s="450"/>
      <c r="AK22" s="10"/>
      <c r="AL22" s="10"/>
    </row>
    <row r="23" spans="1:38" ht="12.75">
      <c r="A23" s="9" t="s">
        <v>417</v>
      </c>
      <c r="B23" s="450"/>
      <c r="C23" s="450"/>
      <c r="D23" s="450"/>
      <c r="E23" s="10"/>
      <c r="F23" s="10"/>
      <c r="G23" s="450"/>
      <c r="H23" s="10"/>
      <c r="I23" s="10"/>
      <c r="J23" s="450"/>
      <c r="K23" s="10"/>
      <c r="L23" s="10"/>
      <c r="M23" s="450"/>
      <c r="N23" s="10"/>
      <c r="O23" s="10"/>
      <c r="P23" s="450"/>
      <c r="Q23" s="10"/>
      <c r="R23" s="10"/>
      <c r="S23" s="10"/>
      <c r="T23" s="10"/>
      <c r="U23" s="450"/>
      <c r="V23" s="10"/>
      <c r="W23" s="10"/>
      <c r="X23" s="450"/>
      <c r="Y23" s="10"/>
      <c r="Z23" s="10"/>
      <c r="AA23" s="450"/>
      <c r="AB23" s="10"/>
      <c r="AC23" s="10"/>
      <c r="AD23" s="450"/>
      <c r="AE23" s="10"/>
      <c r="AF23" s="10"/>
      <c r="AG23" s="450"/>
      <c r="AH23" s="10"/>
      <c r="AI23" s="10"/>
      <c r="AJ23" s="450"/>
      <c r="AK23" s="10"/>
      <c r="AL23" s="10"/>
    </row>
    <row r="24" spans="1:38" ht="12.75">
      <c r="A24" s="14" t="s">
        <v>221</v>
      </c>
      <c r="B24" s="450"/>
      <c r="C24" s="450"/>
      <c r="D24" s="450"/>
      <c r="E24" s="10"/>
      <c r="F24" s="10"/>
      <c r="G24" s="450"/>
      <c r="H24" s="10"/>
      <c r="I24" s="10"/>
      <c r="J24" s="450"/>
      <c r="K24" s="10"/>
      <c r="L24" s="10"/>
      <c r="M24" s="450"/>
      <c r="N24" s="10"/>
      <c r="O24" s="10"/>
      <c r="P24" s="450"/>
      <c r="Q24" s="10"/>
      <c r="R24" s="10"/>
      <c r="S24" s="10"/>
      <c r="T24" s="10"/>
      <c r="U24" s="450"/>
      <c r="V24" s="10"/>
      <c r="W24" s="10"/>
      <c r="X24" s="450"/>
      <c r="Y24" s="10"/>
      <c r="Z24" s="10"/>
      <c r="AA24" s="450"/>
      <c r="AB24" s="10"/>
      <c r="AC24" s="10"/>
      <c r="AD24" s="450"/>
      <c r="AE24" s="10"/>
      <c r="AF24" s="10"/>
      <c r="AG24" s="450"/>
      <c r="AH24" s="10"/>
      <c r="AI24" s="10"/>
      <c r="AJ24" s="450"/>
      <c r="AK24" s="10"/>
      <c r="AL24" s="10"/>
    </row>
    <row r="25" spans="1:38" ht="12.75">
      <c r="A25" s="453"/>
      <c r="B25" s="450"/>
      <c r="C25" s="450"/>
      <c r="D25" s="450"/>
      <c r="E25" s="10"/>
      <c r="F25" s="10"/>
      <c r="G25" s="450"/>
      <c r="H25" s="10"/>
      <c r="I25" s="10"/>
      <c r="J25" s="9"/>
      <c r="K25" s="10"/>
      <c r="L25" s="10"/>
      <c r="M25" s="9"/>
      <c r="N25" s="450"/>
      <c r="O25" s="450"/>
      <c r="P25" s="9"/>
      <c r="Q25" s="450"/>
      <c r="R25" s="450"/>
      <c r="S25" s="450"/>
      <c r="T25" s="10"/>
      <c r="U25" s="9"/>
      <c r="V25" s="10"/>
      <c r="W25" s="10"/>
      <c r="X25" s="9"/>
      <c r="Y25" s="10"/>
      <c r="Z25" s="10"/>
      <c r="AA25" s="9"/>
      <c r="AB25" s="10"/>
      <c r="AC25" s="10"/>
      <c r="AD25" s="9"/>
      <c r="AE25" s="10"/>
      <c r="AF25" s="10"/>
      <c r="AG25" s="9"/>
      <c r="AH25" s="10"/>
      <c r="AI25" s="10"/>
      <c r="AJ25" s="9"/>
      <c r="AK25" s="10"/>
      <c r="AL25" s="10"/>
    </row>
    <row r="26" spans="1:38" ht="12.75">
      <c r="A26" s="9" t="s">
        <v>339</v>
      </c>
      <c r="B26" s="9"/>
      <c r="C26" s="9"/>
      <c r="D26" s="9"/>
      <c r="E26" s="9"/>
      <c r="F26" s="9"/>
      <c r="G26" s="9"/>
      <c r="H26" s="10"/>
      <c r="I26" s="10"/>
      <c r="J26" s="73"/>
      <c r="K26" s="73"/>
      <c r="L26" s="73"/>
      <c r="M26" s="73"/>
      <c r="N26" s="10"/>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73" t="s">
        <v>1282</v>
      </c>
      <c r="B27" s="73"/>
      <c r="C27" s="73"/>
      <c r="D27" s="73"/>
      <c r="E27" s="73"/>
      <c r="F27" s="73"/>
      <c r="G27" s="73"/>
      <c r="H27" s="73"/>
      <c r="I27" s="73"/>
      <c r="J27" s="449"/>
      <c r="K27" s="73"/>
      <c r="L27" s="73"/>
      <c r="M27" s="449"/>
      <c r="N27" s="450"/>
      <c r="O27" s="450"/>
      <c r="P27" s="449"/>
      <c r="Q27" s="450"/>
      <c r="R27" s="450"/>
      <c r="S27" s="450"/>
      <c r="T27" s="10"/>
      <c r="U27" s="449"/>
      <c r="V27" s="10"/>
      <c r="W27" s="10"/>
      <c r="X27" s="449"/>
      <c r="Y27" s="10"/>
      <c r="Z27" s="10"/>
      <c r="AA27" s="449"/>
      <c r="AB27" s="10"/>
      <c r="AC27" s="10"/>
      <c r="AD27" s="449"/>
      <c r="AE27" s="10"/>
      <c r="AF27" s="10"/>
      <c r="AG27" s="449"/>
      <c r="AH27" s="10"/>
      <c r="AI27" s="10"/>
      <c r="AJ27" s="449"/>
      <c r="AK27" s="10"/>
      <c r="AL27" s="10"/>
    </row>
    <row r="28" spans="1:38" ht="12.75">
      <c r="A28" s="449" t="s">
        <v>1179</v>
      </c>
      <c r="B28" s="449"/>
      <c r="C28" s="449"/>
      <c r="D28" s="449"/>
      <c r="E28" s="449"/>
      <c r="F28" s="449"/>
      <c r="G28" s="449"/>
      <c r="H28" s="73"/>
      <c r="I28" s="73"/>
      <c r="J28" s="451"/>
      <c r="K28" s="73"/>
      <c r="L28" s="73"/>
      <c r="M28" s="451"/>
      <c r="N28" s="450"/>
      <c r="O28" s="450"/>
      <c r="P28" s="451"/>
      <c r="Q28" s="450"/>
      <c r="R28" s="450"/>
      <c r="S28" s="450"/>
      <c r="T28" s="10"/>
      <c r="U28" s="451"/>
      <c r="V28" s="10"/>
      <c r="W28" s="10"/>
      <c r="X28" s="451"/>
      <c r="Y28" s="10"/>
      <c r="Z28" s="10"/>
      <c r="AA28" s="451"/>
      <c r="AB28" s="10"/>
      <c r="AC28" s="10"/>
      <c r="AD28" s="451"/>
      <c r="AE28" s="10"/>
      <c r="AF28" s="10"/>
      <c r="AG28" s="451"/>
      <c r="AH28" s="10"/>
      <c r="AI28" s="10"/>
      <c r="AJ28" s="451"/>
      <c r="AK28" s="10"/>
      <c r="AL28" s="10"/>
    </row>
    <row r="29" spans="1:38" ht="12.75">
      <c r="A29" s="451" t="s">
        <v>1180</v>
      </c>
      <c r="B29" s="451"/>
      <c r="C29" s="451"/>
      <c r="D29" s="451"/>
      <c r="E29" s="451"/>
      <c r="F29" s="451"/>
      <c r="G29" s="451"/>
      <c r="H29" s="73"/>
      <c r="I29" s="73"/>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10" t="s">
        <v>688</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9" ht="12.75">
      <c r="A31" s="10" t="s">
        <v>689</v>
      </c>
      <c r="B31" s="452"/>
      <c r="C31" s="452"/>
      <c r="D31" s="452"/>
      <c r="E31" s="452"/>
      <c r="F31" s="452"/>
      <c r="G31" s="452"/>
      <c r="H31" s="452"/>
      <c r="I31" s="452"/>
    </row>
    <row r="33" ht="12.75">
      <c r="A33" s="10" t="s">
        <v>1281</v>
      </c>
    </row>
    <row r="34" ht="12.75">
      <c r="A34" s="24" t="s">
        <v>1099</v>
      </c>
    </row>
  </sheetData>
  <sheetProtection/>
  <mergeCells count="5">
    <mergeCell ref="A3:I3"/>
    <mergeCell ref="A5:A6"/>
    <mergeCell ref="B5:C5"/>
    <mergeCell ref="E5:F5"/>
    <mergeCell ref="H5:I5"/>
  </mergeCells>
  <hyperlinks>
    <hyperlink ref="I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8" r:id="rId1"/>
  <headerFooter alignWithMargins="0">
    <oddHeader>&amp;CCourt Statistics Quarterly
January to March 2014</oddHeader>
    <oddFooter>&amp;CPage &amp;P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AL22"/>
  <sheetViews>
    <sheetView zoomScale="85" zoomScaleNormal="85" zoomScalePageLayoutView="0" workbookViewId="0" topLeftCell="A1">
      <selection activeCell="E13" sqref="E13"/>
    </sheetView>
  </sheetViews>
  <sheetFormatPr defaultColWidth="9.140625" defaultRowHeight="12.75"/>
  <cols>
    <col min="1" max="1" width="46.28125" style="0" customWidth="1"/>
    <col min="2" max="2" width="14.8515625" style="0" customWidth="1"/>
    <col min="3" max="3" width="9.7109375" style="0" customWidth="1"/>
    <col min="4" max="4" width="11.421875" style="0" customWidth="1"/>
    <col min="5" max="14" width="9.7109375" style="0" customWidth="1"/>
    <col min="15" max="15" width="16.140625" style="0" customWidth="1"/>
  </cols>
  <sheetData>
    <row r="1" spans="1:6" ht="12.75">
      <c r="A1" s="1" t="s">
        <v>671</v>
      </c>
      <c r="B1" s="1"/>
      <c r="C1" s="1"/>
      <c r="D1" s="1"/>
      <c r="E1" s="1"/>
      <c r="F1" s="375" t="s">
        <v>719</v>
      </c>
    </row>
    <row r="2" spans="1:8" ht="14.25">
      <c r="A2" s="1" t="s">
        <v>682</v>
      </c>
      <c r="B2" s="1"/>
      <c r="C2" s="1"/>
      <c r="D2" s="1"/>
      <c r="E2" s="1"/>
      <c r="F2" s="1"/>
      <c r="G2" s="1"/>
      <c r="H2" s="1"/>
    </row>
    <row r="3" spans="1:8" ht="12.75">
      <c r="A3" s="391" t="s">
        <v>289</v>
      </c>
      <c r="B3" s="391"/>
      <c r="C3" s="391"/>
      <c r="D3" s="391"/>
      <c r="E3" s="391"/>
      <c r="F3" s="391"/>
      <c r="G3" s="391"/>
      <c r="H3" s="391"/>
    </row>
    <row r="4" spans="1:8" ht="12.75">
      <c r="A4" s="1"/>
      <c r="B4" s="1"/>
      <c r="C4" s="1"/>
      <c r="D4" s="1"/>
      <c r="E4" s="1"/>
      <c r="F4" s="1"/>
      <c r="G4" s="1"/>
      <c r="H4" s="1"/>
    </row>
    <row r="5" spans="1:14" ht="38.25">
      <c r="A5" s="369" t="s">
        <v>290</v>
      </c>
      <c r="B5" s="379" t="s">
        <v>1175</v>
      </c>
      <c r="C5" s="379" t="s">
        <v>1176</v>
      </c>
      <c r="D5" s="379" t="s">
        <v>1177</v>
      </c>
      <c r="E5" s="379" t="s">
        <v>693</v>
      </c>
      <c r="F5" s="380" t="s">
        <v>1212</v>
      </c>
      <c r="G5" s="60"/>
      <c r="H5" s="60"/>
      <c r="I5" s="426"/>
      <c r="J5" s="426"/>
      <c r="K5" s="426"/>
      <c r="L5" s="426"/>
      <c r="M5" s="426"/>
      <c r="N5" s="426"/>
    </row>
    <row r="6" spans="1:14" ht="25.5" customHeight="1">
      <c r="A6" s="435" t="s">
        <v>1182</v>
      </c>
      <c r="B6" s="68">
        <v>16611</v>
      </c>
      <c r="C6" s="68">
        <v>3704</v>
      </c>
      <c r="D6" s="442">
        <v>508</v>
      </c>
      <c r="E6" s="442">
        <v>0</v>
      </c>
      <c r="F6" s="436">
        <v>20823</v>
      </c>
      <c r="G6" s="60"/>
      <c r="H6" s="60"/>
      <c r="I6" s="443"/>
      <c r="J6" s="426"/>
      <c r="K6" s="426"/>
      <c r="L6" s="426"/>
      <c r="M6" s="426"/>
      <c r="N6" s="426"/>
    </row>
    <row r="7" spans="1:14" ht="25.5" customHeight="1">
      <c r="A7" s="435" t="s">
        <v>672</v>
      </c>
      <c r="B7" s="151">
        <v>8742</v>
      </c>
      <c r="C7" s="151">
        <v>2620</v>
      </c>
      <c r="D7" s="570">
        <v>418</v>
      </c>
      <c r="E7" s="151">
        <v>0</v>
      </c>
      <c r="F7" s="438">
        <v>11780</v>
      </c>
      <c r="G7" s="314"/>
      <c r="H7" s="60"/>
      <c r="I7" s="443"/>
      <c r="J7" s="426"/>
      <c r="K7" s="426"/>
      <c r="L7" s="426"/>
      <c r="M7" s="426"/>
      <c r="N7" s="426"/>
    </row>
    <row r="8" spans="1:14" ht="13.5" customHeight="1">
      <c r="A8" s="435" t="s">
        <v>673</v>
      </c>
      <c r="B8" s="571">
        <f>B7/B6</f>
        <v>0.5262777677442658</v>
      </c>
      <c r="C8" s="571">
        <f>C7/C6</f>
        <v>0.7073434125269978</v>
      </c>
      <c r="D8" s="571">
        <f>D7/D6</f>
        <v>0.8228346456692913</v>
      </c>
      <c r="E8" s="571">
        <v>0</v>
      </c>
      <c r="F8" s="571">
        <f>F7/F6</f>
        <v>0.5657205974163185</v>
      </c>
      <c r="G8" s="314"/>
      <c r="H8" s="60"/>
      <c r="I8" s="443"/>
      <c r="J8" s="426"/>
      <c r="K8" s="426"/>
      <c r="L8" s="426"/>
      <c r="M8" s="426"/>
      <c r="N8" s="426"/>
    </row>
    <row r="9" spans="1:14" ht="25.5" customHeight="1">
      <c r="A9" s="435" t="s">
        <v>674</v>
      </c>
      <c r="B9" s="572"/>
      <c r="C9" s="572"/>
      <c r="D9" s="572"/>
      <c r="E9" s="572"/>
      <c r="F9" s="317"/>
      <c r="G9" s="314"/>
      <c r="H9" s="60"/>
      <c r="I9" s="443"/>
      <c r="J9" s="426"/>
      <c r="K9" s="426"/>
      <c r="L9" s="426"/>
      <c r="M9" s="426"/>
      <c r="N9" s="426"/>
    </row>
    <row r="10" spans="1:14" ht="12.75" customHeight="1">
      <c r="A10" s="437" t="s">
        <v>675</v>
      </c>
      <c r="B10" s="573">
        <v>2818</v>
      </c>
      <c r="C10" s="574">
        <v>446</v>
      </c>
      <c r="D10" s="574">
        <v>78</v>
      </c>
      <c r="E10" s="573">
        <v>0</v>
      </c>
      <c r="F10" s="438">
        <v>3342</v>
      </c>
      <c r="G10" s="314"/>
      <c r="H10" s="60"/>
      <c r="I10" s="443"/>
      <c r="J10" s="426"/>
      <c r="K10" s="426"/>
      <c r="L10" s="426"/>
      <c r="M10" s="426"/>
      <c r="N10" s="426"/>
    </row>
    <row r="11" spans="1:15" s="60" customFormat="1" ht="12.75">
      <c r="A11" s="437" t="s">
        <v>676</v>
      </c>
      <c r="B11" s="175">
        <v>5924</v>
      </c>
      <c r="C11" s="175">
        <v>2174</v>
      </c>
      <c r="D11" s="575">
        <v>340</v>
      </c>
      <c r="E11" s="573">
        <v>0</v>
      </c>
      <c r="F11" s="438">
        <v>8438</v>
      </c>
      <c r="G11" s="408"/>
      <c r="H11" s="410"/>
      <c r="I11" s="443"/>
      <c r="J11" s="410"/>
      <c r="K11" s="410"/>
      <c r="L11" s="410"/>
      <c r="M11" s="410"/>
      <c r="N11" s="410"/>
      <c r="O11" s="433"/>
    </row>
    <row r="12" spans="1:15" s="60" customFormat="1" ht="25.5" customHeight="1">
      <c r="A12" s="439" t="s">
        <v>677</v>
      </c>
      <c r="B12" s="564">
        <f>B10/(B11+B10)</f>
        <v>0.32235186456188514</v>
      </c>
      <c r="C12" s="564">
        <f>C10/(C11+C10)</f>
        <v>0.17022900763358778</v>
      </c>
      <c r="D12" s="564">
        <f>D10/(D11+D10)</f>
        <v>0.18660287081339713</v>
      </c>
      <c r="E12" s="564">
        <v>0</v>
      </c>
      <c r="F12" s="564">
        <f>F10/(F11+F10)</f>
        <v>0.28370118845500847</v>
      </c>
      <c r="G12" s="408"/>
      <c r="H12" s="410"/>
      <c r="I12" s="443"/>
      <c r="J12" s="410"/>
      <c r="K12" s="410"/>
      <c r="L12" s="410"/>
      <c r="M12" s="410"/>
      <c r="N12" s="410"/>
      <c r="O12" s="433"/>
    </row>
    <row r="13" spans="1:15" ht="12.75">
      <c r="A13" s="60"/>
      <c r="B13" s="406"/>
      <c r="C13" s="406"/>
      <c r="D13" s="406"/>
      <c r="E13" s="176"/>
      <c r="F13" s="60"/>
      <c r="G13" s="60"/>
      <c r="H13" s="60"/>
      <c r="I13" s="443"/>
      <c r="J13" s="426"/>
      <c r="K13" s="426"/>
      <c r="L13" s="426"/>
      <c r="M13" s="426"/>
      <c r="N13" s="426"/>
      <c r="O13" s="426"/>
    </row>
    <row r="14" spans="1:38" ht="12.75">
      <c r="A14" s="11" t="s">
        <v>417</v>
      </c>
      <c r="B14" s="388"/>
      <c r="C14" s="388"/>
      <c r="D14" s="388"/>
      <c r="E14" s="14"/>
      <c r="F14" s="14"/>
      <c r="G14" s="388"/>
      <c r="H14" s="14"/>
      <c r="I14" s="14"/>
      <c r="J14" s="388"/>
      <c r="K14" s="14"/>
      <c r="L14" s="14"/>
      <c r="M14" s="388"/>
      <c r="N14" s="14"/>
      <c r="O14" s="14"/>
      <c r="P14" s="388"/>
      <c r="Q14" s="14"/>
      <c r="R14" s="14"/>
      <c r="S14" s="14"/>
      <c r="T14" s="14"/>
      <c r="U14" s="388"/>
      <c r="V14" s="14"/>
      <c r="W14" s="14"/>
      <c r="X14" s="388"/>
      <c r="Y14" s="14"/>
      <c r="Z14" s="14"/>
      <c r="AA14" s="388"/>
      <c r="AB14" s="14"/>
      <c r="AC14" s="14"/>
      <c r="AD14" s="388"/>
      <c r="AE14" s="14"/>
      <c r="AF14" s="14"/>
      <c r="AG14" s="388"/>
      <c r="AH14" s="14"/>
      <c r="AI14" s="14"/>
      <c r="AJ14" s="388"/>
      <c r="AK14" s="14"/>
      <c r="AL14" s="14"/>
    </row>
    <row r="15" spans="1:38" ht="12.75">
      <c r="A15" s="14" t="s">
        <v>221</v>
      </c>
      <c r="B15" s="388"/>
      <c r="C15" s="388"/>
      <c r="D15" s="388"/>
      <c r="E15" s="14"/>
      <c r="F15" s="14"/>
      <c r="G15" s="388"/>
      <c r="H15" s="14"/>
      <c r="I15" s="14"/>
      <c r="J15" s="388"/>
      <c r="K15" s="14"/>
      <c r="L15" s="14"/>
      <c r="M15" s="388"/>
      <c r="N15" s="14"/>
      <c r="O15" s="14"/>
      <c r="P15" s="388"/>
      <c r="Q15" s="14"/>
      <c r="R15" s="14"/>
      <c r="S15" s="14"/>
      <c r="T15" s="14"/>
      <c r="U15" s="388"/>
      <c r="V15" s="14"/>
      <c r="W15" s="14"/>
      <c r="X15" s="388"/>
      <c r="Y15" s="14"/>
      <c r="Z15" s="14"/>
      <c r="AA15" s="388"/>
      <c r="AB15" s="14"/>
      <c r="AC15" s="14"/>
      <c r="AD15" s="388"/>
      <c r="AE15" s="14"/>
      <c r="AF15" s="14"/>
      <c r="AG15" s="388"/>
      <c r="AH15" s="14"/>
      <c r="AI15" s="14"/>
      <c r="AJ15" s="388"/>
      <c r="AK15" s="14"/>
      <c r="AL15" s="14"/>
    </row>
    <row r="16" spans="1:38" ht="12.75">
      <c r="A16" s="389"/>
      <c r="B16" s="388"/>
      <c r="C16" s="388"/>
      <c r="D16" s="388"/>
      <c r="E16" s="14"/>
      <c r="F16" s="14"/>
      <c r="G16" s="388"/>
      <c r="H16" s="14"/>
      <c r="I16" s="14"/>
      <c r="J16" s="388"/>
      <c r="K16" s="14"/>
      <c r="L16" s="14"/>
      <c r="M16" s="388"/>
      <c r="N16" s="14"/>
      <c r="O16" s="14"/>
      <c r="P16" s="388"/>
      <c r="Q16" s="14"/>
      <c r="R16" s="14"/>
      <c r="S16" s="14"/>
      <c r="T16" s="14"/>
      <c r="U16" s="388"/>
      <c r="V16" s="14"/>
      <c r="W16" s="14"/>
      <c r="X16" s="388"/>
      <c r="Y16" s="14"/>
      <c r="Z16" s="14"/>
      <c r="AA16" s="388"/>
      <c r="AB16" s="14"/>
      <c r="AC16" s="14"/>
      <c r="AD16" s="388"/>
      <c r="AE16" s="14"/>
      <c r="AF16" s="14"/>
      <c r="AG16" s="388"/>
      <c r="AH16" s="14"/>
      <c r="AI16" s="14"/>
      <c r="AJ16" s="388"/>
      <c r="AK16" s="14"/>
      <c r="AL16" s="14"/>
    </row>
    <row r="17" spans="1:38" ht="12.75">
      <c r="A17" s="11" t="s">
        <v>339</v>
      </c>
      <c r="B17" s="11"/>
      <c r="C17" s="11"/>
      <c r="D17" s="11"/>
      <c r="E17" s="11"/>
      <c r="F17" s="11"/>
      <c r="G17" s="11"/>
      <c r="H17" s="14"/>
      <c r="I17" s="14"/>
      <c r="J17" s="11"/>
      <c r="K17" s="14"/>
      <c r="L17" s="14"/>
      <c r="M17" s="11"/>
      <c r="N17" s="388"/>
      <c r="O17" s="388"/>
      <c r="P17" s="11"/>
      <c r="Q17" s="388"/>
      <c r="R17" s="388"/>
      <c r="S17" s="388"/>
      <c r="T17" s="14"/>
      <c r="U17" s="11"/>
      <c r="V17" s="14"/>
      <c r="W17" s="14"/>
      <c r="X17" s="11"/>
      <c r="Y17" s="14"/>
      <c r="Z17" s="14"/>
      <c r="AA17" s="11"/>
      <c r="AB17" s="14"/>
      <c r="AC17" s="14"/>
      <c r="AD17" s="11"/>
      <c r="AE17" s="14"/>
      <c r="AF17" s="14"/>
      <c r="AG17" s="11"/>
      <c r="AH17" s="14"/>
      <c r="AI17" s="14"/>
      <c r="AJ17" s="11"/>
      <c r="AK17" s="14"/>
      <c r="AL17" s="14"/>
    </row>
    <row r="18" spans="1:38" ht="12.75">
      <c r="A18" s="73" t="s">
        <v>1282</v>
      </c>
      <c r="B18" s="73"/>
      <c r="C18" s="73"/>
      <c r="D18" s="73"/>
      <c r="E18" s="73"/>
      <c r="F18" s="73"/>
      <c r="G18" s="73"/>
      <c r="H18" s="73"/>
      <c r="I18" s="73"/>
      <c r="J18" s="73"/>
      <c r="K18" s="73"/>
      <c r="L18" s="73"/>
      <c r="M18" s="73"/>
      <c r="N18" s="10"/>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449" t="s">
        <v>1179</v>
      </c>
      <c r="B19" s="449"/>
      <c r="C19" s="449"/>
      <c r="D19" s="449"/>
      <c r="E19" s="449"/>
      <c r="F19" s="449"/>
      <c r="G19" s="449"/>
      <c r="H19" s="73"/>
      <c r="I19" s="73"/>
      <c r="J19" s="449"/>
      <c r="K19" s="73"/>
      <c r="L19" s="73"/>
      <c r="M19" s="449"/>
      <c r="N19" s="450"/>
      <c r="O19" s="450"/>
      <c r="P19" s="449"/>
      <c r="Q19" s="450"/>
      <c r="R19" s="450"/>
      <c r="S19" s="450"/>
      <c r="T19" s="10"/>
      <c r="U19" s="449"/>
      <c r="V19" s="10"/>
      <c r="W19" s="10"/>
      <c r="X19" s="449"/>
      <c r="Y19" s="10"/>
      <c r="Z19" s="10"/>
      <c r="AA19" s="449"/>
      <c r="AB19" s="10"/>
      <c r="AC19" s="10"/>
      <c r="AD19" s="449"/>
      <c r="AE19" s="10"/>
      <c r="AF19" s="10"/>
      <c r="AG19" s="449"/>
      <c r="AH19" s="10"/>
      <c r="AI19" s="10"/>
      <c r="AJ19" s="449"/>
      <c r="AK19" s="10"/>
      <c r="AL19" s="10"/>
    </row>
    <row r="20" spans="1:38" ht="12.75">
      <c r="A20" s="451" t="s">
        <v>1180</v>
      </c>
      <c r="B20" s="451"/>
      <c r="C20" s="451"/>
      <c r="D20" s="451"/>
      <c r="E20" s="451"/>
      <c r="F20" s="451"/>
      <c r="G20" s="451"/>
      <c r="H20" s="73"/>
      <c r="I20" s="73"/>
      <c r="J20" s="451"/>
      <c r="K20" s="73"/>
      <c r="L20" s="73"/>
      <c r="M20" s="451"/>
      <c r="N20" s="450"/>
      <c r="O20" s="450"/>
      <c r="P20" s="451"/>
      <c r="Q20" s="450"/>
      <c r="R20" s="450"/>
      <c r="S20" s="450"/>
      <c r="T20" s="10"/>
      <c r="U20" s="451"/>
      <c r="V20" s="10"/>
      <c r="W20" s="10"/>
      <c r="X20" s="451"/>
      <c r="Y20" s="10"/>
      <c r="Z20" s="10"/>
      <c r="AA20" s="451"/>
      <c r="AB20" s="10"/>
      <c r="AC20" s="10"/>
      <c r="AD20" s="451"/>
      <c r="AE20" s="10"/>
      <c r="AF20" s="10"/>
      <c r="AG20" s="451"/>
      <c r="AH20" s="10"/>
      <c r="AI20" s="10"/>
      <c r="AJ20" s="451"/>
      <c r="AK20" s="10"/>
      <c r="AL20" s="10"/>
    </row>
    <row r="21" spans="1:38" ht="12.75">
      <c r="A21" s="10" t="s">
        <v>688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10" t="s">
        <v>689</v>
      </c>
      <c r="B22" s="452"/>
      <c r="C22" s="452"/>
      <c r="D22" s="452"/>
      <c r="E22" s="452"/>
      <c r="F22" s="452"/>
      <c r="G22" s="452"/>
      <c r="H22" s="452"/>
      <c r="I22" s="45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sheetData>
  <sheetProtection/>
  <hyperlinks>
    <hyperlink ref="F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8" r:id="rId1"/>
  <headerFooter alignWithMargins="0">
    <oddHeader>&amp;CCourt Statistics Quarterly
January to March 2014</oddHeader>
    <oddFooter>&amp;CPage &amp;P</oddFooter>
  </headerFooter>
</worksheet>
</file>

<file path=xl/worksheets/sheet36.xml><?xml version="1.0" encoding="utf-8"?>
<worksheet xmlns="http://schemas.openxmlformats.org/spreadsheetml/2006/main" xmlns:r="http://schemas.openxmlformats.org/officeDocument/2006/relationships">
  <dimension ref="A1:Z61"/>
  <sheetViews>
    <sheetView zoomScale="85" zoomScaleNormal="85" zoomScalePageLayoutView="0" workbookViewId="0" topLeftCell="A1">
      <selection activeCell="A1" sqref="A1"/>
    </sheetView>
  </sheetViews>
  <sheetFormatPr defaultColWidth="9.140625" defaultRowHeight="12.75"/>
  <cols>
    <col min="1" max="1" width="11.57421875" style="59" customWidth="1"/>
    <col min="2" max="2" width="13.7109375" style="59" customWidth="1"/>
    <col min="3" max="3" width="16.57421875" style="59" customWidth="1"/>
    <col min="4" max="13" width="9.140625" style="59" customWidth="1"/>
    <col min="14" max="14" width="13.140625" style="59" customWidth="1"/>
    <col min="15" max="15" width="16.28125" style="59" bestFit="1" customWidth="1"/>
    <col min="16" max="16" width="17.57421875" style="59" bestFit="1" customWidth="1"/>
    <col min="17" max="18" width="13.140625" style="59" customWidth="1"/>
    <col min="19" max="16384" width="9.140625" style="59" customWidth="1"/>
  </cols>
  <sheetData>
    <row r="1" spans="1:12" ht="12.75">
      <c r="A1" s="72" t="s">
        <v>560</v>
      </c>
      <c r="B1" s="72"/>
      <c r="D1" s="587" t="s">
        <v>719</v>
      </c>
      <c r="L1" s="339"/>
    </row>
    <row r="2" spans="1:12" s="71" customFormat="1" ht="42" customHeight="1">
      <c r="A2" s="914" t="s">
        <v>191</v>
      </c>
      <c r="B2" s="914"/>
      <c r="C2" s="914"/>
      <c r="D2" s="914"/>
      <c r="H2" s="340"/>
      <c r="L2" s="341"/>
    </row>
    <row r="3" spans="1:12" ht="12.75">
      <c r="A3" s="342"/>
      <c r="B3" s="342"/>
      <c r="C3" s="343"/>
      <c r="L3" s="344"/>
    </row>
    <row r="4" spans="1:8" ht="30.75" customHeight="1">
      <c r="A4" s="345" t="s">
        <v>329</v>
      </c>
      <c r="B4" s="345" t="s">
        <v>330</v>
      </c>
      <c r="C4" s="149" t="s">
        <v>202</v>
      </c>
      <c r="H4" s="344"/>
    </row>
    <row r="5" spans="1:3" ht="25.5" customHeight="1">
      <c r="A5" s="224" t="s">
        <v>192</v>
      </c>
      <c r="B5" s="145"/>
      <c r="C5" s="18">
        <v>225</v>
      </c>
    </row>
    <row r="6" spans="1:3" ht="12.75">
      <c r="A6" s="142">
        <v>2005</v>
      </c>
      <c r="B6" s="145"/>
      <c r="C6" s="18">
        <v>228</v>
      </c>
    </row>
    <row r="7" spans="1:3" ht="12.75">
      <c r="A7" s="142">
        <v>2006</v>
      </c>
      <c r="B7" s="145"/>
      <c r="C7" s="18">
        <v>242</v>
      </c>
    </row>
    <row r="8" spans="1:3" ht="12.75">
      <c r="A8" s="142">
        <v>2007</v>
      </c>
      <c r="B8" s="145"/>
      <c r="C8" s="18">
        <v>255</v>
      </c>
    </row>
    <row r="9" spans="1:3" ht="12.75">
      <c r="A9" s="199">
        <v>2008</v>
      </c>
      <c r="B9" s="191"/>
      <c r="C9" s="156">
        <v>251</v>
      </c>
    </row>
    <row r="10" spans="1:3" ht="12.75">
      <c r="A10" s="143">
        <v>2009</v>
      </c>
      <c r="B10" s="148"/>
      <c r="C10" s="18">
        <v>251</v>
      </c>
    </row>
    <row r="11" spans="1:3" ht="12.75">
      <c r="A11" s="142">
        <v>2010</v>
      </c>
      <c r="B11" s="148"/>
      <c r="C11" s="18">
        <v>281</v>
      </c>
    </row>
    <row r="12" spans="1:6" ht="12.75">
      <c r="A12" s="141">
        <v>2011</v>
      </c>
      <c r="B12" s="148"/>
      <c r="C12" s="18">
        <v>275</v>
      </c>
      <c r="F12" s="61"/>
    </row>
    <row r="13" spans="1:6" ht="12.75">
      <c r="A13" s="141">
        <v>2012</v>
      </c>
      <c r="B13" s="148"/>
      <c r="C13" s="18">
        <v>283</v>
      </c>
      <c r="D13" s="315"/>
      <c r="E13" s="315"/>
      <c r="F13" s="346"/>
    </row>
    <row r="14" spans="1:6" ht="12.75">
      <c r="A14" s="141">
        <v>2013</v>
      </c>
      <c r="B14" s="148"/>
      <c r="C14" s="18">
        <v>289</v>
      </c>
      <c r="D14" s="315"/>
      <c r="E14" s="315"/>
      <c r="F14" s="346"/>
    </row>
    <row r="15" spans="1:3" ht="25.5" customHeight="1">
      <c r="A15" s="148">
        <v>2009</v>
      </c>
      <c r="B15" s="143" t="s">
        <v>332</v>
      </c>
      <c r="C15" s="18">
        <v>59</v>
      </c>
    </row>
    <row r="16" spans="1:3" ht="12.75">
      <c r="A16" s="148"/>
      <c r="B16" s="143" t="s">
        <v>336</v>
      </c>
      <c r="C16" s="18">
        <v>60</v>
      </c>
    </row>
    <row r="17" spans="1:3" ht="12.75">
      <c r="A17" s="148"/>
      <c r="B17" s="143" t="s">
        <v>341</v>
      </c>
      <c r="C17" s="18">
        <v>62</v>
      </c>
    </row>
    <row r="18" spans="1:3" ht="12.75">
      <c r="A18" s="148"/>
      <c r="B18" s="143" t="s">
        <v>337</v>
      </c>
      <c r="C18" s="18">
        <v>70</v>
      </c>
    </row>
    <row r="19" spans="1:3" ht="25.5" customHeight="1">
      <c r="A19" s="148">
        <v>2010</v>
      </c>
      <c r="B19" s="145" t="s">
        <v>332</v>
      </c>
      <c r="C19" s="18">
        <v>67</v>
      </c>
    </row>
    <row r="20" spans="1:3" ht="12.75">
      <c r="A20" s="148"/>
      <c r="B20" s="145" t="s">
        <v>336</v>
      </c>
      <c r="C20" s="18">
        <v>70</v>
      </c>
    </row>
    <row r="21" spans="1:3" ht="12.75">
      <c r="A21" s="148"/>
      <c r="B21" s="145" t="s">
        <v>341</v>
      </c>
      <c r="C21" s="18">
        <v>76</v>
      </c>
    </row>
    <row r="22" spans="1:3" ht="12.75">
      <c r="A22" s="148"/>
      <c r="B22" s="145" t="s">
        <v>335</v>
      </c>
      <c r="C22" s="347">
        <v>68</v>
      </c>
    </row>
    <row r="23" spans="1:3" ht="25.5" customHeight="1">
      <c r="A23" s="148">
        <v>2011</v>
      </c>
      <c r="B23" s="143" t="s">
        <v>338</v>
      </c>
      <c r="C23" s="348">
        <v>68</v>
      </c>
    </row>
    <row r="24" spans="1:3" ht="12.75">
      <c r="A24" s="148"/>
      <c r="B24" s="143" t="s">
        <v>333</v>
      </c>
      <c r="C24" s="18">
        <v>69</v>
      </c>
    </row>
    <row r="25" spans="1:3" ht="12.75">
      <c r="A25" s="148"/>
      <c r="B25" s="143" t="s">
        <v>334</v>
      </c>
      <c r="C25" s="18">
        <v>69</v>
      </c>
    </row>
    <row r="26" spans="1:3" ht="12.75">
      <c r="A26" s="148"/>
      <c r="B26" s="145" t="s">
        <v>337</v>
      </c>
      <c r="C26" s="18">
        <v>69</v>
      </c>
    </row>
    <row r="27" spans="1:4" ht="25.5" customHeight="1">
      <c r="A27" s="148">
        <v>2012</v>
      </c>
      <c r="B27" s="141" t="s">
        <v>338</v>
      </c>
      <c r="C27" s="18">
        <v>71</v>
      </c>
      <c r="D27" s="315"/>
    </row>
    <row r="28" spans="1:7" ht="12.75">
      <c r="A28" s="148"/>
      <c r="B28" s="141" t="s">
        <v>333</v>
      </c>
      <c r="C28" s="18">
        <v>75</v>
      </c>
      <c r="D28" s="315"/>
      <c r="E28" s="186"/>
      <c r="F28" s="61"/>
      <c r="G28" s="61"/>
    </row>
    <row r="29" spans="1:7" ht="12.75">
      <c r="A29" s="148"/>
      <c r="B29" s="143" t="s">
        <v>334</v>
      </c>
      <c r="C29" s="18">
        <v>68</v>
      </c>
      <c r="D29" s="315"/>
      <c r="E29" s="186"/>
      <c r="F29" s="61"/>
      <c r="G29" s="61"/>
    </row>
    <row r="30" spans="1:7" ht="12.75">
      <c r="A30" s="148"/>
      <c r="B30" s="145" t="s">
        <v>337</v>
      </c>
      <c r="C30" s="18">
        <v>69</v>
      </c>
      <c r="D30" s="315"/>
      <c r="E30" s="186"/>
      <c r="F30" s="61"/>
      <c r="G30" s="61"/>
    </row>
    <row r="31" spans="1:5" ht="25.5" customHeight="1">
      <c r="A31" s="148">
        <v>2013</v>
      </c>
      <c r="B31" s="141" t="s">
        <v>332</v>
      </c>
      <c r="C31" s="18">
        <v>73</v>
      </c>
      <c r="D31" s="315"/>
      <c r="E31" s="186"/>
    </row>
    <row r="32" spans="1:5" s="314" customFormat="1" ht="12.75">
      <c r="A32" s="148"/>
      <c r="B32" s="141" t="s">
        <v>333</v>
      </c>
      <c r="C32" s="18">
        <v>70</v>
      </c>
      <c r="D32" s="349"/>
      <c r="E32" s="218"/>
    </row>
    <row r="33" spans="1:5" ht="12.75">
      <c r="A33" s="148"/>
      <c r="B33" s="141" t="s">
        <v>334</v>
      </c>
      <c r="C33" s="18">
        <v>74</v>
      </c>
      <c r="D33" s="315"/>
      <c r="E33" s="186"/>
    </row>
    <row r="34" spans="1:5" ht="12.75">
      <c r="A34" s="148"/>
      <c r="B34" s="141" t="s">
        <v>337</v>
      </c>
      <c r="C34" s="18">
        <v>72</v>
      </c>
      <c r="D34" s="315"/>
      <c r="E34" s="186"/>
    </row>
    <row r="35" spans="1:5" ht="26.25" customHeight="1">
      <c r="A35" s="148">
        <v>2014</v>
      </c>
      <c r="B35" s="141" t="s">
        <v>332</v>
      </c>
      <c r="C35" s="18">
        <v>75</v>
      </c>
      <c r="D35" s="315"/>
      <c r="E35" s="186"/>
    </row>
    <row r="36" spans="1:5" ht="12.75">
      <c r="A36" s="184"/>
      <c r="B36" s="316" t="s">
        <v>190</v>
      </c>
      <c r="C36" s="200">
        <v>70</v>
      </c>
      <c r="D36" s="315"/>
      <c r="E36" s="186"/>
    </row>
    <row r="37" spans="1:3" s="185" customFormat="1" ht="12.75">
      <c r="A37" s="201"/>
      <c r="B37" s="201"/>
      <c r="C37" s="350"/>
    </row>
    <row r="38" spans="1:3" ht="12.75">
      <c r="A38" s="154" t="s">
        <v>339</v>
      </c>
      <c r="B38" s="319"/>
      <c r="C38" s="319"/>
    </row>
    <row r="39" spans="1:4" ht="26.25" customHeight="1">
      <c r="A39" s="912" t="s">
        <v>193</v>
      </c>
      <c r="B39" s="912"/>
      <c r="C39" s="912"/>
      <c r="D39" s="912"/>
    </row>
    <row r="40" spans="1:4" ht="51" customHeight="1">
      <c r="A40" s="912" t="s">
        <v>194</v>
      </c>
      <c r="B40" s="912"/>
      <c r="C40" s="912"/>
      <c r="D40" s="912"/>
    </row>
    <row r="61" spans="15:26" ht="12.75">
      <c r="O61" s="588"/>
      <c r="P61" s="588"/>
      <c r="Q61" s="588"/>
      <c r="R61" s="588"/>
      <c r="S61" s="588"/>
      <c r="T61" s="588"/>
      <c r="U61" s="588"/>
      <c r="V61" s="588"/>
      <c r="W61" s="588"/>
      <c r="X61" s="588"/>
      <c r="Y61" s="588"/>
      <c r="Z61" s="588"/>
    </row>
  </sheetData>
  <sheetProtection/>
  <protectedRanges>
    <protectedRange sqref="C28:C30" name="Range1"/>
  </protectedRanges>
  <mergeCells count="3">
    <mergeCell ref="A2:D2"/>
    <mergeCell ref="A39:D39"/>
    <mergeCell ref="A40:D40"/>
  </mergeCells>
  <hyperlinks>
    <hyperlink ref="D1" location="Index!A1" display="Index"/>
  </hyperlink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O112"/>
  <sheetViews>
    <sheetView zoomScale="85" zoomScaleNormal="85" zoomScalePageLayoutView="0" workbookViewId="0" topLeftCell="A1">
      <selection activeCell="A1" sqref="A1:O1"/>
    </sheetView>
  </sheetViews>
  <sheetFormatPr defaultColWidth="9.140625" defaultRowHeight="12.75"/>
  <cols>
    <col min="1" max="1" width="30.28125" style="145" customWidth="1"/>
    <col min="2" max="2" width="6.140625" style="145" customWidth="1"/>
    <col min="3" max="3" width="9.140625" style="145" customWidth="1"/>
    <col min="4" max="4" width="1.7109375" style="145" customWidth="1"/>
    <col min="5" max="5" width="16.421875" style="145" customWidth="1"/>
    <col min="6" max="6" width="13.8515625" style="145" customWidth="1"/>
    <col min="7" max="7" width="13.7109375" style="145" customWidth="1"/>
    <col min="8" max="15" width="13.8515625" style="145" customWidth="1"/>
    <col min="16" max="16384" width="9.140625" style="145" customWidth="1"/>
  </cols>
  <sheetData>
    <row r="1" spans="1:15" ht="12.75">
      <c r="A1" s="1075" t="s">
        <v>561</v>
      </c>
      <c r="B1" s="1075"/>
      <c r="C1" s="1075"/>
      <c r="D1" s="1075"/>
      <c r="E1" s="1075"/>
      <c r="F1" s="1075"/>
      <c r="G1" s="1075"/>
      <c r="H1" s="1075"/>
      <c r="I1" s="1075"/>
      <c r="J1" s="1075"/>
      <c r="K1" s="1075"/>
      <c r="L1" s="1075"/>
      <c r="M1" s="1075"/>
      <c r="N1" s="1075"/>
      <c r="O1" s="1075"/>
    </row>
    <row r="2" spans="1:15" ht="14.25">
      <c r="A2" s="21" t="s">
        <v>195</v>
      </c>
      <c r="B2" s="21"/>
      <c r="C2" s="21"/>
      <c r="D2" s="21"/>
      <c r="E2" s="21"/>
      <c r="F2" s="21"/>
      <c r="G2" s="21"/>
      <c r="H2" s="21"/>
      <c r="I2" s="21"/>
      <c r="J2" s="21"/>
      <c r="K2" s="21"/>
      <c r="L2" s="21"/>
      <c r="M2" s="21"/>
      <c r="N2" s="21"/>
      <c r="O2" s="21"/>
    </row>
    <row r="4" spans="1:15" ht="12.75">
      <c r="A4" s="924" t="s">
        <v>562</v>
      </c>
      <c r="B4" s="924" t="s">
        <v>329</v>
      </c>
      <c r="C4" s="924" t="s">
        <v>330</v>
      </c>
      <c r="D4" s="208"/>
      <c r="E4" s="990" t="s">
        <v>563</v>
      </c>
      <c r="F4" s="1077" t="s">
        <v>564</v>
      </c>
      <c r="G4" s="1077"/>
      <c r="H4" s="1077"/>
      <c r="I4" s="1077"/>
      <c r="J4" s="1077"/>
      <c r="K4" s="1077"/>
      <c r="L4" s="1077"/>
      <c r="M4" s="1077"/>
      <c r="N4" s="1077"/>
      <c r="O4" s="1077"/>
    </row>
    <row r="5" spans="1:15" ht="30.75" customHeight="1">
      <c r="A5" s="925"/>
      <c r="B5" s="925"/>
      <c r="C5" s="925"/>
      <c r="D5" s="251"/>
      <c r="E5" s="1076"/>
      <c r="F5" s="1077" t="s">
        <v>196</v>
      </c>
      <c r="G5" s="1077"/>
      <c r="H5" s="1077" t="s">
        <v>197</v>
      </c>
      <c r="I5" s="1077"/>
      <c r="J5" s="1077" t="s">
        <v>198</v>
      </c>
      <c r="K5" s="1077"/>
      <c r="L5" s="1077" t="s">
        <v>565</v>
      </c>
      <c r="M5" s="1077"/>
      <c r="N5" s="1077" t="s">
        <v>566</v>
      </c>
      <c r="O5" s="1077"/>
    </row>
    <row r="6" spans="1:15" ht="17.25" customHeight="1">
      <c r="A6" s="935"/>
      <c r="B6" s="935"/>
      <c r="C6" s="935"/>
      <c r="D6" s="589"/>
      <c r="E6" s="988"/>
      <c r="F6" s="147" t="s">
        <v>305</v>
      </c>
      <c r="G6" s="147" t="s">
        <v>699</v>
      </c>
      <c r="H6" s="147" t="s">
        <v>305</v>
      </c>
      <c r="I6" s="147" t="s">
        <v>699</v>
      </c>
      <c r="J6" s="147" t="s">
        <v>305</v>
      </c>
      <c r="K6" s="147" t="s">
        <v>699</v>
      </c>
      <c r="L6" s="147" t="s">
        <v>305</v>
      </c>
      <c r="M6" s="147" t="s">
        <v>699</v>
      </c>
      <c r="N6" s="147" t="s">
        <v>305</v>
      </c>
      <c r="O6" s="147" t="s">
        <v>699</v>
      </c>
    </row>
    <row r="7" spans="1:15" ht="26.25" customHeight="1">
      <c r="A7" s="352" t="s">
        <v>567</v>
      </c>
      <c r="B7" s="590">
        <v>2011</v>
      </c>
      <c r="C7" s="141" t="s">
        <v>1126</v>
      </c>
      <c r="D7" s="352"/>
      <c r="E7" s="591">
        <v>30.67</v>
      </c>
      <c r="F7" s="591">
        <v>2.07</v>
      </c>
      <c r="G7" s="592">
        <v>0.067</v>
      </c>
      <c r="H7" s="591">
        <v>7.31</v>
      </c>
      <c r="I7" s="592">
        <v>0.238</v>
      </c>
      <c r="J7" s="591">
        <v>9.92</v>
      </c>
      <c r="K7" s="592">
        <v>0.323</v>
      </c>
      <c r="L7" s="591">
        <v>13.15</v>
      </c>
      <c r="M7" s="592">
        <v>0.428</v>
      </c>
      <c r="N7" s="591">
        <v>14.94</v>
      </c>
      <c r="O7" s="592">
        <v>0.487</v>
      </c>
    </row>
    <row r="8" spans="2:15" ht="12.75">
      <c r="B8" s="143">
        <v>2012</v>
      </c>
      <c r="C8" s="240"/>
      <c r="E8" s="353">
        <v>39.71</v>
      </c>
      <c r="F8" s="353">
        <v>3.11</v>
      </c>
      <c r="G8" s="593">
        <v>0.078</v>
      </c>
      <c r="H8" s="353">
        <v>14.81</v>
      </c>
      <c r="I8" s="593">
        <v>0.372</v>
      </c>
      <c r="J8" s="353">
        <v>18.77</v>
      </c>
      <c r="K8" s="593">
        <v>0.472</v>
      </c>
      <c r="L8" s="353">
        <v>22.54</v>
      </c>
      <c r="M8" s="593">
        <v>0.567</v>
      </c>
      <c r="N8" s="353">
        <v>25.17</v>
      </c>
      <c r="O8" s="593">
        <v>0.633</v>
      </c>
    </row>
    <row r="9" spans="2:15" ht="12.75">
      <c r="B9" s="142">
        <v>2013</v>
      </c>
      <c r="C9" s="191"/>
      <c r="E9" s="353">
        <v>33.74</v>
      </c>
      <c r="F9" s="353">
        <v>3.04</v>
      </c>
      <c r="G9" s="593">
        <v>0.09</v>
      </c>
      <c r="H9" s="353">
        <v>9.32</v>
      </c>
      <c r="I9" s="593">
        <v>0.276</v>
      </c>
      <c r="J9" s="353">
        <v>12.49</v>
      </c>
      <c r="K9" s="593">
        <v>0.37</v>
      </c>
      <c r="L9" s="353" t="s">
        <v>327</v>
      </c>
      <c r="M9" s="593" t="s">
        <v>327</v>
      </c>
      <c r="N9" s="353" t="s">
        <v>327</v>
      </c>
      <c r="O9" s="593" t="s">
        <v>327</v>
      </c>
    </row>
    <row r="10" spans="2:15" ht="25.5" customHeight="1">
      <c r="B10" s="142">
        <v>2011</v>
      </c>
      <c r="C10" s="145" t="s">
        <v>333</v>
      </c>
      <c r="E10" s="353">
        <v>12.74</v>
      </c>
      <c r="F10" s="353">
        <v>0.69</v>
      </c>
      <c r="G10" s="593">
        <v>0.054</v>
      </c>
      <c r="H10" s="353">
        <v>2.39</v>
      </c>
      <c r="I10" s="593">
        <v>0.187</v>
      </c>
      <c r="J10" s="353">
        <v>3.22</v>
      </c>
      <c r="K10" s="593">
        <v>0.252</v>
      </c>
      <c r="L10" s="353">
        <v>4.37</v>
      </c>
      <c r="M10" s="593">
        <v>0.343</v>
      </c>
      <c r="N10" s="353">
        <v>4.92</v>
      </c>
      <c r="O10" s="593">
        <v>0.386</v>
      </c>
    </row>
    <row r="11" spans="2:15" ht="12.75">
      <c r="B11" s="142"/>
      <c r="C11" s="145" t="s">
        <v>334</v>
      </c>
      <c r="E11" s="353">
        <v>9.4</v>
      </c>
      <c r="F11" s="353">
        <v>0.73</v>
      </c>
      <c r="G11" s="593">
        <v>0.077</v>
      </c>
      <c r="H11" s="353">
        <v>2.59</v>
      </c>
      <c r="I11" s="593">
        <v>0.275</v>
      </c>
      <c r="J11" s="353">
        <v>3.55</v>
      </c>
      <c r="K11" s="593">
        <v>0.377</v>
      </c>
      <c r="L11" s="353">
        <v>4.7</v>
      </c>
      <c r="M11" s="593">
        <v>0.5</v>
      </c>
      <c r="N11" s="353">
        <v>5.29</v>
      </c>
      <c r="O11" s="593">
        <v>0.562</v>
      </c>
    </row>
    <row r="12" spans="2:15" ht="12.75">
      <c r="B12" s="142"/>
      <c r="C12" s="145" t="s">
        <v>335</v>
      </c>
      <c r="E12" s="353">
        <v>8.54</v>
      </c>
      <c r="F12" s="353">
        <v>0.64</v>
      </c>
      <c r="G12" s="593">
        <v>0.074</v>
      </c>
      <c r="H12" s="353">
        <v>2.32</v>
      </c>
      <c r="I12" s="593">
        <v>0.271</v>
      </c>
      <c r="J12" s="353">
        <v>3.15</v>
      </c>
      <c r="K12" s="593">
        <v>0.368</v>
      </c>
      <c r="L12" s="353">
        <v>4.08</v>
      </c>
      <c r="M12" s="593">
        <v>0.477</v>
      </c>
      <c r="N12" s="353">
        <v>4.73</v>
      </c>
      <c r="O12" s="593">
        <v>0.553</v>
      </c>
    </row>
    <row r="13" spans="2:15" ht="26.25" customHeight="1">
      <c r="B13" s="142">
        <v>2012</v>
      </c>
      <c r="C13" s="145" t="s">
        <v>332</v>
      </c>
      <c r="E13" s="353">
        <v>9.05</v>
      </c>
      <c r="F13" s="353">
        <v>0.83</v>
      </c>
      <c r="G13" s="593">
        <v>0.091</v>
      </c>
      <c r="H13" s="353">
        <v>2.58</v>
      </c>
      <c r="I13" s="593">
        <v>0.285</v>
      </c>
      <c r="J13" s="353">
        <v>3.49</v>
      </c>
      <c r="K13" s="593">
        <v>0.385</v>
      </c>
      <c r="L13" s="353">
        <v>4.45</v>
      </c>
      <c r="M13" s="593">
        <v>0.491</v>
      </c>
      <c r="N13" s="353">
        <v>5.32</v>
      </c>
      <c r="O13" s="593">
        <v>0.587</v>
      </c>
    </row>
    <row r="14" spans="2:15" ht="12.75">
      <c r="B14" s="142"/>
      <c r="C14" s="145" t="s">
        <v>333</v>
      </c>
      <c r="E14" s="353">
        <v>9.13</v>
      </c>
      <c r="F14" s="353">
        <v>0.68</v>
      </c>
      <c r="G14" s="593">
        <v>0.074</v>
      </c>
      <c r="H14" s="353">
        <v>2.42</v>
      </c>
      <c r="I14" s="593">
        <v>0.265</v>
      </c>
      <c r="J14" s="353">
        <v>3.74</v>
      </c>
      <c r="K14" s="593">
        <v>0.409</v>
      </c>
      <c r="L14" s="353">
        <v>4.64</v>
      </c>
      <c r="M14" s="593">
        <v>0.508</v>
      </c>
      <c r="N14" s="353">
        <v>5.34</v>
      </c>
      <c r="O14" s="593">
        <v>0.584</v>
      </c>
    </row>
    <row r="15" spans="2:15" ht="12.75">
      <c r="B15" s="142"/>
      <c r="C15" s="145" t="s">
        <v>334</v>
      </c>
      <c r="E15" s="353">
        <v>8.29</v>
      </c>
      <c r="F15" s="353">
        <v>0.82</v>
      </c>
      <c r="G15" s="593">
        <v>0.098</v>
      </c>
      <c r="H15" s="353">
        <v>2.42</v>
      </c>
      <c r="I15" s="593">
        <v>0.291</v>
      </c>
      <c r="J15" s="353">
        <v>3.27</v>
      </c>
      <c r="K15" s="593">
        <v>0.394</v>
      </c>
      <c r="L15" s="353">
        <v>4.23</v>
      </c>
      <c r="M15" s="593">
        <v>0.51</v>
      </c>
      <c r="N15" s="353">
        <v>4.77</v>
      </c>
      <c r="O15" s="593">
        <v>0.575</v>
      </c>
    </row>
    <row r="16" spans="2:15" ht="12.75">
      <c r="B16" s="142"/>
      <c r="C16" s="145" t="s">
        <v>335</v>
      </c>
      <c r="E16" s="353">
        <v>13.24</v>
      </c>
      <c r="F16" s="353">
        <v>0.77</v>
      </c>
      <c r="G16" s="593">
        <v>0.058</v>
      </c>
      <c r="H16" s="353">
        <v>7.39</v>
      </c>
      <c r="I16" s="593">
        <v>0.558</v>
      </c>
      <c r="J16" s="353">
        <v>8.26</v>
      </c>
      <c r="K16" s="593">
        <v>0.623</v>
      </c>
      <c r="L16" s="353">
        <v>9.22</v>
      </c>
      <c r="M16" s="593">
        <v>0.696</v>
      </c>
      <c r="N16" s="353">
        <v>9.73</v>
      </c>
      <c r="O16" s="593">
        <v>0.734</v>
      </c>
    </row>
    <row r="17" spans="2:15" ht="26.25" customHeight="1">
      <c r="B17" s="142">
        <v>2013</v>
      </c>
      <c r="C17" s="145" t="s">
        <v>332</v>
      </c>
      <c r="E17" s="353">
        <v>7.86</v>
      </c>
      <c r="F17" s="353">
        <v>0.72</v>
      </c>
      <c r="G17" s="593">
        <v>0.091</v>
      </c>
      <c r="H17" s="353">
        <v>2.32</v>
      </c>
      <c r="I17" s="593">
        <v>0.295</v>
      </c>
      <c r="J17" s="353">
        <v>3.13</v>
      </c>
      <c r="K17" s="593">
        <v>0.398</v>
      </c>
      <c r="L17" s="353">
        <v>3.96</v>
      </c>
      <c r="M17" s="593">
        <v>0.503</v>
      </c>
      <c r="N17" s="353" t="s">
        <v>327</v>
      </c>
      <c r="O17" s="593" t="s">
        <v>327</v>
      </c>
    </row>
    <row r="18" spans="2:15" ht="12.75">
      <c r="B18" s="142"/>
      <c r="C18" s="145" t="s">
        <v>333</v>
      </c>
      <c r="E18" s="353">
        <v>8.43</v>
      </c>
      <c r="F18" s="353">
        <v>0.66</v>
      </c>
      <c r="G18" s="593">
        <v>0.078</v>
      </c>
      <c r="H18" s="353">
        <v>2.19</v>
      </c>
      <c r="I18" s="593">
        <v>0.259</v>
      </c>
      <c r="J18" s="353">
        <v>2.97</v>
      </c>
      <c r="K18" s="593">
        <v>0.352</v>
      </c>
      <c r="L18" s="353">
        <v>3.98</v>
      </c>
      <c r="M18" s="593">
        <v>0.472</v>
      </c>
      <c r="N18" s="353" t="s">
        <v>327</v>
      </c>
      <c r="O18" s="593" t="s">
        <v>327</v>
      </c>
    </row>
    <row r="19" spans="2:15" ht="12.75">
      <c r="B19" s="142"/>
      <c r="C19" s="145" t="s">
        <v>334</v>
      </c>
      <c r="E19" s="353">
        <v>9.52</v>
      </c>
      <c r="F19" s="353">
        <v>1.05</v>
      </c>
      <c r="G19" s="593">
        <v>0.11</v>
      </c>
      <c r="H19" s="353">
        <v>2.65</v>
      </c>
      <c r="I19" s="593">
        <v>0.278</v>
      </c>
      <c r="J19" s="353">
        <v>3.46</v>
      </c>
      <c r="K19" s="593">
        <v>0.363</v>
      </c>
      <c r="L19" s="353" t="s">
        <v>327</v>
      </c>
      <c r="M19" s="593" t="s">
        <v>327</v>
      </c>
      <c r="N19" s="353" t="s">
        <v>327</v>
      </c>
      <c r="O19" s="593" t="s">
        <v>327</v>
      </c>
    </row>
    <row r="20" spans="2:15" ht="12.75">
      <c r="B20" s="142"/>
      <c r="C20" s="145" t="s">
        <v>335</v>
      </c>
      <c r="E20" s="353">
        <v>7.93</v>
      </c>
      <c r="F20" s="353">
        <v>0.61</v>
      </c>
      <c r="G20" s="593">
        <v>0.076</v>
      </c>
      <c r="H20" s="353">
        <v>2.15</v>
      </c>
      <c r="I20" s="593">
        <v>0.271</v>
      </c>
      <c r="J20" s="353">
        <v>2.94</v>
      </c>
      <c r="K20" s="593">
        <v>0.37</v>
      </c>
      <c r="L20" s="353" t="s">
        <v>327</v>
      </c>
      <c r="M20" s="593" t="s">
        <v>327</v>
      </c>
      <c r="N20" s="353" t="s">
        <v>327</v>
      </c>
      <c r="O20" s="593" t="s">
        <v>327</v>
      </c>
    </row>
    <row r="21" spans="2:15" ht="26.25" customHeight="1">
      <c r="B21" s="142">
        <v>2014</v>
      </c>
      <c r="C21" s="145" t="s">
        <v>332</v>
      </c>
      <c r="E21" s="353">
        <v>9.49</v>
      </c>
      <c r="F21" s="353">
        <v>0.86</v>
      </c>
      <c r="G21" s="593">
        <v>0.09</v>
      </c>
      <c r="H21" s="353">
        <v>3.07</v>
      </c>
      <c r="I21" s="593">
        <v>0.323</v>
      </c>
      <c r="J21" s="353" t="s">
        <v>327</v>
      </c>
      <c r="K21" s="593" t="s">
        <v>327</v>
      </c>
      <c r="L21" s="353" t="s">
        <v>327</v>
      </c>
      <c r="M21" s="593" t="s">
        <v>327</v>
      </c>
      <c r="N21" s="353" t="s">
        <v>327</v>
      </c>
      <c r="O21" s="593" t="s">
        <v>327</v>
      </c>
    </row>
    <row r="22" spans="1:15" ht="12.75">
      <c r="A22" s="108"/>
      <c r="B22" s="194"/>
      <c r="C22" s="108" t="s">
        <v>333</v>
      </c>
      <c r="D22" s="108"/>
      <c r="E22" s="354">
        <v>9.35</v>
      </c>
      <c r="F22" s="354">
        <v>0.58</v>
      </c>
      <c r="G22" s="594">
        <v>0.062</v>
      </c>
      <c r="H22" s="354" t="s">
        <v>327</v>
      </c>
      <c r="I22" s="594" t="s">
        <v>327</v>
      </c>
      <c r="J22" s="354" t="s">
        <v>327</v>
      </c>
      <c r="K22" s="594" t="s">
        <v>327</v>
      </c>
      <c r="L22" s="354" t="s">
        <v>327</v>
      </c>
      <c r="M22" s="594" t="s">
        <v>327</v>
      </c>
      <c r="N22" s="354" t="s">
        <v>327</v>
      </c>
      <c r="O22" s="594" t="s">
        <v>327</v>
      </c>
    </row>
    <row r="23" spans="1:15" ht="26.25" customHeight="1">
      <c r="A23" s="352" t="s">
        <v>568</v>
      </c>
      <c r="B23" s="590">
        <v>2011</v>
      </c>
      <c r="C23" s="141" t="s">
        <v>1126</v>
      </c>
      <c r="D23" s="352"/>
      <c r="E23" s="591">
        <v>80.02</v>
      </c>
      <c r="F23" s="591">
        <v>11.34</v>
      </c>
      <c r="G23" s="592">
        <v>0.141</v>
      </c>
      <c r="H23" s="591">
        <v>31.05</v>
      </c>
      <c r="I23" s="592">
        <v>0.388</v>
      </c>
      <c r="J23" s="591">
        <v>39.72</v>
      </c>
      <c r="K23" s="592">
        <v>0.496</v>
      </c>
      <c r="L23" s="591">
        <v>47.89</v>
      </c>
      <c r="M23" s="592">
        <v>0.598</v>
      </c>
      <c r="N23" s="591">
        <v>51.81</v>
      </c>
      <c r="O23" s="592">
        <v>0.647</v>
      </c>
    </row>
    <row r="24" spans="2:15" ht="12.75">
      <c r="B24" s="143">
        <v>2012</v>
      </c>
      <c r="C24" s="240"/>
      <c r="E24" s="353">
        <v>109.9</v>
      </c>
      <c r="F24" s="353">
        <v>16.32</v>
      </c>
      <c r="G24" s="593">
        <v>0.148</v>
      </c>
      <c r="H24" s="353">
        <v>44.24</v>
      </c>
      <c r="I24" s="593">
        <v>0.402</v>
      </c>
      <c r="J24" s="353">
        <v>56.54</v>
      </c>
      <c r="K24" s="593">
        <v>0.514</v>
      </c>
      <c r="L24" s="353">
        <v>66.53</v>
      </c>
      <c r="M24" s="593">
        <v>0.605</v>
      </c>
      <c r="N24" s="353">
        <v>71.68</v>
      </c>
      <c r="O24" s="593">
        <v>0.652</v>
      </c>
    </row>
    <row r="25" spans="2:15" ht="12.75">
      <c r="B25" s="142">
        <v>2013</v>
      </c>
      <c r="C25" s="191"/>
      <c r="E25" s="353">
        <v>114.73</v>
      </c>
      <c r="F25" s="353">
        <v>15.23</v>
      </c>
      <c r="G25" s="593">
        <v>0.132</v>
      </c>
      <c r="H25" s="353">
        <v>42.29</v>
      </c>
      <c r="I25" s="593">
        <v>0.368</v>
      </c>
      <c r="J25" s="353">
        <v>54.95</v>
      </c>
      <c r="K25" s="593">
        <v>0.478</v>
      </c>
      <c r="L25" s="353" t="s">
        <v>327</v>
      </c>
      <c r="M25" s="593" t="s">
        <v>327</v>
      </c>
      <c r="N25" s="353" t="s">
        <v>327</v>
      </c>
      <c r="O25" s="593" t="s">
        <v>327</v>
      </c>
    </row>
    <row r="26" spans="2:15" ht="25.5" customHeight="1">
      <c r="B26" s="142">
        <v>2011</v>
      </c>
      <c r="C26" s="145" t="s">
        <v>333</v>
      </c>
      <c r="E26" s="353">
        <v>26.23</v>
      </c>
      <c r="F26" s="353">
        <v>3.6</v>
      </c>
      <c r="G26" s="593">
        <v>0.137</v>
      </c>
      <c r="H26" s="353">
        <v>10.21</v>
      </c>
      <c r="I26" s="593">
        <v>0.389</v>
      </c>
      <c r="J26" s="353">
        <v>13.04</v>
      </c>
      <c r="K26" s="593">
        <v>0.497</v>
      </c>
      <c r="L26" s="353">
        <v>15.89</v>
      </c>
      <c r="M26" s="593">
        <v>0.605</v>
      </c>
      <c r="N26" s="353">
        <v>17.19</v>
      </c>
      <c r="O26" s="593">
        <v>0.655</v>
      </c>
    </row>
    <row r="27" spans="2:15" ht="12.75">
      <c r="B27" s="142"/>
      <c r="C27" s="145" t="s">
        <v>334</v>
      </c>
      <c r="E27" s="353">
        <v>27.69</v>
      </c>
      <c r="F27" s="353">
        <v>3.77</v>
      </c>
      <c r="G27" s="593">
        <v>0.136</v>
      </c>
      <c r="H27" s="353">
        <v>10.48</v>
      </c>
      <c r="I27" s="593">
        <v>0.378</v>
      </c>
      <c r="J27" s="353">
        <v>13.36</v>
      </c>
      <c r="K27" s="593">
        <v>0.482</v>
      </c>
      <c r="L27" s="353">
        <v>16.17</v>
      </c>
      <c r="M27" s="593">
        <v>0.583</v>
      </c>
      <c r="N27" s="353">
        <v>17.55</v>
      </c>
      <c r="O27" s="593">
        <v>0.633</v>
      </c>
    </row>
    <row r="28" spans="2:15" ht="12.75">
      <c r="B28" s="142"/>
      <c r="C28" s="145" t="s">
        <v>335</v>
      </c>
      <c r="E28" s="353">
        <v>26.1</v>
      </c>
      <c r="F28" s="353">
        <v>3.98</v>
      </c>
      <c r="G28" s="593">
        <v>0.152</v>
      </c>
      <c r="H28" s="353">
        <v>10.37</v>
      </c>
      <c r="I28" s="593">
        <v>0.397</v>
      </c>
      <c r="J28" s="353">
        <v>13.32</v>
      </c>
      <c r="K28" s="593">
        <v>0.51</v>
      </c>
      <c r="L28" s="353">
        <v>15.83</v>
      </c>
      <c r="M28" s="593">
        <v>0.606</v>
      </c>
      <c r="N28" s="353">
        <v>17.07</v>
      </c>
      <c r="O28" s="593">
        <v>0.654</v>
      </c>
    </row>
    <row r="29" spans="2:15" ht="26.25" customHeight="1">
      <c r="B29" s="142">
        <v>2012</v>
      </c>
      <c r="C29" s="145" t="s">
        <v>332</v>
      </c>
      <c r="E29" s="353">
        <v>28.9</v>
      </c>
      <c r="F29" s="353">
        <v>5</v>
      </c>
      <c r="G29" s="593">
        <v>0.173</v>
      </c>
      <c r="H29" s="353">
        <v>12.02</v>
      </c>
      <c r="I29" s="593">
        <v>0.415</v>
      </c>
      <c r="J29" s="353">
        <v>15.07</v>
      </c>
      <c r="K29" s="593">
        <v>0.521</v>
      </c>
      <c r="L29" s="353">
        <v>17.67</v>
      </c>
      <c r="M29" s="593">
        <v>0.611</v>
      </c>
      <c r="N29" s="353">
        <v>19.18</v>
      </c>
      <c r="O29" s="593">
        <v>0.663</v>
      </c>
    </row>
    <row r="30" spans="2:15" ht="12.75">
      <c r="B30" s="142"/>
      <c r="C30" s="145" t="s">
        <v>333</v>
      </c>
      <c r="E30" s="353">
        <v>26.94</v>
      </c>
      <c r="F30" s="353">
        <v>3.79</v>
      </c>
      <c r="G30" s="593">
        <v>0.14</v>
      </c>
      <c r="H30" s="353">
        <v>10.87</v>
      </c>
      <c r="I30" s="593">
        <v>0.403</v>
      </c>
      <c r="J30" s="353">
        <v>14.02</v>
      </c>
      <c r="K30" s="593">
        <v>0.52</v>
      </c>
      <c r="L30" s="353">
        <v>16.42</v>
      </c>
      <c r="M30" s="593">
        <v>0.609</v>
      </c>
      <c r="N30" s="353">
        <v>17.58</v>
      </c>
      <c r="O30" s="593">
        <v>0.652</v>
      </c>
    </row>
    <row r="31" spans="2:15" ht="12.75">
      <c r="B31" s="142"/>
      <c r="C31" s="145" t="s">
        <v>334</v>
      </c>
      <c r="E31" s="353">
        <v>27.45</v>
      </c>
      <c r="F31" s="353">
        <v>4.06</v>
      </c>
      <c r="G31" s="593">
        <v>0.147</v>
      </c>
      <c r="H31" s="353">
        <v>11.22</v>
      </c>
      <c r="I31" s="593">
        <v>0.408</v>
      </c>
      <c r="J31" s="353">
        <v>14.35</v>
      </c>
      <c r="K31" s="593">
        <v>0.522</v>
      </c>
      <c r="L31" s="353">
        <v>16.77</v>
      </c>
      <c r="M31" s="593">
        <v>0.61</v>
      </c>
      <c r="N31" s="353">
        <v>17.97</v>
      </c>
      <c r="O31" s="593">
        <v>0.654</v>
      </c>
    </row>
    <row r="32" spans="2:15" ht="12.75">
      <c r="B32" s="142"/>
      <c r="C32" s="145" t="s">
        <v>335</v>
      </c>
      <c r="E32" s="353">
        <v>26.6</v>
      </c>
      <c r="F32" s="353">
        <v>3.47</v>
      </c>
      <c r="G32" s="593">
        <v>0.13</v>
      </c>
      <c r="H32" s="353">
        <v>10.12</v>
      </c>
      <c r="I32" s="593">
        <v>0.38</v>
      </c>
      <c r="J32" s="353">
        <v>13.11</v>
      </c>
      <c r="K32" s="593">
        <v>0.492</v>
      </c>
      <c r="L32" s="353">
        <v>15.68</v>
      </c>
      <c r="M32" s="593">
        <v>0.589</v>
      </c>
      <c r="N32" s="353">
        <v>16.95</v>
      </c>
      <c r="O32" s="593">
        <v>0.637</v>
      </c>
    </row>
    <row r="33" spans="2:15" ht="26.25" customHeight="1">
      <c r="B33" s="142">
        <v>2013</v>
      </c>
      <c r="C33" s="145" t="s">
        <v>332</v>
      </c>
      <c r="E33" s="353">
        <v>27.86</v>
      </c>
      <c r="F33" s="353">
        <v>3.68</v>
      </c>
      <c r="G33" s="593">
        <v>0.132</v>
      </c>
      <c r="H33" s="353">
        <v>10.48</v>
      </c>
      <c r="I33" s="593">
        <v>0.376</v>
      </c>
      <c r="J33" s="353">
        <v>13.63</v>
      </c>
      <c r="K33" s="593">
        <v>0.489</v>
      </c>
      <c r="L33" s="353">
        <v>16.4</v>
      </c>
      <c r="M33" s="593">
        <v>0.588</v>
      </c>
      <c r="N33" s="353" t="s">
        <v>327</v>
      </c>
      <c r="O33" s="593" t="s">
        <v>327</v>
      </c>
    </row>
    <row r="34" spans="2:15" ht="12.75">
      <c r="B34" s="142"/>
      <c r="C34" s="145" t="s">
        <v>333</v>
      </c>
      <c r="E34" s="353">
        <v>29.66</v>
      </c>
      <c r="F34" s="353">
        <v>3.42</v>
      </c>
      <c r="G34" s="593">
        <v>0.115</v>
      </c>
      <c r="H34" s="353">
        <v>10.66</v>
      </c>
      <c r="I34" s="593">
        <v>0.359</v>
      </c>
      <c r="J34" s="353">
        <v>13.86</v>
      </c>
      <c r="K34" s="593">
        <v>0.467</v>
      </c>
      <c r="L34" s="353">
        <v>17.04</v>
      </c>
      <c r="M34" s="593">
        <v>0.574</v>
      </c>
      <c r="N34" s="353" t="s">
        <v>327</v>
      </c>
      <c r="O34" s="593" t="s">
        <v>327</v>
      </c>
    </row>
    <row r="35" spans="2:15" ht="12.75">
      <c r="B35" s="142"/>
      <c r="C35" s="145" t="s">
        <v>334</v>
      </c>
      <c r="E35" s="353">
        <v>28.83</v>
      </c>
      <c r="F35" s="353">
        <v>4.11</v>
      </c>
      <c r="G35" s="593">
        <v>0.142</v>
      </c>
      <c r="H35" s="353">
        <v>10.7</v>
      </c>
      <c r="I35" s="593">
        <v>0.371</v>
      </c>
      <c r="J35" s="353">
        <v>13.74</v>
      </c>
      <c r="K35" s="593">
        <v>0.476</v>
      </c>
      <c r="L35" s="353" t="s">
        <v>327</v>
      </c>
      <c r="M35" s="593" t="s">
        <v>327</v>
      </c>
      <c r="N35" s="353" t="s">
        <v>327</v>
      </c>
      <c r="O35" s="593" t="s">
        <v>327</v>
      </c>
    </row>
    <row r="36" spans="2:15" ht="12.75">
      <c r="B36" s="142"/>
      <c r="C36" s="145" t="s">
        <v>335</v>
      </c>
      <c r="E36" s="353">
        <v>28.38</v>
      </c>
      <c r="F36" s="353">
        <v>4.02</v>
      </c>
      <c r="G36" s="593">
        <v>0.141</v>
      </c>
      <c r="H36" s="353">
        <v>10.46</v>
      </c>
      <c r="I36" s="593">
        <v>0.368</v>
      </c>
      <c r="J36" s="353">
        <v>13.72</v>
      </c>
      <c r="K36" s="593">
        <v>0.483</v>
      </c>
      <c r="L36" s="353" t="s">
        <v>327</v>
      </c>
      <c r="M36" s="593" t="s">
        <v>327</v>
      </c>
      <c r="N36" s="353" t="s">
        <v>327</v>
      </c>
      <c r="O36" s="593" t="s">
        <v>327</v>
      </c>
    </row>
    <row r="37" spans="2:15" ht="26.25" customHeight="1">
      <c r="B37" s="142">
        <v>2014</v>
      </c>
      <c r="C37" s="145" t="s">
        <v>332</v>
      </c>
      <c r="E37" s="353">
        <v>30.1</v>
      </c>
      <c r="F37" s="353">
        <v>4.03</v>
      </c>
      <c r="G37" s="593">
        <v>0.133</v>
      </c>
      <c r="H37" s="353">
        <v>11.15</v>
      </c>
      <c r="I37" s="593">
        <v>0.37</v>
      </c>
      <c r="J37" s="353" t="s">
        <v>327</v>
      </c>
      <c r="K37" s="593" t="s">
        <v>327</v>
      </c>
      <c r="L37" s="353" t="s">
        <v>327</v>
      </c>
      <c r="M37" s="593" t="s">
        <v>327</v>
      </c>
      <c r="N37" s="353" t="s">
        <v>327</v>
      </c>
      <c r="O37" s="593" t="s">
        <v>327</v>
      </c>
    </row>
    <row r="38" spans="1:15" ht="12.75">
      <c r="A38" s="108"/>
      <c r="B38" s="194"/>
      <c r="C38" s="108" t="s">
        <v>333</v>
      </c>
      <c r="D38" s="108"/>
      <c r="E38" s="354">
        <v>29.94</v>
      </c>
      <c r="F38" s="354">
        <v>3.21</v>
      </c>
      <c r="G38" s="594">
        <v>0.107</v>
      </c>
      <c r="H38" s="354" t="s">
        <v>327</v>
      </c>
      <c r="I38" s="594" t="s">
        <v>327</v>
      </c>
      <c r="J38" s="354" t="s">
        <v>327</v>
      </c>
      <c r="K38" s="594" t="s">
        <v>327</v>
      </c>
      <c r="L38" s="354" t="s">
        <v>327</v>
      </c>
      <c r="M38" s="594" t="s">
        <v>327</v>
      </c>
      <c r="N38" s="354" t="s">
        <v>327</v>
      </c>
      <c r="O38" s="594" t="s">
        <v>327</v>
      </c>
    </row>
    <row r="39" spans="1:15" ht="26.25" customHeight="1">
      <c r="A39" s="352" t="s">
        <v>569</v>
      </c>
      <c r="B39" s="590">
        <v>2011</v>
      </c>
      <c r="C39" s="141" t="s">
        <v>1126</v>
      </c>
      <c r="D39" s="352"/>
      <c r="E39" s="591">
        <v>171.75</v>
      </c>
      <c r="F39" s="591">
        <v>23.61</v>
      </c>
      <c r="G39" s="592">
        <v>0.137</v>
      </c>
      <c r="H39" s="591">
        <v>52.92</v>
      </c>
      <c r="I39" s="592">
        <v>0.308</v>
      </c>
      <c r="J39" s="591">
        <v>65.5</v>
      </c>
      <c r="K39" s="592">
        <v>0.381</v>
      </c>
      <c r="L39" s="591">
        <v>79.98</v>
      </c>
      <c r="M39" s="592">
        <v>0.465</v>
      </c>
      <c r="N39" s="591">
        <v>87.6</v>
      </c>
      <c r="O39" s="592">
        <v>0.51</v>
      </c>
    </row>
    <row r="40" spans="2:15" ht="12.75">
      <c r="B40" s="143">
        <v>2012</v>
      </c>
      <c r="C40" s="240"/>
      <c r="E40" s="353">
        <v>238.44</v>
      </c>
      <c r="F40" s="353">
        <v>28.26</v>
      </c>
      <c r="G40" s="593">
        <v>0.118</v>
      </c>
      <c r="H40" s="353">
        <v>73.51</v>
      </c>
      <c r="I40" s="593">
        <v>0.308</v>
      </c>
      <c r="J40" s="353">
        <v>91.04</v>
      </c>
      <c r="K40" s="593">
        <v>0.381</v>
      </c>
      <c r="L40" s="353">
        <v>111.45</v>
      </c>
      <c r="M40" s="593">
        <v>0.467</v>
      </c>
      <c r="N40" s="353">
        <v>63.74</v>
      </c>
      <c r="O40" s="593">
        <v>0.267</v>
      </c>
    </row>
    <row r="41" spans="2:15" ht="12.75">
      <c r="B41" s="142">
        <v>2013</v>
      </c>
      <c r="C41" s="191"/>
      <c r="E41" s="353">
        <v>232.61</v>
      </c>
      <c r="F41" s="353">
        <v>27.99</v>
      </c>
      <c r="G41" s="593">
        <v>0.12</v>
      </c>
      <c r="H41" s="353">
        <v>67.95</v>
      </c>
      <c r="I41" s="593">
        <v>0.292</v>
      </c>
      <c r="J41" s="353">
        <v>86.31</v>
      </c>
      <c r="K41" s="593">
        <v>0.371</v>
      </c>
      <c r="L41" s="353" t="s">
        <v>327</v>
      </c>
      <c r="M41" s="593" t="s">
        <v>327</v>
      </c>
      <c r="N41" s="353" t="s">
        <v>327</v>
      </c>
      <c r="O41" s="593" t="s">
        <v>327</v>
      </c>
    </row>
    <row r="42" spans="2:15" ht="25.5" customHeight="1">
      <c r="B42" s="142">
        <v>2011</v>
      </c>
      <c r="C42" s="145" t="s">
        <v>333</v>
      </c>
      <c r="E42" s="353">
        <v>62.13</v>
      </c>
      <c r="F42" s="353">
        <v>9.73</v>
      </c>
      <c r="G42" s="593">
        <v>0.156</v>
      </c>
      <c r="H42" s="353">
        <v>20.34</v>
      </c>
      <c r="I42" s="593">
        <v>0.327</v>
      </c>
      <c r="J42" s="353">
        <v>24.54</v>
      </c>
      <c r="K42" s="593">
        <v>0.394</v>
      </c>
      <c r="L42" s="353">
        <v>29.5</v>
      </c>
      <c r="M42" s="593">
        <v>0.474</v>
      </c>
      <c r="N42" s="353">
        <v>32.13</v>
      </c>
      <c r="O42" s="593">
        <v>0.517</v>
      </c>
    </row>
    <row r="43" spans="2:15" ht="12.75">
      <c r="B43" s="142"/>
      <c r="C43" s="145" t="s">
        <v>334</v>
      </c>
      <c r="E43" s="353">
        <v>55.87</v>
      </c>
      <c r="F43" s="353">
        <v>6.71</v>
      </c>
      <c r="G43" s="593">
        <v>0.12</v>
      </c>
      <c r="H43" s="353">
        <v>16.32</v>
      </c>
      <c r="I43" s="593">
        <v>0.292</v>
      </c>
      <c r="J43" s="353">
        <v>20.52</v>
      </c>
      <c r="K43" s="593">
        <v>0.367</v>
      </c>
      <c r="L43" s="353">
        <v>25.43</v>
      </c>
      <c r="M43" s="593">
        <v>0.455</v>
      </c>
      <c r="N43" s="353">
        <v>27.89</v>
      </c>
      <c r="O43" s="593">
        <v>0.499</v>
      </c>
    </row>
    <row r="44" spans="2:15" ht="12.75">
      <c r="B44" s="142"/>
      <c r="C44" s="145" t="s">
        <v>335</v>
      </c>
      <c r="E44" s="353">
        <v>53.75</v>
      </c>
      <c r="F44" s="353">
        <v>7.17</v>
      </c>
      <c r="G44" s="593">
        <v>0.133</v>
      </c>
      <c r="H44" s="353">
        <v>16.26</v>
      </c>
      <c r="I44" s="593">
        <v>0.302</v>
      </c>
      <c r="J44" s="353">
        <v>20.44</v>
      </c>
      <c r="K44" s="593">
        <v>0.38</v>
      </c>
      <c r="L44" s="353">
        <v>25.05</v>
      </c>
      <c r="M44" s="593">
        <v>0.466</v>
      </c>
      <c r="N44" s="353">
        <v>27.58</v>
      </c>
      <c r="O44" s="593">
        <v>0.513</v>
      </c>
    </row>
    <row r="45" spans="2:15" ht="26.25" customHeight="1">
      <c r="B45" s="142">
        <v>2012</v>
      </c>
      <c r="C45" s="145" t="s">
        <v>332</v>
      </c>
      <c r="E45" s="353">
        <v>56.78</v>
      </c>
      <c r="F45" s="353">
        <v>6.74</v>
      </c>
      <c r="G45" s="593">
        <v>0.118</v>
      </c>
      <c r="H45" s="353">
        <v>17.87</v>
      </c>
      <c r="I45" s="593">
        <v>0.314</v>
      </c>
      <c r="J45" s="353">
        <v>22.25</v>
      </c>
      <c r="K45" s="593">
        <v>0.391</v>
      </c>
      <c r="L45" s="353">
        <v>27.11</v>
      </c>
      <c r="M45" s="593">
        <v>0.477</v>
      </c>
      <c r="N45" s="353">
        <v>30.02</v>
      </c>
      <c r="O45" s="593">
        <v>0.528</v>
      </c>
    </row>
    <row r="46" spans="2:15" ht="12.75">
      <c r="B46" s="142"/>
      <c r="C46" s="145" t="s">
        <v>333</v>
      </c>
      <c r="E46" s="353">
        <v>62.16</v>
      </c>
      <c r="F46" s="353">
        <v>8.18</v>
      </c>
      <c r="G46" s="593">
        <v>0.131</v>
      </c>
      <c r="H46" s="353">
        <v>21.56</v>
      </c>
      <c r="I46" s="593">
        <v>0.346</v>
      </c>
      <c r="J46" s="353">
        <v>25.93</v>
      </c>
      <c r="K46" s="593">
        <v>0.417</v>
      </c>
      <c r="L46" s="353">
        <v>31.01</v>
      </c>
      <c r="M46" s="593">
        <v>0.498</v>
      </c>
      <c r="N46" s="353">
        <v>33.72</v>
      </c>
      <c r="O46" s="593">
        <v>0.542</v>
      </c>
    </row>
    <row r="47" spans="2:15" ht="12.75">
      <c r="B47" s="142"/>
      <c r="C47" s="145" t="s">
        <v>334</v>
      </c>
      <c r="E47" s="353">
        <v>60.9</v>
      </c>
      <c r="F47" s="353">
        <v>7.1</v>
      </c>
      <c r="G47" s="593">
        <v>0.116</v>
      </c>
      <c r="H47" s="353">
        <v>17.74</v>
      </c>
      <c r="I47" s="593">
        <v>0.291</v>
      </c>
      <c r="J47" s="353">
        <v>21.93</v>
      </c>
      <c r="K47" s="593">
        <v>0.36</v>
      </c>
      <c r="L47" s="353">
        <v>27.31</v>
      </c>
      <c r="M47" s="593">
        <v>0.448</v>
      </c>
      <c r="N47" s="353">
        <v>29.96</v>
      </c>
      <c r="O47" s="593">
        <v>0.491</v>
      </c>
    </row>
    <row r="48" spans="2:15" ht="12.75">
      <c r="B48" s="142"/>
      <c r="C48" s="145" t="s">
        <v>335</v>
      </c>
      <c r="E48" s="353">
        <v>58.59</v>
      </c>
      <c r="F48" s="353">
        <v>6.24</v>
      </c>
      <c r="G48" s="593">
        <v>0.106</v>
      </c>
      <c r="H48" s="353">
        <v>16.33</v>
      </c>
      <c r="I48" s="593">
        <v>0.278</v>
      </c>
      <c r="J48" s="353">
        <v>20.92</v>
      </c>
      <c r="K48" s="593">
        <v>0.357</v>
      </c>
      <c r="L48" s="353">
        <v>26.02</v>
      </c>
      <c r="M48" s="593">
        <v>0.444</v>
      </c>
      <c r="N48" s="353">
        <v>28.69</v>
      </c>
      <c r="O48" s="593">
        <v>0.489</v>
      </c>
    </row>
    <row r="49" spans="2:15" ht="26.25" customHeight="1">
      <c r="B49" s="142">
        <v>2013</v>
      </c>
      <c r="C49" s="145" t="s">
        <v>332</v>
      </c>
      <c r="E49" s="353">
        <v>57.23</v>
      </c>
      <c r="F49" s="353">
        <v>7.16</v>
      </c>
      <c r="G49" s="593">
        <v>0.125</v>
      </c>
      <c r="H49" s="353">
        <v>16.51</v>
      </c>
      <c r="I49" s="593">
        <v>0.288</v>
      </c>
      <c r="J49" s="353">
        <v>20.84</v>
      </c>
      <c r="K49" s="593">
        <v>0.364</v>
      </c>
      <c r="L49" s="353">
        <v>25.58</v>
      </c>
      <c r="M49" s="593">
        <v>0.446</v>
      </c>
      <c r="N49" s="353" t="s">
        <v>327</v>
      </c>
      <c r="O49" s="593" t="s">
        <v>327</v>
      </c>
    </row>
    <row r="50" spans="2:15" ht="12.75">
      <c r="B50" s="142"/>
      <c r="C50" s="145" t="s">
        <v>333</v>
      </c>
      <c r="E50" s="353">
        <v>60.23</v>
      </c>
      <c r="F50" s="353">
        <v>6.22</v>
      </c>
      <c r="G50" s="593">
        <v>0.103</v>
      </c>
      <c r="H50" s="353">
        <v>17.62</v>
      </c>
      <c r="I50" s="593">
        <v>0.292</v>
      </c>
      <c r="J50" s="353">
        <v>22.2</v>
      </c>
      <c r="K50" s="593">
        <v>0.368</v>
      </c>
      <c r="L50" s="353">
        <v>27.3</v>
      </c>
      <c r="M50" s="593">
        <v>0.453</v>
      </c>
      <c r="N50" s="353" t="s">
        <v>327</v>
      </c>
      <c r="O50" s="593" t="s">
        <v>327</v>
      </c>
    </row>
    <row r="51" spans="2:15" ht="12.75">
      <c r="B51" s="142"/>
      <c r="C51" s="145" t="s">
        <v>334</v>
      </c>
      <c r="E51" s="353">
        <v>59.04</v>
      </c>
      <c r="F51" s="353">
        <v>7.84</v>
      </c>
      <c r="G51" s="593">
        <v>0.132</v>
      </c>
      <c r="H51" s="353">
        <v>17.96</v>
      </c>
      <c r="I51" s="593">
        <v>0.304</v>
      </c>
      <c r="J51" s="353">
        <v>22.74</v>
      </c>
      <c r="K51" s="593">
        <v>0.385</v>
      </c>
      <c r="L51" s="353" t="s">
        <v>327</v>
      </c>
      <c r="M51" s="593" t="s">
        <v>327</v>
      </c>
      <c r="N51" s="353" t="s">
        <v>327</v>
      </c>
      <c r="O51" s="593" t="s">
        <v>327</v>
      </c>
    </row>
    <row r="52" spans="2:15" ht="12.75">
      <c r="B52" s="142"/>
      <c r="C52" s="145" t="s">
        <v>335</v>
      </c>
      <c r="E52" s="353">
        <v>56.12</v>
      </c>
      <c r="F52" s="353">
        <v>6.78</v>
      </c>
      <c r="G52" s="593">
        <v>0.12</v>
      </c>
      <c r="H52" s="353">
        <v>15.87</v>
      </c>
      <c r="I52" s="593">
        <v>0.282</v>
      </c>
      <c r="J52" s="353">
        <v>20.54</v>
      </c>
      <c r="K52" s="593">
        <v>0.366</v>
      </c>
      <c r="L52" s="353" t="s">
        <v>327</v>
      </c>
      <c r="M52" s="593" t="s">
        <v>327</v>
      </c>
      <c r="N52" s="353" t="s">
        <v>327</v>
      </c>
      <c r="O52" s="593" t="s">
        <v>327</v>
      </c>
    </row>
    <row r="53" spans="2:15" ht="26.25" customHeight="1">
      <c r="B53" s="142">
        <v>2014</v>
      </c>
      <c r="C53" s="145" t="s">
        <v>332</v>
      </c>
      <c r="E53" s="353">
        <v>58.95</v>
      </c>
      <c r="F53" s="353">
        <v>7.09</v>
      </c>
      <c r="G53" s="593">
        <v>0.12</v>
      </c>
      <c r="H53" s="353">
        <v>17.13</v>
      </c>
      <c r="I53" s="593">
        <v>0.29</v>
      </c>
      <c r="J53" s="353" t="s">
        <v>327</v>
      </c>
      <c r="K53" s="593" t="s">
        <v>327</v>
      </c>
      <c r="L53" s="353" t="s">
        <v>327</v>
      </c>
      <c r="M53" s="593" t="s">
        <v>327</v>
      </c>
      <c r="N53" s="353" t="s">
        <v>327</v>
      </c>
      <c r="O53" s="593" t="s">
        <v>327</v>
      </c>
    </row>
    <row r="54" spans="1:15" ht="12.75">
      <c r="A54" s="108"/>
      <c r="B54" s="194"/>
      <c r="C54" s="108" t="s">
        <v>333</v>
      </c>
      <c r="D54" s="108"/>
      <c r="E54" s="354">
        <v>57.63</v>
      </c>
      <c r="F54" s="354">
        <v>5.95</v>
      </c>
      <c r="G54" s="594">
        <v>0.103</v>
      </c>
      <c r="H54" s="354" t="s">
        <v>327</v>
      </c>
      <c r="I54" s="594" t="s">
        <v>327</v>
      </c>
      <c r="J54" s="354" t="s">
        <v>327</v>
      </c>
      <c r="K54" s="594" t="s">
        <v>327</v>
      </c>
      <c r="L54" s="354" t="s">
        <v>327</v>
      </c>
      <c r="M54" s="594" t="s">
        <v>327</v>
      </c>
      <c r="N54" s="354" t="s">
        <v>327</v>
      </c>
      <c r="O54" s="594" t="s">
        <v>327</v>
      </c>
    </row>
    <row r="55" spans="1:15" ht="26.25" customHeight="1">
      <c r="A55" s="352" t="s">
        <v>570</v>
      </c>
      <c r="B55" s="590">
        <v>2011</v>
      </c>
      <c r="C55" s="141" t="s">
        <v>1126</v>
      </c>
      <c r="D55" s="352"/>
      <c r="E55" s="591">
        <v>9.12</v>
      </c>
      <c r="F55" s="591">
        <v>1.44</v>
      </c>
      <c r="G55" s="592">
        <v>0.157</v>
      </c>
      <c r="H55" s="591">
        <v>4.81</v>
      </c>
      <c r="I55" s="592">
        <v>0.527</v>
      </c>
      <c r="J55" s="591">
        <v>5.67</v>
      </c>
      <c r="K55" s="592">
        <v>0.621</v>
      </c>
      <c r="L55" s="591">
        <v>6.31</v>
      </c>
      <c r="M55" s="592">
        <v>0.691</v>
      </c>
      <c r="N55" s="591">
        <v>6.6</v>
      </c>
      <c r="O55" s="592">
        <v>0.723</v>
      </c>
    </row>
    <row r="56" spans="2:15" ht="12.75">
      <c r="B56" s="143">
        <v>2012</v>
      </c>
      <c r="C56" s="240"/>
      <c r="E56" s="353">
        <v>13.03</v>
      </c>
      <c r="F56" s="353">
        <v>2.06</v>
      </c>
      <c r="G56" s="593">
        <v>0.158</v>
      </c>
      <c r="H56" s="353">
        <v>6.83</v>
      </c>
      <c r="I56" s="593">
        <v>0.524</v>
      </c>
      <c r="J56" s="353">
        <v>7.99</v>
      </c>
      <c r="K56" s="593">
        <v>0.613</v>
      </c>
      <c r="L56" s="353">
        <v>8.83</v>
      </c>
      <c r="M56" s="593">
        <v>0.677</v>
      </c>
      <c r="N56" s="353">
        <v>9.3</v>
      </c>
      <c r="O56" s="593">
        <v>0.713</v>
      </c>
    </row>
    <row r="57" spans="2:15" ht="12.75">
      <c r="B57" s="142">
        <v>2013</v>
      </c>
      <c r="C57" s="191"/>
      <c r="E57" s="353">
        <v>30.5</v>
      </c>
      <c r="F57" s="353">
        <v>4.03</v>
      </c>
      <c r="G57" s="593">
        <v>0.132</v>
      </c>
      <c r="H57" s="353">
        <v>13.24</v>
      </c>
      <c r="I57" s="593">
        <v>0.434</v>
      </c>
      <c r="J57" s="353">
        <v>16</v>
      </c>
      <c r="K57" s="593">
        <v>0.524</v>
      </c>
      <c r="L57" s="353" t="s">
        <v>327</v>
      </c>
      <c r="M57" s="593" t="s">
        <v>327</v>
      </c>
      <c r="N57" s="353" t="s">
        <v>327</v>
      </c>
      <c r="O57" s="593" t="s">
        <v>327</v>
      </c>
    </row>
    <row r="58" spans="2:15" ht="25.5" customHeight="1">
      <c r="B58" s="142">
        <v>2011</v>
      </c>
      <c r="C58" s="145" t="s">
        <v>333</v>
      </c>
      <c r="E58" s="353">
        <v>3.02</v>
      </c>
      <c r="F58" s="353">
        <v>0.47</v>
      </c>
      <c r="G58" s="593">
        <v>0.155</v>
      </c>
      <c r="H58" s="353">
        <v>1.58</v>
      </c>
      <c r="I58" s="593">
        <v>0.523</v>
      </c>
      <c r="J58" s="353">
        <v>1.87</v>
      </c>
      <c r="K58" s="593">
        <v>0.619</v>
      </c>
      <c r="L58" s="353">
        <v>2.09</v>
      </c>
      <c r="M58" s="593">
        <v>0.692</v>
      </c>
      <c r="N58" s="353">
        <v>2.18</v>
      </c>
      <c r="O58" s="593">
        <v>0.721</v>
      </c>
    </row>
    <row r="59" spans="2:15" ht="12.75">
      <c r="B59" s="142"/>
      <c r="C59" s="145" t="s">
        <v>334</v>
      </c>
      <c r="E59" s="353">
        <v>3.1</v>
      </c>
      <c r="F59" s="353">
        <v>0.48</v>
      </c>
      <c r="G59" s="593">
        <v>0.154</v>
      </c>
      <c r="H59" s="353">
        <v>1.62</v>
      </c>
      <c r="I59" s="593">
        <v>0.522</v>
      </c>
      <c r="J59" s="353">
        <v>1.91</v>
      </c>
      <c r="K59" s="593">
        <v>0.616</v>
      </c>
      <c r="L59" s="353">
        <v>2.14</v>
      </c>
      <c r="M59" s="593">
        <v>0.69</v>
      </c>
      <c r="N59" s="353">
        <v>2.23</v>
      </c>
      <c r="O59" s="593">
        <v>0.719</v>
      </c>
    </row>
    <row r="60" spans="2:15" ht="12.75">
      <c r="B60" s="142"/>
      <c r="C60" s="145" t="s">
        <v>335</v>
      </c>
      <c r="E60" s="353">
        <v>3</v>
      </c>
      <c r="F60" s="353">
        <v>0.49</v>
      </c>
      <c r="G60" s="593">
        <v>0.163</v>
      </c>
      <c r="H60" s="353">
        <v>1.61</v>
      </c>
      <c r="I60" s="593">
        <v>0.536</v>
      </c>
      <c r="J60" s="353">
        <v>1.89</v>
      </c>
      <c r="K60" s="593">
        <v>0.63</v>
      </c>
      <c r="L60" s="353">
        <v>2.09</v>
      </c>
      <c r="M60" s="593">
        <v>0.696</v>
      </c>
      <c r="N60" s="353">
        <v>2.18</v>
      </c>
      <c r="O60" s="593">
        <v>0.726</v>
      </c>
    </row>
    <row r="61" spans="2:15" ht="26.25" customHeight="1">
      <c r="B61" s="142">
        <v>2012</v>
      </c>
      <c r="C61" s="145" t="s">
        <v>332</v>
      </c>
      <c r="E61" s="353">
        <v>3.17</v>
      </c>
      <c r="F61" s="353">
        <v>0.53</v>
      </c>
      <c r="G61" s="593">
        <v>0.167</v>
      </c>
      <c r="H61" s="353">
        <v>1.71</v>
      </c>
      <c r="I61" s="593">
        <v>0.539</v>
      </c>
      <c r="J61" s="353">
        <v>1.97</v>
      </c>
      <c r="K61" s="593">
        <v>0.621</v>
      </c>
      <c r="L61" s="353">
        <v>2.17</v>
      </c>
      <c r="M61" s="593">
        <v>0.684</v>
      </c>
      <c r="N61" s="353">
        <v>2.29</v>
      </c>
      <c r="O61" s="593">
        <v>0.722</v>
      </c>
    </row>
    <row r="62" spans="2:15" ht="12.75">
      <c r="B62" s="142"/>
      <c r="C62" s="145" t="s">
        <v>333</v>
      </c>
      <c r="E62" s="353">
        <v>2.89</v>
      </c>
      <c r="F62" s="353">
        <v>0.45</v>
      </c>
      <c r="G62" s="593">
        <v>0.155</v>
      </c>
      <c r="H62" s="353">
        <v>1.55</v>
      </c>
      <c r="I62" s="593">
        <v>0.536</v>
      </c>
      <c r="J62" s="353">
        <v>1.81</v>
      </c>
      <c r="K62" s="593">
        <v>0.626</v>
      </c>
      <c r="L62" s="353">
        <v>1.99</v>
      </c>
      <c r="M62" s="593">
        <v>0.688</v>
      </c>
      <c r="N62" s="353">
        <v>2.09</v>
      </c>
      <c r="O62" s="593">
        <v>0.723</v>
      </c>
    </row>
    <row r="63" spans="2:15" ht="12.75">
      <c r="B63" s="142"/>
      <c r="C63" s="145" t="s">
        <v>334</v>
      </c>
      <c r="E63" s="353">
        <v>2.99</v>
      </c>
      <c r="F63" s="353">
        <v>0.46</v>
      </c>
      <c r="G63" s="593">
        <v>0.153</v>
      </c>
      <c r="H63" s="353">
        <v>1.58</v>
      </c>
      <c r="I63" s="593">
        <v>0.528</v>
      </c>
      <c r="J63" s="353">
        <v>1.85</v>
      </c>
      <c r="K63" s="593">
        <v>0.618</v>
      </c>
      <c r="L63" s="353">
        <v>2.03</v>
      </c>
      <c r="M63" s="593">
        <v>0.678</v>
      </c>
      <c r="N63" s="353">
        <v>2.14</v>
      </c>
      <c r="O63" s="593">
        <v>0.715</v>
      </c>
    </row>
    <row r="64" spans="2:15" ht="12.75">
      <c r="B64" s="142"/>
      <c r="C64" s="145" t="s">
        <v>335</v>
      </c>
      <c r="E64" s="353">
        <v>3.98</v>
      </c>
      <c r="F64" s="353">
        <v>0.62</v>
      </c>
      <c r="G64" s="593">
        <v>0.155</v>
      </c>
      <c r="H64" s="353">
        <v>1.99</v>
      </c>
      <c r="I64" s="593">
        <v>0.5</v>
      </c>
      <c r="J64" s="353">
        <v>2.37</v>
      </c>
      <c r="K64" s="593">
        <v>0.595</v>
      </c>
      <c r="L64" s="353">
        <v>2.63</v>
      </c>
      <c r="M64" s="593">
        <v>0.66</v>
      </c>
      <c r="N64" s="353">
        <v>2.78</v>
      </c>
      <c r="O64" s="593">
        <v>0.698</v>
      </c>
    </row>
    <row r="65" spans="2:15" ht="26.25" customHeight="1">
      <c r="B65" s="142">
        <v>2013</v>
      </c>
      <c r="C65" s="145" t="s">
        <v>332</v>
      </c>
      <c r="E65" s="353">
        <v>5.86</v>
      </c>
      <c r="F65" s="353">
        <v>0.81</v>
      </c>
      <c r="G65" s="593">
        <v>0.138</v>
      </c>
      <c r="H65" s="353">
        <v>2.72</v>
      </c>
      <c r="I65" s="593">
        <v>0.464</v>
      </c>
      <c r="J65" s="353">
        <v>3.28</v>
      </c>
      <c r="K65" s="593">
        <v>0.559</v>
      </c>
      <c r="L65" s="353">
        <v>3.71</v>
      </c>
      <c r="M65" s="593">
        <v>0.633</v>
      </c>
      <c r="N65" s="353" t="s">
        <v>327</v>
      </c>
      <c r="O65" s="593" t="s">
        <v>327</v>
      </c>
    </row>
    <row r="66" spans="2:15" ht="12.75">
      <c r="B66" s="142"/>
      <c r="C66" s="145" t="s">
        <v>333</v>
      </c>
      <c r="E66" s="353">
        <v>7.53</v>
      </c>
      <c r="F66" s="353">
        <v>0.97</v>
      </c>
      <c r="G66" s="593">
        <v>0.128</v>
      </c>
      <c r="H66" s="353">
        <v>3.25</v>
      </c>
      <c r="I66" s="593">
        <v>0.431</v>
      </c>
      <c r="J66" s="353">
        <v>3.94</v>
      </c>
      <c r="K66" s="593">
        <v>0.523</v>
      </c>
      <c r="L66" s="353">
        <v>4.5</v>
      </c>
      <c r="M66" s="593">
        <v>0.597</v>
      </c>
      <c r="N66" s="353" t="s">
        <v>327</v>
      </c>
      <c r="O66" s="593" t="s">
        <v>327</v>
      </c>
    </row>
    <row r="67" spans="2:15" ht="12.75">
      <c r="B67" s="142"/>
      <c r="C67" s="145" t="s">
        <v>334</v>
      </c>
      <c r="E67" s="353">
        <v>8.48</v>
      </c>
      <c r="F67" s="353">
        <v>1.1</v>
      </c>
      <c r="G67" s="593">
        <v>0.129</v>
      </c>
      <c r="H67" s="353">
        <v>3.6</v>
      </c>
      <c r="I67" s="593">
        <v>0.424</v>
      </c>
      <c r="J67" s="353">
        <v>4.36</v>
      </c>
      <c r="K67" s="593">
        <v>0.514</v>
      </c>
      <c r="L67" s="353" t="s">
        <v>327</v>
      </c>
      <c r="M67" s="593" t="s">
        <v>327</v>
      </c>
      <c r="N67" s="353" t="s">
        <v>327</v>
      </c>
      <c r="O67" s="593" t="s">
        <v>327</v>
      </c>
    </row>
    <row r="68" spans="2:15" ht="12.75">
      <c r="B68" s="142"/>
      <c r="C68" s="145" t="s">
        <v>335</v>
      </c>
      <c r="E68" s="353">
        <v>8.64</v>
      </c>
      <c r="F68" s="353">
        <v>1.15</v>
      </c>
      <c r="G68" s="593">
        <v>0.133</v>
      </c>
      <c r="H68" s="353">
        <v>3.67</v>
      </c>
      <c r="I68" s="593">
        <v>0.424</v>
      </c>
      <c r="J68" s="353">
        <v>4.42</v>
      </c>
      <c r="K68" s="593">
        <v>0.511</v>
      </c>
      <c r="L68" s="353" t="s">
        <v>327</v>
      </c>
      <c r="M68" s="593" t="s">
        <v>327</v>
      </c>
      <c r="N68" s="353" t="s">
        <v>327</v>
      </c>
      <c r="O68" s="593" t="s">
        <v>327</v>
      </c>
    </row>
    <row r="69" spans="2:15" ht="26.25" customHeight="1">
      <c r="B69" s="142">
        <v>2014</v>
      </c>
      <c r="C69" s="145" t="s">
        <v>332</v>
      </c>
      <c r="E69" s="353">
        <v>9.27</v>
      </c>
      <c r="F69" s="353">
        <v>1.19</v>
      </c>
      <c r="G69" s="593">
        <v>0.128</v>
      </c>
      <c r="H69" s="353">
        <v>3.94</v>
      </c>
      <c r="I69" s="593">
        <v>0.425</v>
      </c>
      <c r="J69" s="353" t="s">
        <v>327</v>
      </c>
      <c r="K69" s="593" t="s">
        <v>327</v>
      </c>
      <c r="L69" s="353" t="s">
        <v>327</v>
      </c>
      <c r="M69" s="593" t="s">
        <v>327</v>
      </c>
      <c r="N69" s="353" t="s">
        <v>327</v>
      </c>
      <c r="O69" s="593" t="s">
        <v>327</v>
      </c>
    </row>
    <row r="70" spans="1:15" ht="12.75">
      <c r="A70" s="108"/>
      <c r="B70" s="194"/>
      <c r="C70" s="108" t="s">
        <v>333</v>
      </c>
      <c r="D70" s="108"/>
      <c r="E70" s="354">
        <v>8.97</v>
      </c>
      <c r="F70" s="354">
        <v>1.13</v>
      </c>
      <c r="G70" s="594">
        <v>0.125</v>
      </c>
      <c r="H70" s="354" t="s">
        <v>327</v>
      </c>
      <c r="I70" s="594" t="s">
        <v>327</v>
      </c>
      <c r="J70" s="354" t="s">
        <v>327</v>
      </c>
      <c r="K70" s="594" t="s">
        <v>327</v>
      </c>
      <c r="L70" s="354" t="s">
        <v>327</v>
      </c>
      <c r="M70" s="594" t="s">
        <v>327</v>
      </c>
      <c r="N70" s="354" t="s">
        <v>327</v>
      </c>
      <c r="O70" s="594" t="s">
        <v>327</v>
      </c>
    </row>
    <row r="71" spans="1:15" ht="26.25" customHeight="1">
      <c r="A71" s="352" t="s">
        <v>1132</v>
      </c>
      <c r="B71" s="590">
        <v>2011</v>
      </c>
      <c r="C71" s="141" t="s">
        <v>1126</v>
      </c>
      <c r="D71" s="352"/>
      <c r="E71" s="591">
        <v>2.24</v>
      </c>
      <c r="F71" s="591">
        <v>0.06</v>
      </c>
      <c r="G71" s="592">
        <v>0.026</v>
      </c>
      <c r="H71" s="591">
        <v>0.27</v>
      </c>
      <c r="I71" s="592">
        <v>0.12</v>
      </c>
      <c r="J71" s="591">
        <v>0.45</v>
      </c>
      <c r="K71" s="592">
        <v>0.2</v>
      </c>
      <c r="L71" s="591">
        <v>0.68</v>
      </c>
      <c r="M71" s="592">
        <v>0.303</v>
      </c>
      <c r="N71" s="591">
        <v>0.81</v>
      </c>
      <c r="O71" s="592">
        <v>0.361</v>
      </c>
    </row>
    <row r="72" spans="2:15" ht="12.75">
      <c r="B72" s="143">
        <v>2012</v>
      </c>
      <c r="C72" s="240"/>
      <c r="E72" s="353">
        <v>2.56</v>
      </c>
      <c r="F72" s="353">
        <v>0.06</v>
      </c>
      <c r="G72" s="593">
        <v>0.023</v>
      </c>
      <c r="H72" s="353">
        <v>0.3</v>
      </c>
      <c r="I72" s="593">
        <v>0.117</v>
      </c>
      <c r="J72" s="353">
        <v>0.5</v>
      </c>
      <c r="K72" s="593">
        <v>0.195</v>
      </c>
      <c r="L72" s="353">
        <v>0.76</v>
      </c>
      <c r="M72" s="593">
        <v>0.296</v>
      </c>
      <c r="N72" s="353">
        <v>0.92</v>
      </c>
      <c r="O72" s="593">
        <v>0.359</v>
      </c>
    </row>
    <row r="73" spans="2:15" ht="12.75">
      <c r="B73" s="142">
        <v>2013</v>
      </c>
      <c r="C73" s="191"/>
      <c r="E73" s="353">
        <v>2.25</v>
      </c>
      <c r="F73" s="353">
        <v>0.06</v>
      </c>
      <c r="G73" s="593">
        <v>0.026</v>
      </c>
      <c r="H73" s="353">
        <v>0.3</v>
      </c>
      <c r="I73" s="593">
        <v>0.133</v>
      </c>
      <c r="J73" s="353">
        <v>0.51</v>
      </c>
      <c r="K73" s="593">
        <v>0.226</v>
      </c>
      <c r="L73" s="353" t="s">
        <v>327</v>
      </c>
      <c r="M73" s="593" t="s">
        <v>327</v>
      </c>
      <c r="N73" s="353" t="s">
        <v>327</v>
      </c>
      <c r="O73" s="593" t="s">
        <v>327</v>
      </c>
    </row>
    <row r="74" spans="2:15" ht="25.5" customHeight="1">
      <c r="B74" s="142">
        <v>2011</v>
      </c>
      <c r="C74" s="145" t="s">
        <v>333</v>
      </c>
      <c r="E74" s="353">
        <v>0.75</v>
      </c>
      <c r="F74" s="353">
        <v>0.02</v>
      </c>
      <c r="G74" s="593">
        <v>0.026</v>
      </c>
      <c r="H74" s="353">
        <v>0.09</v>
      </c>
      <c r="I74" s="593">
        <v>0.12</v>
      </c>
      <c r="J74" s="353">
        <v>0.15</v>
      </c>
      <c r="K74" s="593">
        <v>0.2</v>
      </c>
      <c r="L74" s="353">
        <v>0.23</v>
      </c>
      <c r="M74" s="593">
        <v>0.306</v>
      </c>
      <c r="N74" s="353">
        <v>0.26</v>
      </c>
      <c r="O74" s="593">
        <v>0.346</v>
      </c>
    </row>
    <row r="75" spans="2:15" ht="12.75">
      <c r="B75" s="142"/>
      <c r="C75" s="145" t="s">
        <v>334</v>
      </c>
      <c r="E75" s="353">
        <v>0.74</v>
      </c>
      <c r="F75" s="353">
        <v>0.02</v>
      </c>
      <c r="G75" s="593">
        <v>0.027</v>
      </c>
      <c r="H75" s="353">
        <v>0.09</v>
      </c>
      <c r="I75" s="593">
        <v>0.121</v>
      </c>
      <c r="J75" s="353">
        <v>0.15</v>
      </c>
      <c r="K75" s="593">
        <v>0.202</v>
      </c>
      <c r="L75" s="353">
        <v>0.23</v>
      </c>
      <c r="M75" s="593">
        <v>0.31</v>
      </c>
      <c r="N75" s="353">
        <v>0.27</v>
      </c>
      <c r="O75" s="593">
        <v>0.364</v>
      </c>
    </row>
    <row r="76" spans="2:15" ht="12.75">
      <c r="B76" s="142"/>
      <c r="C76" s="145" t="s">
        <v>335</v>
      </c>
      <c r="E76" s="353">
        <v>0.74</v>
      </c>
      <c r="F76" s="353">
        <v>0.02</v>
      </c>
      <c r="G76" s="593">
        <v>0.027</v>
      </c>
      <c r="H76" s="353">
        <v>0.09</v>
      </c>
      <c r="I76" s="593">
        <v>0.121</v>
      </c>
      <c r="J76" s="353">
        <v>0.15</v>
      </c>
      <c r="K76" s="593">
        <v>0.202</v>
      </c>
      <c r="L76" s="353">
        <v>0.23</v>
      </c>
      <c r="M76" s="593">
        <v>0.31</v>
      </c>
      <c r="N76" s="353">
        <v>0.28</v>
      </c>
      <c r="O76" s="593">
        <v>0.378</v>
      </c>
    </row>
    <row r="77" spans="2:15" ht="26.25" customHeight="1">
      <c r="B77" s="142">
        <v>2012</v>
      </c>
      <c r="C77" s="145" t="s">
        <v>332</v>
      </c>
      <c r="E77" s="353">
        <v>0.64</v>
      </c>
      <c r="F77" s="353">
        <v>0.02</v>
      </c>
      <c r="G77" s="593">
        <v>0.031</v>
      </c>
      <c r="H77" s="353">
        <v>0.08</v>
      </c>
      <c r="I77" s="593">
        <v>0.125</v>
      </c>
      <c r="J77" s="353">
        <v>0.14</v>
      </c>
      <c r="K77" s="593">
        <v>0.218</v>
      </c>
      <c r="L77" s="353">
        <v>0.19</v>
      </c>
      <c r="M77" s="593">
        <v>0.296</v>
      </c>
      <c r="N77" s="353">
        <v>0.24</v>
      </c>
      <c r="O77" s="593">
        <v>0.375</v>
      </c>
    </row>
    <row r="78" spans="2:15" ht="12.75">
      <c r="B78" s="142"/>
      <c r="C78" s="145" t="s">
        <v>333</v>
      </c>
      <c r="E78" s="353">
        <v>0.64</v>
      </c>
      <c r="F78" s="353">
        <v>0.01</v>
      </c>
      <c r="G78" s="593">
        <v>0.015</v>
      </c>
      <c r="H78" s="353">
        <v>0.07</v>
      </c>
      <c r="I78" s="593">
        <v>0.109</v>
      </c>
      <c r="J78" s="353">
        <v>0.12</v>
      </c>
      <c r="K78" s="593">
        <v>0.187</v>
      </c>
      <c r="L78" s="353">
        <v>0.19</v>
      </c>
      <c r="M78" s="593">
        <v>0.296</v>
      </c>
      <c r="N78" s="353">
        <v>0.22</v>
      </c>
      <c r="O78" s="593">
        <v>0.343</v>
      </c>
    </row>
    <row r="79" spans="2:15" ht="12.75">
      <c r="B79" s="142"/>
      <c r="C79" s="145" t="s">
        <v>334</v>
      </c>
      <c r="E79" s="353">
        <v>0.65</v>
      </c>
      <c r="F79" s="353">
        <v>0.01</v>
      </c>
      <c r="G79" s="593">
        <v>0.015</v>
      </c>
      <c r="H79" s="353">
        <v>0.07</v>
      </c>
      <c r="I79" s="593">
        <v>0.107</v>
      </c>
      <c r="J79" s="353">
        <v>0.12</v>
      </c>
      <c r="K79" s="593">
        <v>0.184</v>
      </c>
      <c r="L79" s="353">
        <v>0.19</v>
      </c>
      <c r="M79" s="593">
        <v>0.292</v>
      </c>
      <c r="N79" s="353">
        <v>0.24</v>
      </c>
      <c r="O79" s="593">
        <v>0.369</v>
      </c>
    </row>
    <row r="80" spans="2:15" ht="12.75">
      <c r="B80" s="142"/>
      <c r="C80" s="145" t="s">
        <v>335</v>
      </c>
      <c r="E80" s="353">
        <v>0.64</v>
      </c>
      <c r="F80" s="353">
        <v>0.02</v>
      </c>
      <c r="G80" s="593">
        <v>0.031</v>
      </c>
      <c r="H80" s="353">
        <v>0.07</v>
      </c>
      <c r="I80" s="593">
        <v>0.109</v>
      </c>
      <c r="J80" s="353">
        <v>0.12</v>
      </c>
      <c r="K80" s="593">
        <v>0.187</v>
      </c>
      <c r="L80" s="353">
        <v>0.19</v>
      </c>
      <c r="M80" s="593">
        <v>0.296</v>
      </c>
      <c r="N80" s="353">
        <v>0.23</v>
      </c>
      <c r="O80" s="593">
        <v>0.359</v>
      </c>
    </row>
    <row r="81" spans="2:15" ht="26.25" customHeight="1">
      <c r="B81" s="142">
        <v>2013</v>
      </c>
      <c r="C81" s="145" t="s">
        <v>332</v>
      </c>
      <c r="E81" s="353">
        <v>0.58</v>
      </c>
      <c r="F81" s="353">
        <v>0.01</v>
      </c>
      <c r="G81" s="593">
        <v>0.017</v>
      </c>
      <c r="H81" s="353">
        <v>0.07</v>
      </c>
      <c r="I81" s="593">
        <v>0.12</v>
      </c>
      <c r="J81" s="353">
        <v>0.12</v>
      </c>
      <c r="K81" s="593">
        <v>0.206</v>
      </c>
      <c r="L81" s="353">
        <v>0.18</v>
      </c>
      <c r="M81" s="593">
        <v>0.31</v>
      </c>
      <c r="N81" s="353" t="s">
        <v>327</v>
      </c>
      <c r="O81" s="593" t="s">
        <v>327</v>
      </c>
    </row>
    <row r="82" spans="2:15" ht="12.75">
      <c r="B82" s="142"/>
      <c r="C82" s="145" t="s">
        <v>333</v>
      </c>
      <c r="E82" s="353">
        <v>0.53</v>
      </c>
      <c r="F82" s="353">
        <v>0.02</v>
      </c>
      <c r="G82" s="593">
        <v>0.037</v>
      </c>
      <c r="H82" s="353">
        <v>0.07</v>
      </c>
      <c r="I82" s="593">
        <v>0.132</v>
      </c>
      <c r="J82" s="353">
        <v>0.12</v>
      </c>
      <c r="K82" s="593">
        <v>0.226</v>
      </c>
      <c r="L82" s="353">
        <v>0.17</v>
      </c>
      <c r="M82" s="593">
        <v>0.32</v>
      </c>
      <c r="N82" s="353" t="s">
        <v>327</v>
      </c>
      <c r="O82" s="593" t="s">
        <v>327</v>
      </c>
    </row>
    <row r="83" spans="2:15" ht="12.75">
      <c r="B83" s="142"/>
      <c r="C83" s="145" t="s">
        <v>334</v>
      </c>
      <c r="E83" s="353">
        <v>0.54</v>
      </c>
      <c r="F83" s="353">
        <v>0.02</v>
      </c>
      <c r="G83" s="593">
        <v>0.037</v>
      </c>
      <c r="H83" s="353">
        <v>0.07</v>
      </c>
      <c r="I83" s="593">
        <v>0.129</v>
      </c>
      <c r="J83" s="353">
        <v>0.12</v>
      </c>
      <c r="K83" s="593">
        <v>0.222</v>
      </c>
      <c r="L83" s="353" t="s">
        <v>327</v>
      </c>
      <c r="M83" s="593" t="s">
        <v>327</v>
      </c>
      <c r="N83" s="353" t="s">
        <v>327</v>
      </c>
      <c r="O83" s="593" t="s">
        <v>327</v>
      </c>
    </row>
    <row r="84" spans="2:15" ht="12.75">
      <c r="B84" s="142"/>
      <c r="C84" s="145" t="s">
        <v>335</v>
      </c>
      <c r="E84" s="353">
        <v>0.6</v>
      </c>
      <c r="F84" s="353">
        <v>0.02</v>
      </c>
      <c r="G84" s="593">
        <v>0.033</v>
      </c>
      <c r="H84" s="353">
        <v>0.08</v>
      </c>
      <c r="I84" s="593">
        <v>0.133</v>
      </c>
      <c r="J84" s="353">
        <v>0.15</v>
      </c>
      <c r="K84" s="593">
        <v>0.25</v>
      </c>
      <c r="L84" s="353" t="s">
        <v>327</v>
      </c>
      <c r="M84" s="593" t="s">
        <v>327</v>
      </c>
      <c r="N84" s="353" t="s">
        <v>327</v>
      </c>
      <c r="O84" s="593" t="s">
        <v>327</v>
      </c>
    </row>
    <row r="85" spans="2:15" ht="26.25" customHeight="1">
      <c r="B85" s="142">
        <v>2014</v>
      </c>
      <c r="C85" s="145" t="s">
        <v>332</v>
      </c>
      <c r="E85" s="353">
        <v>0.48</v>
      </c>
      <c r="F85" s="353">
        <v>0.01</v>
      </c>
      <c r="G85" s="593">
        <v>0.02</v>
      </c>
      <c r="H85" s="353">
        <v>0.07</v>
      </c>
      <c r="I85" s="593">
        <v>0.145</v>
      </c>
      <c r="J85" s="353" t="s">
        <v>327</v>
      </c>
      <c r="K85" s="593" t="s">
        <v>327</v>
      </c>
      <c r="L85" s="353" t="s">
        <v>327</v>
      </c>
      <c r="M85" s="593" t="s">
        <v>327</v>
      </c>
      <c r="N85" s="353" t="s">
        <v>327</v>
      </c>
      <c r="O85" s="593" t="s">
        <v>327</v>
      </c>
    </row>
    <row r="86" spans="1:15" ht="12.75">
      <c r="A86" s="108"/>
      <c r="B86" s="194"/>
      <c r="C86" s="108" t="s">
        <v>333</v>
      </c>
      <c r="D86" s="108"/>
      <c r="E86" s="354">
        <v>0.55</v>
      </c>
      <c r="F86" s="354">
        <v>0.01</v>
      </c>
      <c r="G86" s="594">
        <v>0.018</v>
      </c>
      <c r="H86" s="354" t="s">
        <v>327</v>
      </c>
      <c r="I86" s="594" t="s">
        <v>327</v>
      </c>
      <c r="J86" s="354" t="s">
        <v>327</v>
      </c>
      <c r="K86" s="594" t="s">
        <v>327</v>
      </c>
      <c r="L86" s="354" t="s">
        <v>327</v>
      </c>
      <c r="M86" s="594" t="s">
        <v>327</v>
      </c>
      <c r="N86" s="354" t="s">
        <v>327</v>
      </c>
      <c r="O86" s="594" t="s">
        <v>327</v>
      </c>
    </row>
    <row r="87" spans="1:15" ht="26.25" customHeight="1">
      <c r="A87" s="317" t="s">
        <v>1212</v>
      </c>
      <c r="B87" s="142">
        <v>2011</v>
      </c>
      <c r="C87" s="141" t="s">
        <v>1126</v>
      </c>
      <c r="E87" s="353">
        <v>293.8</v>
      </c>
      <c r="F87" s="353">
        <v>38.51</v>
      </c>
      <c r="G87" s="593">
        <v>0.131</v>
      </c>
      <c r="H87" s="353">
        <v>96.36</v>
      </c>
      <c r="I87" s="593">
        <v>0.327</v>
      </c>
      <c r="J87" s="353">
        <v>121.26</v>
      </c>
      <c r="K87" s="593">
        <v>0.412</v>
      </c>
      <c r="L87" s="353">
        <v>148.02</v>
      </c>
      <c r="M87" s="593">
        <v>0.503</v>
      </c>
      <c r="N87" s="353">
        <v>161.76</v>
      </c>
      <c r="O87" s="593">
        <v>0.55</v>
      </c>
    </row>
    <row r="88" spans="2:15" ht="12.75">
      <c r="B88" s="143">
        <v>2012</v>
      </c>
      <c r="C88" s="240"/>
      <c r="E88" s="353">
        <v>403.63</v>
      </c>
      <c r="F88" s="353">
        <v>49.8</v>
      </c>
      <c r="G88" s="593">
        <v>0.123</v>
      </c>
      <c r="H88" s="353">
        <v>139.68</v>
      </c>
      <c r="I88" s="593">
        <v>0.346</v>
      </c>
      <c r="J88" s="353">
        <v>174.84</v>
      </c>
      <c r="K88" s="593">
        <v>0.433</v>
      </c>
      <c r="L88" s="353">
        <v>210.11</v>
      </c>
      <c r="M88" s="593">
        <v>0.52</v>
      </c>
      <c r="N88" s="353">
        <v>229.46</v>
      </c>
      <c r="O88" s="593">
        <v>0.568</v>
      </c>
    </row>
    <row r="89" spans="2:15" ht="12.75">
      <c r="B89" s="142">
        <v>2013</v>
      </c>
      <c r="C89" s="191"/>
      <c r="E89" s="353">
        <v>413.83</v>
      </c>
      <c r="F89" s="353">
        <v>50.35</v>
      </c>
      <c r="G89" s="593">
        <v>0.121</v>
      </c>
      <c r="H89" s="353">
        <v>133.09</v>
      </c>
      <c r="I89" s="593">
        <v>0.321</v>
      </c>
      <c r="J89" s="353">
        <v>170.26</v>
      </c>
      <c r="K89" s="593">
        <v>0.411</v>
      </c>
      <c r="L89" s="353" t="s">
        <v>327</v>
      </c>
      <c r="M89" s="593" t="s">
        <v>327</v>
      </c>
      <c r="N89" s="353" t="s">
        <v>327</v>
      </c>
      <c r="O89" s="593" t="s">
        <v>327</v>
      </c>
    </row>
    <row r="90" spans="2:15" ht="25.5" customHeight="1">
      <c r="B90" s="142">
        <v>2011</v>
      </c>
      <c r="C90" s="145" t="s">
        <v>333</v>
      </c>
      <c r="E90" s="353">
        <v>104.88</v>
      </c>
      <c r="F90" s="353">
        <v>14.51</v>
      </c>
      <c r="G90" s="593">
        <v>0.138</v>
      </c>
      <c r="H90" s="353">
        <v>34.62</v>
      </c>
      <c r="I90" s="593">
        <v>0.33</v>
      </c>
      <c r="J90" s="353">
        <v>42.83</v>
      </c>
      <c r="K90" s="593">
        <v>0.408</v>
      </c>
      <c r="L90" s="353">
        <v>52.08</v>
      </c>
      <c r="M90" s="593">
        <v>0.496</v>
      </c>
      <c r="N90" s="353">
        <v>56.69</v>
      </c>
      <c r="O90" s="593">
        <v>0.54</v>
      </c>
    </row>
    <row r="91" spans="2:15" ht="12.75">
      <c r="B91" s="142"/>
      <c r="C91" s="145" t="s">
        <v>334</v>
      </c>
      <c r="E91" s="353">
        <v>96.8</v>
      </c>
      <c r="F91" s="353">
        <v>11.71</v>
      </c>
      <c r="G91" s="593">
        <v>0.12</v>
      </c>
      <c r="H91" s="353">
        <v>31.09</v>
      </c>
      <c r="I91" s="593">
        <v>0.321</v>
      </c>
      <c r="J91" s="353">
        <v>39.49</v>
      </c>
      <c r="K91" s="593">
        <v>0.407</v>
      </c>
      <c r="L91" s="353">
        <v>48.66</v>
      </c>
      <c r="M91" s="593">
        <v>0.502</v>
      </c>
      <c r="N91" s="353">
        <v>53.24</v>
      </c>
      <c r="O91" s="593">
        <v>0.55</v>
      </c>
    </row>
    <row r="92" spans="2:15" ht="12.75">
      <c r="B92" s="142"/>
      <c r="C92" s="145" t="s">
        <v>335</v>
      </c>
      <c r="E92" s="353">
        <v>92.13</v>
      </c>
      <c r="F92" s="353">
        <v>12.3</v>
      </c>
      <c r="G92" s="593">
        <v>0.133</v>
      </c>
      <c r="H92" s="353">
        <v>30.65</v>
      </c>
      <c r="I92" s="593">
        <v>0.332</v>
      </c>
      <c r="J92" s="353">
        <v>38.94</v>
      </c>
      <c r="K92" s="593">
        <v>0.422</v>
      </c>
      <c r="L92" s="353">
        <v>47.27</v>
      </c>
      <c r="M92" s="593">
        <v>0.513</v>
      </c>
      <c r="N92" s="353">
        <v>51.84</v>
      </c>
      <c r="O92" s="593">
        <v>0.562</v>
      </c>
    </row>
    <row r="93" spans="2:15" ht="26.25" customHeight="1">
      <c r="B93" s="142">
        <v>2012</v>
      </c>
      <c r="C93" s="145" t="s">
        <v>332</v>
      </c>
      <c r="E93" s="353">
        <v>98.54</v>
      </c>
      <c r="F93" s="353">
        <v>13.11</v>
      </c>
      <c r="G93" s="593">
        <v>0.133</v>
      </c>
      <c r="H93" s="353">
        <v>34.26</v>
      </c>
      <c r="I93" s="593">
        <v>0.347</v>
      </c>
      <c r="J93" s="353">
        <v>42.91</v>
      </c>
      <c r="K93" s="593">
        <v>0.435</v>
      </c>
      <c r="L93" s="353">
        <v>51.59</v>
      </c>
      <c r="M93" s="593">
        <v>0.523</v>
      </c>
      <c r="N93" s="353">
        <v>57.05</v>
      </c>
      <c r="O93" s="593">
        <v>0.578</v>
      </c>
    </row>
    <row r="94" spans="2:15" ht="12.75">
      <c r="B94" s="142"/>
      <c r="C94" s="145" t="s">
        <v>333</v>
      </c>
      <c r="E94" s="353">
        <v>101.77</v>
      </c>
      <c r="F94" s="353">
        <v>13.11</v>
      </c>
      <c r="G94" s="593">
        <v>0.128</v>
      </c>
      <c r="H94" s="353">
        <v>36.47</v>
      </c>
      <c r="I94" s="593">
        <v>0.358</v>
      </c>
      <c r="J94" s="353">
        <v>45.62</v>
      </c>
      <c r="K94" s="593">
        <v>0.448</v>
      </c>
      <c r="L94" s="353">
        <v>54.24</v>
      </c>
      <c r="M94" s="593">
        <v>0.532</v>
      </c>
      <c r="N94" s="353">
        <v>58.95</v>
      </c>
      <c r="O94" s="593">
        <v>0.579</v>
      </c>
    </row>
    <row r="95" spans="2:15" ht="12.75">
      <c r="B95" s="142"/>
      <c r="C95" s="145" t="s">
        <v>334</v>
      </c>
      <c r="E95" s="353">
        <v>100.28</v>
      </c>
      <c r="F95" s="353">
        <v>12.45</v>
      </c>
      <c r="G95" s="593">
        <v>0.124</v>
      </c>
      <c r="H95" s="353">
        <v>33.04</v>
      </c>
      <c r="I95" s="593">
        <v>0.329</v>
      </c>
      <c r="J95" s="353">
        <v>41.52</v>
      </c>
      <c r="K95" s="593">
        <v>0.414</v>
      </c>
      <c r="L95" s="353">
        <v>50.53</v>
      </c>
      <c r="M95" s="593">
        <v>0.503</v>
      </c>
      <c r="N95" s="353">
        <v>55.08</v>
      </c>
      <c r="O95" s="593">
        <v>0.549</v>
      </c>
    </row>
    <row r="96" spans="2:15" ht="12.75">
      <c r="B96" s="142"/>
      <c r="C96" s="145" t="s">
        <v>335</v>
      </c>
      <c r="E96" s="353">
        <v>103.05</v>
      </c>
      <c r="F96" s="353">
        <v>11.12</v>
      </c>
      <c r="G96" s="593">
        <v>0.107</v>
      </c>
      <c r="H96" s="353">
        <v>35.91</v>
      </c>
      <c r="I96" s="593">
        <v>0.348</v>
      </c>
      <c r="J96" s="353">
        <v>44.78</v>
      </c>
      <c r="K96" s="593">
        <v>0.434</v>
      </c>
      <c r="L96" s="353">
        <v>53.75</v>
      </c>
      <c r="M96" s="593">
        <v>0.521</v>
      </c>
      <c r="N96" s="353">
        <v>58.38</v>
      </c>
      <c r="O96" s="593">
        <v>0.566</v>
      </c>
    </row>
    <row r="97" spans="2:15" ht="26.25" customHeight="1">
      <c r="B97" s="142">
        <v>2013</v>
      </c>
      <c r="C97" s="145" t="s">
        <v>332</v>
      </c>
      <c r="E97" s="353">
        <v>99.39</v>
      </c>
      <c r="F97" s="353">
        <v>12.37</v>
      </c>
      <c r="G97" s="593">
        <v>0.124</v>
      </c>
      <c r="H97" s="353">
        <v>32.1</v>
      </c>
      <c r="I97" s="593">
        <v>0.322</v>
      </c>
      <c r="J97" s="353">
        <v>41</v>
      </c>
      <c r="K97" s="593">
        <v>0.412</v>
      </c>
      <c r="L97" s="353">
        <v>49.83</v>
      </c>
      <c r="M97" s="593">
        <v>0.501</v>
      </c>
      <c r="N97" s="353" t="s">
        <v>327</v>
      </c>
      <c r="O97" s="593" t="s">
        <v>327</v>
      </c>
    </row>
    <row r="98" spans="2:15" ht="12.75">
      <c r="B98" s="142"/>
      <c r="C98" s="145" t="s">
        <v>333</v>
      </c>
      <c r="E98" s="353">
        <v>106.37</v>
      </c>
      <c r="F98" s="353">
        <v>11.28</v>
      </c>
      <c r="G98" s="593">
        <v>0.106</v>
      </c>
      <c r="H98" s="353">
        <v>33.78</v>
      </c>
      <c r="I98" s="593">
        <v>0.317</v>
      </c>
      <c r="J98" s="353">
        <v>43.08</v>
      </c>
      <c r="K98" s="593">
        <v>0.405</v>
      </c>
      <c r="L98" s="353">
        <v>53</v>
      </c>
      <c r="M98" s="593">
        <v>0.498</v>
      </c>
      <c r="N98" s="353" t="s">
        <v>327</v>
      </c>
      <c r="O98" s="593" t="s">
        <v>327</v>
      </c>
    </row>
    <row r="99" spans="2:15" ht="12.75">
      <c r="B99" s="142"/>
      <c r="C99" s="145" t="s">
        <v>334</v>
      </c>
      <c r="E99" s="353">
        <v>106.4</v>
      </c>
      <c r="F99" s="353">
        <v>14.12</v>
      </c>
      <c r="G99" s="593">
        <v>0.132</v>
      </c>
      <c r="H99" s="353">
        <v>34.98</v>
      </c>
      <c r="I99" s="593">
        <v>0.328</v>
      </c>
      <c r="J99" s="353">
        <v>44.42</v>
      </c>
      <c r="K99" s="593">
        <v>0.417</v>
      </c>
      <c r="L99" s="353" t="s">
        <v>327</v>
      </c>
      <c r="M99" s="593" t="s">
        <v>327</v>
      </c>
      <c r="N99" s="353" t="s">
        <v>327</v>
      </c>
      <c r="O99" s="593" t="s">
        <v>327</v>
      </c>
    </row>
    <row r="100" spans="2:15" ht="12.75">
      <c r="B100" s="142"/>
      <c r="C100" s="145" t="s">
        <v>335</v>
      </c>
      <c r="E100" s="353">
        <v>101.67</v>
      </c>
      <c r="F100" s="353">
        <v>12.58</v>
      </c>
      <c r="G100" s="593">
        <v>0.123</v>
      </c>
      <c r="H100" s="353">
        <v>32.23</v>
      </c>
      <c r="I100" s="593">
        <v>0.317</v>
      </c>
      <c r="J100" s="353">
        <v>41.77</v>
      </c>
      <c r="K100" s="593">
        <v>0.41</v>
      </c>
      <c r="L100" s="353" t="s">
        <v>327</v>
      </c>
      <c r="M100" s="593" t="s">
        <v>327</v>
      </c>
      <c r="N100" s="353" t="s">
        <v>327</v>
      </c>
      <c r="O100" s="593" t="s">
        <v>327</v>
      </c>
    </row>
    <row r="101" spans="2:15" ht="26.25" customHeight="1">
      <c r="B101" s="142">
        <v>2014</v>
      </c>
      <c r="C101" s="145" t="s">
        <v>332</v>
      </c>
      <c r="E101" s="353">
        <v>108.3</v>
      </c>
      <c r="F101" s="353">
        <v>13.19</v>
      </c>
      <c r="G101" s="593">
        <v>0.121</v>
      </c>
      <c r="H101" s="353">
        <v>35.36</v>
      </c>
      <c r="I101" s="593">
        <v>0.326</v>
      </c>
      <c r="J101" s="353" t="s">
        <v>327</v>
      </c>
      <c r="K101" s="593" t="s">
        <v>327</v>
      </c>
      <c r="L101" s="353" t="s">
        <v>327</v>
      </c>
      <c r="M101" s="593" t="s">
        <v>327</v>
      </c>
      <c r="N101" s="353" t="s">
        <v>327</v>
      </c>
      <c r="O101" s="593" t="s">
        <v>327</v>
      </c>
    </row>
    <row r="102" spans="1:15" ht="12.75">
      <c r="A102" s="108"/>
      <c r="B102" s="194"/>
      <c r="C102" s="108" t="s">
        <v>333</v>
      </c>
      <c r="D102" s="108"/>
      <c r="E102" s="354">
        <v>106.44</v>
      </c>
      <c r="F102" s="354">
        <v>10.88</v>
      </c>
      <c r="G102" s="594">
        <v>0.102</v>
      </c>
      <c r="H102" s="354" t="s">
        <v>327</v>
      </c>
      <c r="I102" s="594" t="s">
        <v>327</v>
      </c>
      <c r="J102" s="354" t="s">
        <v>327</v>
      </c>
      <c r="K102" s="594" t="s">
        <v>327</v>
      </c>
      <c r="L102" s="354" t="s">
        <v>327</v>
      </c>
      <c r="M102" s="594" t="s">
        <v>327</v>
      </c>
      <c r="N102" s="354" t="s">
        <v>327</v>
      </c>
      <c r="O102" s="594" t="s">
        <v>327</v>
      </c>
    </row>
    <row r="103" spans="2:14" ht="12" customHeight="1">
      <c r="B103" s="142"/>
      <c r="E103" s="595"/>
      <c r="F103" s="595"/>
      <c r="G103" s="595"/>
      <c r="H103" s="595"/>
      <c r="I103" s="595"/>
      <c r="J103" s="595"/>
      <c r="K103" s="595"/>
      <c r="L103" s="595"/>
      <c r="M103" s="595"/>
      <c r="N103" s="595"/>
    </row>
    <row r="104" ht="12.75">
      <c r="A104" s="596" t="s">
        <v>571</v>
      </c>
    </row>
    <row r="105" ht="12.75">
      <c r="A105" s="597"/>
    </row>
    <row r="106" spans="1:15" ht="12.75" customHeight="1">
      <c r="A106" s="222" t="s">
        <v>339</v>
      </c>
      <c r="B106" s="203"/>
      <c r="C106" s="203"/>
      <c r="D106" s="203"/>
      <c r="E106" s="203"/>
      <c r="F106" s="203"/>
      <c r="G106" s="203"/>
      <c r="H106" s="203"/>
      <c r="I106" s="203"/>
      <c r="J106" s="203"/>
      <c r="K106" s="203"/>
      <c r="L106" s="203"/>
      <c r="M106" s="203"/>
      <c r="N106" s="203"/>
      <c r="O106" s="203"/>
    </row>
    <row r="107" spans="1:15" ht="12.75" customHeight="1">
      <c r="A107" s="1013" t="s">
        <v>199</v>
      </c>
      <c r="B107" s="1013"/>
      <c r="C107" s="1013"/>
      <c r="D107" s="1013"/>
      <c r="E107" s="1013"/>
      <c r="F107" s="1013"/>
      <c r="G107" s="1013"/>
      <c r="H107" s="1013"/>
      <c r="I107" s="1013"/>
      <c r="J107" s="1013"/>
      <c r="K107" s="1013"/>
      <c r="L107" s="1013"/>
      <c r="M107" s="1013"/>
      <c r="N107" s="1013"/>
      <c r="O107" s="1013"/>
    </row>
    <row r="108" spans="1:15" ht="12.75" customHeight="1">
      <c r="A108" s="1013" t="s">
        <v>572</v>
      </c>
      <c r="B108" s="1013"/>
      <c r="C108" s="1013"/>
      <c r="D108" s="1013"/>
      <c r="E108" s="1013"/>
      <c r="F108" s="1013"/>
      <c r="G108" s="1013"/>
      <c r="H108" s="1013"/>
      <c r="I108" s="1013"/>
      <c r="J108" s="1013"/>
      <c r="K108" s="1013"/>
      <c r="L108" s="1013"/>
      <c r="M108" s="1013"/>
      <c r="N108" s="1013"/>
      <c r="O108" s="1013"/>
    </row>
    <row r="109" spans="1:15" ht="12.75" customHeight="1">
      <c r="A109" s="1013" t="s">
        <v>573</v>
      </c>
      <c r="B109" s="1013"/>
      <c r="C109" s="1013"/>
      <c r="D109" s="1013"/>
      <c r="E109" s="1013"/>
      <c r="F109" s="1013"/>
      <c r="G109" s="1013"/>
      <c r="H109" s="1013"/>
      <c r="I109" s="1013"/>
      <c r="J109" s="1013"/>
      <c r="K109" s="1013"/>
      <c r="L109" s="1013"/>
      <c r="M109" s="1013"/>
      <c r="N109" s="1013"/>
      <c r="O109" s="1013"/>
    </row>
    <row r="110" spans="1:15" ht="12.75">
      <c r="A110" s="1013" t="s">
        <v>574</v>
      </c>
      <c r="B110" s="1013"/>
      <c r="C110" s="1013"/>
      <c r="D110" s="1013"/>
      <c r="E110" s="1013"/>
      <c r="F110" s="1013"/>
      <c r="G110" s="1013"/>
      <c r="H110" s="1013"/>
      <c r="I110" s="1013"/>
      <c r="J110" s="1013"/>
      <c r="K110" s="1013"/>
      <c r="L110" s="1013"/>
      <c r="M110" s="1013"/>
      <c r="N110" s="1013"/>
      <c r="O110" s="1013"/>
    </row>
    <row r="111" spans="1:15" ht="12.75">
      <c r="A111" s="1013" t="s">
        <v>1192</v>
      </c>
      <c r="B111" s="1013"/>
      <c r="C111" s="1013"/>
      <c r="D111" s="1013"/>
      <c r="E111" s="1013"/>
      <c r="F111" s="1013"/>
      <c r="G111" s="1013"/>
      <c r="H111" s="1013"/>
      <c r="I111" s="1013"/>
      <c r="J111" s="1013"/>
      <c r="K111" s="1013"/>
      <c r="L111" s="1013"/>
      <c r="M111" s="1013"/>
      <c r="N111" s="1013"/>
      <c r="O111" s="1013"/>
    </row>
    <row r="112" spans="1:15" ht="12.75">
      <c r="A112" s="1013" t="s">
        <v>575</v>
      </c>
      <c r="B112" s="1013"/>
      <c r="C112" s="1013"/>
      <c r="D112" s="1013"/>
      <c r="E112" s="1013"/>
      <c r="F112" s="1013"/>
      <c r="G112" s="1013"/>
      <c r="H112" s="1013"/>
      <c r="I112" s="1013"/>
      <c r="J112" s="1013"/>
      <c r="K112" s="1013"/>
      <c r="L112" s="1013"/>
      <c r="M112" s="1013"/>
      <c r="N112" s="1013"/>
      <c r="O112" s="1013"/>
    </row>
  </sheetData>
  <sheetProtection/>
  <protectedRanges>
    <protectedRange sqref="C8 C24 C40 C56 C72 C88" name="Range1_1_1"/>
  </protectedRanges>
  <mergeCells count="17">
    <mergeCell ref="A110:O110"/>
    <mergeCell ref="A111:O111"/>
    <mergeCell ref="A112:O112"/>
    <mergeCell ref="N5:O5"/>
    <mergeCell ref="A107:O107"/>
    <mergeCell ref="A108:O108"/>
    <mergeCell ref="A109:O109"/>
    <mergeCell ref="A1:O1"/>
    <mergeCell ref="A4:A6"/>
    <mergeCell ref="B4:B6"/>
    <mergeCell ref="C4:C6"/>
    <mergeCell ref="E4:E6"/>
    <mergeCell ref="F4:O4"/>
    <mergeCell ref="F5:G5"/>
    <mergeCell ref="H5:I5"/>
    <mergeCell ref="J5:K5"/>
    <mergeCell ref="L5:M5"/>
  </mergeCells>
  <hyperlinks>
    <hyperlink ref="N1" location="Index!A1" display="Index"/>
  </hyperlink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O33"/>
  <sheetViews>
    <sheetView zoomScale="85" zoomScaleNormal="85" zoomScalePageLayoutView="0" workbookViewId="0" topLeftCell="A1">
      <selection activeCell="A3" sqref="A3"/>
    </sheetView>
  </sheetViews>
  <sheetFormatPr defaultColWidth="9.140625" defaultRowHeight="12.75"/>
  <cols>
    <col min="1" max="1" width="9.140625" style="59" customWidth="1"/>
    <col min="2" max="2" width="10.00390625" style="59" bestFit="1" customWidth="1"/>
    <col min="3" max="3" width="10.57421875" style="59" customWidth="1"/>
    <col min="4" max="4" width="1.421875" style="59" customWidth="1"/>
    <col min="5" max="9" width="11.28125" style="59" customWidth="1"/>
    <col min="10" max="10" width="11.28125" style="314" customWidth="1"/>
    <col min="11" max="11" width="11.28125" style="59" customWidth="1"/>
    <col min="12" max="12" width="11.28125" style="314" customWidth="1"/>
    <col min="13" max="13" width="11.28125" style="59" customWidth="1"/>
    <col min="14" max="14" width="11.28125" style="314" customWidth="1"/>
    <col min="15" max="16384" width="9.140625" style="59" customWidth="1"/>
  </cols>
  <sheetData>
    <row r="1" spans="1:14" ht="12.75">
      <c r="A1" s="72" t="s">
        <v>576</v>
      </c>
      <c r="B1" s="72"/>
      <c r="C1" s="72"/>
      <c r="D1" s="72"/>
      <c r="N1" s="587" t="s">
        <v>719</v>
      </c>
    </row>
    <row r="2" spans="1:4" ht="14.25">
      <c r="A2" s="25" t="s">
        <v>204</v>
      </c>
      <c r="B2" s="72"/>
      <c r="C2" s="72"/>
      <c r="D2" s="72"/>
    </row>
    <row r="3" spans="1:14" ht="12.75" customHeight="1">
      <c r="A3" s="230"/>
      <c r="B3" s="230"/>
      <c r="C3" s="356"/>
      <c r="D3" s="230"/>
      <c r="E3" s="356"/>
      <c r="F3" s="356"/>
      <c r="G3" s="356"/>
      <c r="H3" s="356"/>
      <c r="I3" s="356"/>
      <c r="J3" s="356"/>
      <c r="K3" s="356"/>
      <c r="L3" s="356"/>
      <c r="M3" s="356"/>
      <c r="N3" s="356"/>
    </row>
    <row r="4" spans="1:14" ht="15" customHeight="1">
      <c r="A4" s="1078" t="s">
        <v>329</v>
      </c>
      <c r="B4" s="1078" t="s">
        <v>330</v>
      </c>
      <c r="C4" s="990" t="s">
        <v>306</v>
      </c>
      <c r="D4" s="336"/>
      <c r="E4" s="986" t="s">
        <v>307</v>
      </c>
      <c r="F4" s="986"/>
      <c r="G4" s="986"/>
      <c r="H4" s="986"/>
      <c r="I4" s="986"/>
      <c r="J4" s="986"/>
      <c r="K4" s="986"/>
      <c r="L4" s="986"/>
      <c r="M4" s="986"/>
      <c r="N4" s="986"/>
    </row>
    <row r="5" spans="1:14" ht="30" customHeight="1">
      <c r="A5" s="1079"/>
      <c r="B5" s="1079"/>
      <c r="C5" s="1081"/>
      <c r="D5" s="357"/>
      <c r="E5" s="1083" t="s">
        <v>441</v>
      </c>
      <c r="F5" s="1083"/>
      <c r="G5" s="1083" t="s">
        <v>577</v>
      </c>
      <c r="H5" s="1083"/>
      <c r="I5" s="1083" t="s">
        <v>578</v>
      </c>
      <c r="J5" s="1084"/>
      <c r="K5" s="1083" t="s">
        <v>579</v>
      </c>
      <c r="L5" s="1084"/>
      <c r="M5" s="1083" t="s">
        <v>580</v>
      </c>
      <c r="N5" s="1084"/>
    </row>
    <row r="6" spans="1:14" ht="18" customHeight="1">
      <c r="A6" s="1080"/>
      <c r="B6" s="1080"/>
      <c r="C6" s="1082"/>
      <c r="D6" s="358"/>
      <c r="E6" s="150" t="s">
        <v>698</v>
      </c>
      <c r="F6" s="150" t="s">
        <v>699</v>
      </c>
      <c r="G6" s="150" t="s">
        <v>698</v>
      </c>
      <c r="H6" s="150" t="s">
        <v>699</v>
      </c>
      <c r="I6" s="150" t="s">
        <v>698</v>
      </c>
      <c r="J6" s="150" t="s">
        <v>699</v>
      </c>
      <c r="K6" s="150" t="s">
        <v>698</v>
      </c>
      <c r="L6" s="150" t="s">
        <v>699</v>
      </c>
      <c r="M6" s="150" t="s">
        <v>698</v>
      </c>
      <c r="N6" s="150" t="s">
        <v>699</v>
      </c>
    </row>
    <row r="7" spans="1:14" ht="26.25" customHeight="1">
      <c r="A7" s="143">
        <v>2011</v>
      </c>
      <c r="B7" s="141" t="s">
        <v>1126</v>
      </c>
      <c r="C7" s="151">
        <v>961968</v>
      </c>
      <c r="D7" s="151"/>
      <c r="E7" s="151">
        <v>110308</v>
      </c>
      <c r="F7" s="359">
        <v>0.114</v>
      </c>
      <c r="G7" s="151">
        <v>311050</v>
      </c>
      <c r="H7" s="359">
        <v>0.323</v>
      </c>
      <c r="I7" s="151">
        <v>403335</v>
      </c>
      <c r="J7" s="359">
        <v>0.419</v>
      </c>
      <c r="K7" s="151">
        <v>517933</v>
      </c>
      <c r="L7" s="359">
        <v>0.538</v>
      </c>
      <c r="M7" s="151">
        <v>600318</v>
      </c>
      <c r="N7" s="359">
        <v>0.624</v>
      </c>
    </row>
    <row r="8" spans="1:14" ht="12.75">
      <c r="A8" s="143">
        <v>2012</v>
      </c>
      <c r="B8" s="240"/>
      <c r="C8" s="151">
        <v>1226553</v>
      </c>
      <c r="D8" s="151"/>
      <c r="E8" s="151">
        <v>145727</v>
      </c>
      <c r="F8" s="359">
        <v>0.118</v>
      </c>
      <c r="G8" s="151">
        <v>404699</v>
      </c>
      <c r="H8" s="359">
        <v>0.329</v>
      </c>
      <c r="I8" s="151">
        <v>520373</v>
      </c>
      <c r="J8" s="359">
        <v>0.424</v>
      </c>
      <c r="K8" s="151">
        <v>669560</v>
      </c>
      <c r="L8" s="359">
        <v>0.545</v>
      </c>
      <c r="M8" s="151" t="s">
        <v>327</v>
      </c>
      <c r="N8" s="151" t="s">
        <v>327</v>
      </c>
    </row>
    <row r="9" spans="1:14" ht="12.75">
      <c r="A9" s="143">
        <v>2013</v>
      </c>
      <c r="B9" s="240"/>
      <c r="C9" s="151">
        <v>1223436</v>
      </c>
      <c r="D9" s="151"/>
      <c r="E9" s="151">
        <v>152159</v>
      </c>
      <c r="F9" s="359">
        <v>0.124</v>
      </c>
      <c r="G9" s="151">
        <v>404753</v>
      </c>
      <c r="H9" s="359">
        <v>0.33</v>
      </c>
      <c r="I9" s="151">
        <v>520326</v>
      </c>
      <c r="J9" s="359">
        <v>0.425</v>
      </c>
      <c r="K9" s="151" t="s">
        <v>327</v>
      </c>
      <c r="L9" s="151" t="s">
        <v>327</v>
      </c>
      <c r="M9" s="151" t="s">
        <v>327</v>
      </c>
      <c r="N9" s="151" t="s">
        <v>327</v>
      </c>
    </row>
    <row r="10" spans="1:14" ht="26.25" customHeight="1">
      <c r="A10" s="143">
        <v>2011</v>
      </c>
      <c r="B10" s="141" t="s">
        <v>336</v>
      </c>
      <c r="C10" s="215">
        <v>319008</v>
      </c>
      <c r="D10" s="215" t="e">
        <v>#REF!</v>
      </c>
      <c r="E10" s="215">
        <v>35960</v>
      </c>
      <c r="F10" s="598">
        <v>0.112</v>
      </c>
      <c r="G10" s="215">
        <v>103715</v>
      </c>
      <c r="H10" s="598">
        <v>0.325</v>
      </c>
      <c r="I10" s="215">
        <v>134162</v>
      </c>
      <c r="J10" s="598">
        <v>0.42</v>
      </c>
      <c r="K10" s="215">
        <v>172000</v>
      </c>
      <c r="L10" s="598">
        <v>0.539</v>
      </c>
      <c r="M10" s="215">
        <v>198084</v>
      </c>
      <c r="N10" s="598">
        <v>0.62</v>
      </c>
    </row>
    <row r="11" spans="1:14" ht="12.75">
      <c r="A11" s="240"/>
      <c r="B11" s="141" t="s">
        <v>341</v>
      </c>
      <c r="C11" s="215">
        <v>330706</v>
      </c>
      <c r="D11" s="215" t="e">
        <v>#REF!</v>
      </c>
      <c r="E11" s="215">
        <v>37481</v>
      </c>
      <c r="F11" s="598">
        <v>0.113</v>
      </c>
      <c r="G11" s="215">
        <v>106386</v>
      </c>
      <c r="H11" s="598">
        <v>0.321</v>
      </c>
      <c r="I11" s="215">
        <v>137799</v>
      </c>
      <c r="J11" s="598">
        <v>0.416</v>
      </c>
      <c r="K11" s="215">
        <v>176885</v>
      </c>
      <c r="L11" s="598">
        <v>0.534</v>
      </c>
      <c r="M11" s="215">
        <v>203603</v>
      </c>
      <c r="N11" s="598">
        <v>0.615</v>
      </c>
    </row>
    <row r="12" spans="1:14" ht="12.75">
      <c r="A12" s="240"/>
      <c r="B12" s="141" t="s">
        <v>335</v>
      </c>
      <c r="C12" s="215">
        <v>312254</v>
      </c>
      <c r="D12" s="215" t="e">
        <v>#REF!</v>
      </c>
      <c r="E12" s="215">
        <v>36867</v>
      </c>
      <c r="F12" s="598">
        <v>0.118</v>
      </c>
      <c r="G12" s="215">
        <v>100949</v>
      </c>
      <c r="H12" s="598">
        <v>0.323</v>
      </c>
      <c r="I12" s="215">
        <v>131374</v>
      </c>
      <c r="J12" s="598">
        <v>0.42</v>
      </c>
      <c r="K12" s="215">
        <v>169048</v>
      </c>
      <c r="L12" s="598">
        <v>0.541</v>
      </c>
      <c r="M12" s="215">
        <v>198631</v>
      </c>
      <c r="N12" s="598">
        <v>0.636</v>
      </c>
    </row>
    <row r="13" spans="1:14" ht="26.25" customHeight="1">
      <c r="A13" s="143">
        <v>2012</v>
      </c>
      <c r="B13" s="141" t="s">
        <v>332</v>
      </c>
      <c r="C13" s="215">
        <v>322887</v>
      </c>
      <c r="D13" s="215" t="e">
        <v>#REF!</v>
      </c>
      <c r="E13" s="215">
        <v>38856</v>
      </c>
      <c r="F13" s="598">
        <v>0.12</v>
      </c>
      <c r="G13" s="215">
        <v>106327</v>
      </c>
      <c r="H13" s="598">
        <v>0.329</v>
      </c>
      <c r="I13" s="215">
        <v>137005</v>
      </c>
      <c r="J13" s="598">
        <v>0.424</v>
      </c>
      <c r="K13" s="215">
        <v>175705</v>
      </c>
      <c r="L13" s="598">
        <v>0.544</v>
      </c>
      <c r="M13" s="215">
        <v>213441</v>
      </c>
      <c r="N13" s="598">
        <v>0.661</v>
      </c>
    </row>
    <row r="14" spans="1:14" ht="12.75">
      <c r="A14" s="143"/>
      <c r="B14" s="141" t="s">
        <v>336</v>
      </c>
      <c r="C14" s="215">
        <v>297235</v>
      </c>
      <c r="D14" s="215" t="e">
        <v>#REF!</v>
      </c>
      <c r="E14" s="215">
        <v>33868</v>
      </c>
      <c r="F14" s="598">
        <v>0.113</v>
      </c>
      <c r="G14" s="215">
        <v>98288</v>
      </c>
      <c r="H14" s="598">
        <v>0.33</v>
      </c>
      <c r="I14" s="215">
        <v>126871</v>
      </c>
      <c r="J14" s="598">
        <v>0.426</v>
      </c>
      <c r="K14" s="215">
        <v>162257</v>
      </c>
      <c r="L14" s="598">
        <v>0.545</v>
      </c>
      <c r="M14" s="215">
        <v>192555</v>
      </c>
      <c r="N14" s="598">
        <v>0.647</v>
      </c>
    </row>
    <row r="15" spans="1:14" ht="12.75">
      <c r="A15" s="143"/>
      <c r="B15" s="141" t="s">
        <v>341</v>
      </c>
      <c r="C15" s="215">
        <v>301900</v>
      </c>
      <c r="D15" s="215" t="e">
        <v>#REF!</v>
      </c>
      <c r="E15" s="215">
        <v>35310</v>
      </c>
      <c r="F15" s="598">
        <v>0.116</v>
      </c>
      <c r="G15" s="215">
        <v>100055</v>
      </c>
      <c r="H15" s="598">
        <v>0.331</v>
      </c>
      <c r="I15" s="215">
        <v>127327</v>
      </c>
      <c r="J15" s="598">
        <v>0.421</v>
      </c>
      <c r="K15" s="215">
        <v>164239</v>
      </c>
      <c r="L15" s="598">
        <v>0.544</v>
      </c>
      <c r="M15" s="215">
        <v>195336</v>
      </c>
      <c r="N15" s="598">
        <v>0.647</v>
      </c>
    </row>
    <row r="16" spans="1:14" ht="12.75">
      <c r="A16" s="143"/>
      <c r="B16" s="141" t="s">
        <v>335</v>
      </c>
      <c r="C16" s="215">
        <v>304531</v>
      </c>
      <c r="D16" s="215" t="e">
        <v>#REF!</v>
      </c>
      <c r="E16" s="215">
        <v>37693</v>
      </c>
      <c r="F16" s="598">
        <v>0.123</v>
      </c>
      <c r="G16" s="215">
        <v>100029</v>
      </c>
      <c r="H16" s="598">
        <v>0.328</v>
      </c>
      <c r="I16" s="215">
        <v>129170</v>
      </c>
      <c r="J16" s="598">
        <v>0.424</v>
      </c>
      <c r="K16" s="215">
        <v>167359</v>
      </c>
      <c r="L16" s="598">
        <v>0.549</v>
      </c>
      <c r="M16" s="215">
        <v>202440</v>
      </c>
      <c r="N16" s="598">
        <v>0.664</v>
      </c>
    </row>
    <row r="17" spans="1:14" ht="26.25" customHeight="1">
      <c r="A17" s="143">
        <v>2013</v>
      </c>
      <c r="B17" s="141" t="s">
        <v>332</v>
      </c>
      <c r="C17" s="215">
        <v>304863</v>
      </c>
      <c r="D17" s="215" t="e">
        <v>#REF!</v>
      </c>
      <c r="E17" s="215">
        <v>37316</v>
      </c>
      <c r="F17" s="598">
        <v>0.122</v>
      </c>
      <c r="G17" s="215">
        <v>101654</v>
      </c>
      <c r="H17" s="598">
        <v>0.333</v>
      </c>
      <c r="I17" s="215">
        <v>130342</v>
      </c>
      <c r="J17" s="598">
        <v>0.427</v>
      </c>
      <c r="K17" s="215">
        <v>167925</v>
      </c>
      <c r="L17" s="598">
        <v>0.55</v>
      </c>
      <c r="M17" s="153" t="s">
        <v>327</v>
      </c>
      <c r="N17" s="359" t="s">
        <v>327</v>
      </c>
    </row>
    <row r="18" spans="1:14" ht="12.75">
      <c r="A18" s="143"/>
      <c r="B18" s="141" t="s">
        <v>336</v>
      </c>
      <c r="C18" s="215">
        <v>306823</v>
      </c>
      <c r="D18" s="215" t="e">
        <v>#REF!</v>
      </c>
      <c r="E18" s="215">
        <v>38181</v>
      </c>
      <c r="F18" s="598">
        <v>0.124</v>
      </c>
      <c r="G18" s="215">
        <v>102151</v>
      </c>
      <c r="H18" s="598">
        <v>0.332</v>
      </c>
      <c r="I18" s="215">
        <v>131347</v>
      </c>
      <c r="J18" s="598">
        <v>0.428</v>
      </c>
      <c r="K18" s="215">
        <v>168779</v>
      </c>
      <c r="L18" s="598">
        <v>0.55</v>
      </c>
      <c r="M18" s="153" t="s">
        <v>327</v>
      </c>
      <c r="N18" s="359" t="s">
        <v>327</v>
      </c>
    </row>
    <row r="19" spans="1:14" ht="12.75">
      <c r="A19" s="143"/>
      <c r="B19" s="141" t="s">
        <v>341</v>
      </c>
      <c r="C19" s="215">
        <v>310596</v>
      </c>
      <c r="D19" s="106" t="e">
        <v>#REF!</v>
      </c>
      <c r="E19" s="215">
        <v>39069</v>
      </c>
      <c r="F19" s="598">
        <v>0.125</v>
      </c>
      <c r="G19" s="215">
        <v>103530</v>
      </c>
      <c r="H19" s="598">
        <v>0.333</v>
      </c>
      <c r="I19" s="215">
        <v>132383</v>
      </c>
      <c r="J19" s="598">
        <v>0.426</v>
      </c>
      <c r="K19" s="153" t="s">
        <v>327</v>
      </c>
      <c r="L19" s="359" t="s">
        <v>327</v>
      </c>
      <c r="M19" s="153" t="s">
        <v>327</v>
      </c>
      <c r="N19" s="359" t="s">
        <v>327</v>
      </c>
    </row>
    <row r="20" spans="1:14" ht="12.75">
      <c r="A20" s="143"/>
      <c r="B20" s="141" t="s">
        <v>335</v>
      </c>
      <c r="C20" s="106">
        <v>301154</v>
      </c>
      <c r="D20" s="106"/>
      <c r="E20" s="106">
        <v>37593</v>
      </c>
      <c r="F20" s="599">
        <v>0.124</v>
      </c>
      <c r="G20" s="106">
        <v>97418</v>
      </c>
      <c r="H20" s="599">
        <v>0.323</v>
      </c>
      <c r="I20" s="106">
        <v>126254</v>
      </c>
      <c r="J20" s="599">
        <v>0.419</v>
      </c>
      <c r="K20" s="155" t="s">
        <v>327</v>
      </c>
      <c r="L20" s="359" t="s">
        <v>327</v>
      </c>
      <c r="M20" s="155" t="s">
        <v>327</v>
      </c>
      <c r="N20" s="359" t="s">
        <v>327</v>
      </c>
    </row>
    <row r="21" spans="1:14" ht="27" customHeight="1">
      <c r="A21" s="143">
        <v>2014</v>
      </c>
      <c r="B21" s="141" t="s">
        <v>332</v>
      </c>
      <c r="C21" s="215">
        <v>304863</v>
      </c>
      <c r="D21" s="215" t="e">
        <v>#REF!</v>
      </c>
      <c r="E21" s="215">
        <v>37936</v>
      </c>
      <c r="F21" s="598">
        <v>0.124</v>
      </c>
      <c r="G21" s="215">
        <v>103715</v>
      </c>
      <c r="H21" s="598">
        <v>0.34</v>
      </c>
      <c r="I21" s="155" t="s">
        <v>327</v>
      </c>
      <c r="J21" s="359" t="s">
        <v>327</v>
      </c>
      <c r="K21" s="155" t="s">
        <v>327</v>
      </c>
      <c r="L21" s="359" t="s">
        <v>327</v>
      </c>
      <c r="M21" s="155" t="s">
        <v>327</v>
      </c>
      <c r="N21" s="359" t="s">
        <v>327</v>
      </c>
    </row>
    <row r="22" spans="1:14" ht="12.75">
      <c r="A22" s="217"/>
      <c r="B22" s="316" t="s">
        <v>333</v>
      </c>
      <c r="C22" s="209">
        <v>301969</v>
      </c>
      <c r="D22" s="209"/>
      <c r="E22" s="209">
        <v>34665</v>
      </c>
      <c r="F22" s="600">
        <v>0.114</v>
      </c>
      <c r="G22" s="216" t="s">
        <v>327</v>
      </c>
      <c r="H22" s="360" t="s">
        <v>327</v>
      </c>
      <c r="I22" s="216" t="s">
        <v>327</v>
      </c>
      <c r="J22" s="360" t="s">
        <v>327</v>
      </c>
      <c r="K22" s="216" t="s">
        <v>327</v>
      </c>
      <c r="L22" s="360" t="s">
        <v>327</v>
      </c>
      <c r="M22" s="216" t="s">
        <v>327</v>
      </c>
      <c r="N22" s="360" t="s">
        <v>327</v>
      </c>
    </row>
    <row r="23" spans="1:14" ht="12.75">
      <c r="A23" s="143"/>
      <c r="B23" s="141"/>
      <c r="C23" s="106"/>
      <c r="D23" s="106"/>
      <c r="E23" s="106"/>
      <c r="F23" s="599"/>
      <c r="G23" s="155"/>
      <c r="H23" s="359"/>
      <c r="I23" s="155"/>
      <c r="J23" s="359"/>
      <c r="K23" s="155"/>
      <c r="L23" s="359"/>
      <c r="M23" s="155"/>
      <c r="N23" s="359"/>
    </row>
    <row r="24" spans="1:14" ht="12.75">
      <c r="A24" s="565" t="s">
        <v>571</v>
      </c>
      <c r="B24" s="361"/>
      <c r="C24" s="106"/>
      <c r="D24" s="106"/>
      <c r="E24" s="106"/>
      <c r="F24" s="359"/>
      <c r="G24" s="155"/>
      <c r="H24" s="359"/>
      <c r="I24" s="155"/>
      <c r="J24" s="359"/>
      <c r="K24" s="155"/>
      <c r="L24" s="359"/>
      <c r="M24" s="155"/>
      <c r="N24" s="359"/>
    </row>
    <row r="25" spans="1:12" s="185" customFormat="1" ht="12.75">
      <c r="A25" s="203"/>
      <c r="B25" s="203"/>
      <c r="J25" s="241"/>
      <c r="L25" s="241"/>
    </row>
    <row r="26" spans="1:15" s="203" customFormat="1" ht="11.25">
      <c r="A26" s="362" t="s">
        <v>339</v>
      </c>
      <c r="B26" s="363"/>
      <c r="C26" s="363"/>
      <c r="D26" s="363"/>
      <c r="E26" s="363"/>
      <c r="F26" s="363"/>
      <c r="G26" s="363"/>
      <c r="H26" s="363"/>
      <c r="I26" s="363"/>
      <c r="J26" s="363"/>
      <c r="K26" s="363"/>
      <c r="L26" s="363"/>
      <c r="M26" s="363"/>
      <c r="N26" s="363"/>
      <c r="O26" s="363"/>
    </row>
    <row r="27" spans="1:15" s="203" customFormat="1" ht="12.75" customHeight="1">
      <c r="A27" s="363" t="s">
        <v>200</v>
      </c>
      <c r="B27" s="363"/>
      <c r="C27" s="363"/>
      <c r="D27" s="363"/>
      <c r="E27" s="363"/>
      <c r="F27" s="363"/>
      <c r="G27" s="363"/>
      <c r="H27" s="363"/>
      <c r="I27" s="363"/>
      <c r="J27" s="363"/>
      <c r="K27" s="363"/>
      <c r="L27" s="363"/>
      <c r="M27" s="363"/>
      <c r="N27" s="363"/>
      <c r="O27" s="363"/>
    </row>
    <row r="28" spans="1:15" s="203" customFormat="1" ht="11.25" customHeight="1">
      <c r="A28" s="363" t="s">
        <v>581</v>
      </c>
      <c r="B28" s="363"/>
      <c r="C28" s="363"/>
      <c r="D28" s="363"/>
      <c r="E28" s="363"/>
      <c r="F28" s="363"/>
      <c r="G28" s="363"/>
      <c r="H28" s="363"/>
      <c r="I28" s="363"/>
      <c r="J28" s="363"/>
      <c r="K28" s="363"/>
      <c r="L28" s="363"/>
      <c r="M28" s="363"/>
      <c r="N28" s="363"/>
      <c r="O28" s="363"/>
    </row>
    <row r="29" spans="1:14" s="203" customFormat="1" ht="11.25">
      <c r="A29" s="338"/>
      <c r="B29" s="338"/>
      <c r="C29" s="338"/>
      <c r="D29" s="338"/>
      <c r="E29" s="338"/>
      <c r="F29" s="338"/>
      <c r="G29" s="338"/>
      <c r="H29" s="338"/>
      <c r="I29" s="338"/>
      <c r="J29" s="338"/>
      <c r="L29" s="364"/>
      <c r="N29" s="364"/>
    </row>
    <row r="30" spans="2:14" s="203" customFormat="1" ht="11.25">
      <c r="B30" s="363"/>
      <c r="C30" s="363"/>
      <c r="D30" s="363"/>
      <c r="E30" s="363"/>
      <c r="F30" s="363"/>
      <c r="G30" s="363"/>
      <c r="H30" s="363"/>
      <c r="I30" s="363"/>
      <c r="J30" s="363"/>
      <c r="L30" s="364"/>
      <c r="N30" s="364"/>
    </row>
    <row r="31" spans="10:14" s="203" customFormat="1" ht="11.25">
      <c r="J31" s="364"/>
      <c r="L31" s="364"/>
      <c r="N31" s="364"/>
    </row>
    <row r="32" spans="10:14" s="203" customFormat="1" ht="11.25">
      <c r="J32" s="364"/>
      <c r="L32" s="364"/>
      <c r="N32" s="364"/>
    </row>
    <row r="33" spans="10:14" s="203" customFormat="1" ht="11.25">
      <c r="J33" s="364"/>
      <c r="L33" s="364"/>
      <c r="N33" s="364"/>
    </row>
  </sheetData>
  <sheetProtection/>
  <protectedRanges>
    <protectedRange sqref="D14:D23" name="Range1_2_2"/>
  </protectedRanges>
  <mergeCells count="9">
    <mergeCell ref="A4:A6"/>
    <mergeCell ref="B4:B6"/>
    <mergeCell ref="C4:C6"/>
    <mergeCell ref="E4:N4"/>
    <mergeCell ref="E5:F5"/>
    <mergeCell ref="G5:H5"/>
    <mergeCell ref="I5:J5"/>
    <mergeCell ref="K5:L5"/>
    <mergeCell ref="M5:N5"/>
  </mergeCells>
  <hyperlinks>
    <hyperlink ref="N1" location="Index!A1" display="Index"/>
  </hyperlink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36"/>
  <sheetViews>
    <sheetView zoomScale="85" zoomScaleNormal="85" zoomScalePageLayoutView="0" workbookViewId="0" topLeftCell="A1">
      <selection activeCell="A3" sqref="A3"/>
    </sheetView>
  </sheetViews>
  <sheetFormatPr defaultColWidth="9.140625" defaultRowHeight="12.75"/>
  <cols>
    <col min="1" max="1" width="9.140625" style="59" customWidth="1"/>
    <col min="2" max="2" width="10.28125" style="59" customWidth="1"/>
    <col min="3" max="3" width="20.57421875" style="59" customWidth="1"/>
    <col min="4" max="6" width="9.140625" style="59" customWidth="1"/>
    <col min="7" max="7" width="10.8515625" style="59" bestFit="1" customWidth="1"/>
    <col min="8" max="16384" width="9.140625" style="59" customWidth="1"/>
  </cols>
  <sheetData>
    <row r="1" spans="1:7" ht="12.75">
      <c r="A1" s="72" t="s">
        <v>582</v>
      </c>
      <c r="B1" s="72"/>
      <c r="C1" s="587" t="s">
        <v>719</v>
      </c>
      <c r="G1" s="339"/>
    </row>
    <row r="2" spans="1:7" ht="39.75" customHeight="1">
      <c r="A2" s="1085" t="s">
        <v>203</v>
      </c>
      <c r="B2" s="922"/>
      <c r="C2" s="922"/>
      <c r="G2" s="344"/>
    </row>
    <row r="3" spans="1:3" ht="12.75">
      <c r="A3" s="230"/>
      <c r="B3" s="230"/>
      <c r="C3" s="314"/>
    </row>
    <row r="4" spans="1:3" ht="39.75" customHeight="1">
      <c r="A4" s="985" t="s">
        <v>329</v>
      </c>
      <c r="B4" s="985" t="s">
        <v>330</v>
      </c>
      <c r="C4" s="336" t="s">
        <v>583</v>
      </c>
    </row>
    <row r="5" spans="1:3" ht="20.25" customHeight="1">
      <c r="A5" s="1082"/>
      <c r="B5" s="1082"/>
      <c r="C5" s="337" t="s">
        <v>308</v>
      </c>
    </row>
    <row r="6" spans="1:3" s="314" customFormat="1" ht="26.25" customHeight="1">
      <c r="A6" s="365">
        <v>2011</v>
      </c>
      <c r="B6" s="314" t="s">
        <v>309</v>
      </c>
      <c r="C6" s="366">
        <v>602</v>
      </c>
    </row>
    <row r="7" spans="1:7" s="314" customFormat="1" ht="12.75">
      <c r="A7" s="365">
        <v>2012</v>
      </c>
      <c r="C7" s="366">
        <v>588</v>
      </c>
      <c r="G7" s="144"/>
    </row>
    <row r="8" spans="1:7" s="314" customFormat="1" ht="12.75">
      <c r="A8" s="365">
        <v>2013</v>
      </c>
      <c r="C8" s="366">
        <v>556</v>
      </c>
      <c r="G8" s="144"/>
    </row>
    <row r="9" spans="1:3" ht="26.25" customHeight="1">
      <c r="A9" s="143">
        <v>2011</v>
      </c>
      <c r="B9" s="314" t="s">
        <v>333</v>
      </c>
      <c r="C9" s="144">
        <v>611</v>
      </c>
    </row>
    <row r="10" spans="1:3" ht="12.75">
      <c r="A10" s="314"/>
      <c r="B10" s="314" t="s">
        <v>334</v>
      </c>
      <c r="C10" s="144">
        <v>609</v>
      </c>
    </row>
    <row r="11" spans="1:3" ht="12.75">
      <c r="A11" s="314"/>
      <c r="B11" s="314" t="s">
        <v>335</v>
      </c>
      <c r="C11" s="144">
        <v>602</v>
      </c>
    </row>
    <row r="12" spans="1:7" ht="26.25" customHeight="1">
      <c r="A12" s="143">
        <v>2012</v>
      </c>
      <c r="B12" s="141" t="s">
        <v>338</v>
      </c>
      <c r="C12" s="144">
        <v>593</v>
      </c>
      <c r="G12" s="367"/>
    </row>
    <row r="13" spans="1:3" ht="12.75">
      <c r="A13" s="143"/>
      <c r="B13" s="141" t="s">
        <v>333</v>
      </c>
      <c r="C13" s="144">
        <v>590</v>
      </c>
    </row>
    <row r="14" spans="1:3" ht="12.75">
      <c r="A14" s="143"/>
      <c r="B14" s="141" t="s">
        <v>341</v>
      </c>
      <c r="C14" s="144">
        <v>589</v>
      </c>
    </row>
    <row r="15" spans="1:3" ht="12.75">
      <c r="A15" s="143"/>
      <c r="B15" s="141" t="s">
        <v>337</v>
      </c>
      <c r="C15" s="144">
        <v>588</v>
      </c>
    </row>
    <row r="16" spans="1:5" ht="26.25" customHeight="1">
      <c r="A16" s="143">
        <v>2013</v>
      </c>
      <c r="B16" s="141" t="s">
        <v>338</v>
      </c>
      <c r="C16" s="144">
        <v>576</v>
      </c>
      <c r="D16" s="61"/>
      <c r="E16" s="186"/>
    </row>
    <row r="17" spans="1:5" ht="12.75">
      <c r="A17" s="143"/>
      <c r="B17" s="141" t="s">
        <v>333</v>
      </c>
      <c r="C17" s="144">
        <v>576</v>
      </c>
      <c r="D17" s="61"/>
      <c r="E17" s="186"/>
    </row>
    <row r="18" spans="1:5" ht="12.75">
      <c r="A18" s="143"/>
      <c r="B18" s="141" t="s">
        <v>334</v>
      </c>
      <c r="C18" s="433">
        <v>566</v>
      </c>
      <c r="D18" s="61"/>
      <c r="E18" s="186"/>
    </row>
    <row r="19" spans="1:5" ht="12.75">
      <c r="A19" s="143"/>
      <c r="B19" s="141" t="s">
        <v>335</v>
      </c>
      <c r="C19" s="433">
        <v>556</v>
      </c>
      <c r="D19" s="61"/>
      <c r="E19" s="186"/>
    </row>
    <row r="20" spans="1:5" ht="27" customHeight="1">
      <c r="A20" s="143">
        <v>2014</v>
      </c>
      <c r="B20" s="141" t="s">
        <v>338</v>
      </c>
      <c r="C20" s="433">
        <v>549</v>
      </c>
      <c r="E20" s="186"/>
    </row>
    <row r="21" spans="1:5" ht="12.75">
      <c r="A21" s="217"/>
      <c r="B21" s="316" t="s">
        <v>333</v>
      </c>
      <c r="C21" s="585">
        <v>551</v>
      </c>
      <c r="E21" s="315"/>
    </row>
    <row r="22" s="185" customFormat="1" ht="12.75"/>
    <row r="23" spans="1:3" ht="12.75">
      <c r="A23" s="154" t="s">
        <v>339</v>
      </c>
      <c r="B23" s="319"/>
      <c r="C23" s="319"/>
    </row>
    <row r="24" spans="1:3" ht="12.75">
      <c r="A24" s="601" t="s">
        <v>201</v>
      </c>
      <c r="B24" s="319"/>
      <c r="C24" s="319"/>
    </row>
    <row r="25" spans="1:4" ht="63" customHeight="1">
      <c r="A25" s="976" t="s">
        <v>1193</v>
      </c>
      <c r="B25" s="976"/>
      <c r="C25" s="976"/>
      <c r="D25" s="223"/>
    </row>
    <row r="26" spans="1:4" ht="22.5" customHeight="1">
      <c r="A26" s="923" t="s">
        <v>584</v>
      </c>
      <c r="B26" s="923"/>
      <c r="C26" s="923"/>
      <c r="D26" s="223"/>
    </row>
    <row r="27" spans="1:2" ht="12.75">
      <c r="A27" s="203"/>
      <c r="B27" s="203"/>
    </row>
    <row r="28" spans="1:2" ht="12.75">
      <c r="A28" s="203"/>
      <c r="B28" s="203"/>
    </row>
    <row r="29" spans="1:2" ht="12.75">
      <c r="A29" s="203"/>
      <c r="B29" s="203"/>
    </row>
    <row r="30" spans="1:2" ht="12.75">
      <c r="A30" s="203"/>
      <c r="B30" s="203"/>
    </row>
    <row r="31" spans="1:2" ht="12.75">
      <c r="A31" s="203"/>
      <c r="B31" s="203"/>
    </row>
    <row r="32" spans="1:2" ht="12.75">
      <c r="A32" s="203"/>
      <c r="B32" s="203"/>
    </row>
    <row r="33" spans="1:2" ht="12.75">
      <c r="A33" s="203"/>
      <c r="B33" s="203"/>
    </row>
    <row r="34" spans="1:2" ht="12.75">
      <c r="A34" s="203"/>
      <c r="B34" s="203"/>
    </row>
    <row r="35" spans="1:2" ht="12.75">
      <c r="A35" s="203"/>
      <c r="B35" s="203"/>
    </row>
    <row r="36" spans="1:2" ht="12.75">
      <c r="A36" s="203"/>
      <c r="B36" s="203"/>
    </row>
  </sheetData>
  <sheetProtection/>
  <protectedRanges>
    <protectedRange sqref="C13:C17" name="Range1_1_1"/>
  </protectedRanges>
  <mergeCells count="5">
    <mergeCell ref="A26:C26"/>
    <mergeCell ref="A2:C2"/>
    <mergeCell ref="A4:A5"/>
    <mergeCell ref="B4:B5"/>
    <mergeCell ref="A25:C25"/>
  </mergeCells>
  <hyperlinks>
    <hyperlink ref="C1" location="Index!A1" display="Index"/>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O218"/>
  <sheetViews>
    <sheetView zoomScale="85" zoomScaleNormal="85" zoomScalePageLayoutView="0" workbookViewId="0" topLeftCell="A1">
      <selection activeCell="D21" sqref="D21"/>
    </sheetView>
  </sheetViews>
  <sheetFormatPr defaultColWidth="9.140625" defaultRowHeight="12.75"/>
  <cols>
    <col min="1" max="1" width="10.8515625" style="17" customWidth="1"/>
    <col min="2" max="2" width="8.140625" style="17" customWidth="1"/>
    <col min="3" max="3" width="9.8515625" style="17" bestFit="1" customWidth="1"/>
    <col min="4" max="4" width="14.8515625" style="17" customWidth="1"/>
    <col min="5" max="5" width="9.28125" style="17" bestFit="1" customWidth="1"/>
    <col min="6" max="7" width="16.421875" style="17" customWidth="1"/>
    <col min="8" max="8" width="13.28125" style="17" bestFit="1" customWidth="1"/>
    <col min="9" max="9" width="13.7109375" style="17" customWidth="1"/>
    <col min="10" max="10" width="9.140625" style="17" customWidth="1"/>
    <col min="11" max="11" width="9.140625" style="256" customWidth="1"/>
    <col min="12" max="16384" width="9.140625" style="17" customWidth="1"/>
  </cols>
  <sheetData>
    <row r="1" spans="1:9" ht="12.75">
      <c r="A1" s="64" t="s">
        <v>1211</v>
      </c>
      <c r="B1" s="64"/>
      <c r="I1" s="576" t="s">
        <v>719</v>
      </c>
    </row>
    <row r="2" spans="1:8" ht="14.25">
      <c r="A2" s="931" t="s">
        <v>647</v>
      </c>
      <c r="B2" s="931"/>
      <c r="C2" s="931"/>
      <c r="D2" s="931"/>
      <c r="E2" s="931"/>
      <c r="F2" s="931"/>
      <c r="G2" s="931"/>
      <c r="H2" s="931"/>
    </row>
    <row r="3" spans="1:8" ht="12.75">
      <c r="A3" s="317"/>
      <c r="B3" s="317"/>
      <c r="C3" s="145"/>
      <c r="D3" s="145"/>
      <c r="E3" s="145"/>
      <c r="F3" s="145"/>
      <c r="G3" s="145"/>
      <c r="H3" s="145"/>
    </row>
    <row r="4" spans="1:9" ht="12.75" customHeight="1">
      <c r="A4" s="932" t="s">
        <v>329</v>
      </c>
      <c r="B4" s="924" t="s">
        <v>330</v>
      </c>
      <c r="C4" s="936" t="s">
        <v>312</v>
      </c>
      <c r="D4" s="936"/>
      <c r="E4" s="936" t="s">
        <v>313</v>
      </c>
      <c r="F4" s="937"/>
      <c r="G4" s="937"/>
      <c r="H4" s="937"/>
      <c r="I4" s="938" t="s">
        <v>311</v>
      </c>
    </row>
    <row r="5" spans="1:9" ht="16.5" customHeight="1">
      <c r="A5" s="933"/>
      <c r="B5" s="925"/>
      <c r="C5" s="928" t="s">
        <v>1125</v>
      </c>
      <c r="D5" s="928" t="s">
        <v>535</v>
      </c>
      <c r="E5" s="928" t="s">
        <v>1125</v>
      </c>
      <c r="F5" s="940" t="s">
        <v>310</v>
      </c>
      <c r="G5" s="940"/>
      <c r="H5" s="940"/>
      <c r="I5" s="928"/>
    </row>
    <row r="6" spans="1:9" ht="39.75">
      <c r="A6" s="934"/>
      <c r="B6" s="935"/>
      <c r="C6" s="939"/>
      <c r="D6" s="939"/>
      <c r="E6" s="939"/>
      <c r="F6" s="147" t="s">
        <v>536</v>
      </c>
      <c r="G6" s="147" t="s">
        <v>537</v>
      </c>
      <c r="H6" s="147" t="s">
        <v>538</v>
      </c>
      <c r="I6" s="939"/>
    </row>
    <row r="7" spans="1:9" ht="26.25" customHeight="1">
      <c r="A7" s="142">
        <v>2000</v>
      </c>
      <c r="B7" s="191"/>
      <c r="C7" s="173">
        <v>55836</v>
      </c>
      <c r="D7" s="225">
        <v>29</v>
      </c>
      <c r="E7" s="173">
        <v>15397</v>
      </c>
      <c r="F7" s="225">
        <v>48</v>
      </c>
      <c r="G7" s="225">
        <v>26</v>
      </c>
      <c r="H7" s="225">
        <v>74</v>
      </c>
      <c r="I7" s="219">
        <v>71233</v>
      </c>
    </row>
    <row r="8" spans="1:9" ht="12.75" customHeight="1">
      <c r="A8" s="142">
        <v>2001</v>
      </c>
      <c r="B8" s="191"/>
      <c r="C8" s="67">
        <v>58333</v>
      </c>
      <c r="D8" s="156">
        <v>28</v>
      </c>
      <c r="E8" s="67">
        <v>13430</v>
      </c>
      <c r="F8" s="156">
        <v>39</v>
      </c>
      <c r="G8" s="156">
        <v>35</v>
      </c>
      <c r="H8" s="156">
        <v>73</v>
      </c>
      <c r="I8" s="70">
        <v>71763</v>
      </c>
    </row>
    <row r="9" spans="1:9" ht="12.75" customHeight="1">
      <c r="A9" s="142">
        <v>2002</v>
      </c>
      <c r="B9" s="191"/>
      <c r="C9" s="67">
        <v>55719</v>
      </c>
      <c r="D9" s="156">
        <v>31</v>
      </c>
      <c r="E9" s="67">
        <v>13182</v>
      </c>
      <c r="F9" s="156">
        <v>28</v>
      </c>
      <c r="G9" s="156">
        <v>31</v>
      </c>
      <c r="H9" s="156">
        <v>58</v>
      </c>
      <c r="I9" s="70">
        <v>68901</v>
      </c>
    </row>
    <row r="10" spans="1:9" ht="12.75">
      <c r="A10" s="142">
        <v>2003</v>
      </c>
      <c r="B10" s="142"/>
      <c r="C10" s="67">
        <v>51046</v>
      </c>
      <c r="D10" s="67">
        <v>26.446422940273877</v>
      </c>
      <c r="E10" s="67">
        <v>13980</v>
      </c>
      <c r="F10" s="67">
        <v>21.432093803929032</v>
      </c>
      <c r="G10" s="67">
        <v>32.23725207441926</v>
      </c>
      <c r="H10" s="257">
        <v>53.669345878347734</v>
      </c>
      <c r="I10" s="70">
        <v>65026</v>
      </c>
    </row>
    <row r="11" spans="1:9" ht="12.75">
      <c r="A11" s="142">
        <v>2004</v>
      </c>
      <c r="B11" s="142"/>
      <c r="C11" s="67">
        <v>46604</v>
      </c>
      <c r="D11" s="67">
        <v>26.983845867864996</v>
      </c>
      <c r="E11" s="67">
        <v>15597</v>
      </c>
      <c r="F11" s="67">
        <v>21.21933875815542</v>
      </c>
      <c r="G11" s="67">
        <v>32.84590572538682</v>
      </c>
      <c r="H11" s="257">
        <v>54.0652444835422</v>
      </c>
      <c r="I11" s="70">
        <v>62201</v>
      </c>
    </row>
    <row r="12" spans="1:9" ht="12.75">
      <c r="A12" s="142">
        <v>2005</v>
      </c>
      <c r="B12" s="142"/>
      <c r="C12" s="67">
        <v>47667</v>
      </c>
      <c r="D12" s="67">
        <v>26.530848535457032</v>
      </c>
      <c r="E12" s="67">
        <v>15700</v>
      </c>
      <c r="F12" s="67">
        <v>21.56392061546695</v>
      </c>
      <c r="G12" s="67">
        <v>32.44668733328547</v>
      </c>
      <c r="H12" s="257">
        <v>54.01060794875277</v>
      </c>
      <c r="I12" s="70">
        <v>63367</v>
      </c>
    </row>
    <row r="13" spans="1:9" ht="12.75">
      <c r="A13" s="142">
        <v>2006</v>
      </c>
      <c r="B13" s="142"/>
      <c r="C13" s="67">
        <v>46860</v>
      </c>
      <c r="D13" s="67">
        <v>27.095162587613082</v>
      </c>
      <c r="E13" s="67">
        <v>16108</v>
      </c>
      <c r="F13" s="67">
        <v>20.499701718103704</v>
      </c>
      <c r="G13" s="67">
        <v>32.23010459751862</v>
      </c>
      <c r="H13" s="257">
        <v>52.72980631562198</v>
      </c>
      <c r="I13" s="70">
        <v>62968</v>
      </c>
    </row>
    <row r="14" spans="1:9" ht="12.75">
      <c r="A14" s="142">
        <v>2007</v>
      </c>
      <c r="B14" s="142"/>
      <c r="C14" s="67">
        <v>53248</v>
      </c>
      <c r="D14" s="67">
        <v>27.73014114498708</v>
      </c>
      <c r="E14" s="67">
        <v>16000</v>
      </c>
      <c r="F14" s="67">
        <v>20.903100775193774</v>
      </c>
      <c r="G14" s="67">
        <v>32.25683076613364</v>
      </c>
      <c r="H14" s="257">
        <v>53.15993154132628</v>
      </c>
      <c r="I14" s="70">
        <v>69248</v>
      </c>
    </row>
    <row r="15" spans="1:9" ht="12.75">
      <c r="A15" s="142">
        <v>2008</v>
      </c>
      <c r="B15" s="142"/>
      <c r="C15" s="67">
        <v>46519</v>
      </c>
      <c r="D15" s="67">
        <v>29.123196298202693</v>
      </c>
      <c r="E15" s="67">
        <v>17462</v>
      </c>
      <c r="F15" s="257">
        <v>20.696076445786556</v>
      </c>
      <c r="G15" s="257">
        <v>31.706607994403424</v>
      </c>
      <c r="H15" s="257">
        <v>52.402684440188615</v>
      </c>
      <c r="I15" s="70">
        <v>63981</v>
      </c>
    </row>
    <row r="16" spans="1:9" ht="12.75">
      <c r="A16" s="142">
        <v>2009</v>
      </c>
      <c r="B16" s="142"/>
      <c r="C16" s="18">
        <v>46963</v>
      </c>
      <c r="D16" s="67">
        <v>30.5</v>
      </c>
      <c r="E16" s="18">
        <v>17115</v>
      </c>
      <c r="F16" s="257">
        <v>20.525</v>
      </c>
      <c r="G16" s="257">
        <v>32.45</v>
      </c>
      <c r="H16" s="257">
        <v>53</v>
      </c>
      <c r="I16" s="70">
        <v>64078</v>
      </c>
    </row>
    <row r="17" spans="1:9" ht="12.75">
      <c r="A17" s="142">
        <v>2010</v>
      </c>
      <c r="B17" s="142"/>
      <c r="C17" s="18">
        <v>42786</v>
      </c>
      <c r="D17" s="67">
        <v>30.425</v>
      </c>
      <c r="E17" s="18">
        <v>17517</v>
      </c>
      <c r="F17" s="257">
        <v>20.474999999999998</v>
      </c>
      <c r="G17" s="257">
        <v>33.474999999999994</v>
      </c>
      <c r="H17" s="257">
        <v>53.975</v>
      </c>
      <c r="I17" s="70">
        <v>60303</v>
      </c>
    </row>
    <row r="18" spans="1:9" ht="12.75">
      <c r="A18" s="142">
        <v>2011</v>
      </c>
      <c r="B18" s="142"/>
      <c r="C18" s="18">
        <v>36719</v>
      </c>
      <c r="D18" s="18">
        <v>29.55</v>
      </c>
      <c r="E18" s="18">
        <v>15941</v>
      </c>
      <c r="F18" s="18">
        <v>21.874999999999996</v>
      </c>
      <c r="G18" s="18">
        <v>34.75</v>
      </c>
      <c r="H18" s="18">
        <v>56.6</v>
      </c>
      <c r="I18" s="70">
        <v>52660</v>
      </c>
    </row>
    <row r="19" spans="1:9" ht="12.75">
      <c r="A19" s="142">
        <v>2012</v>
      </c>
      <c r="B19" s="142"/>
      <c r="C19" s="18">
        <v>32457</v>
      </c>
      <c r="D19" s="18">
        <v>30.125</v>
      </c>
      <c r="E19" s="18">
        <v>14536</v>
      </c>
      <c r="F19" s="18">
        <v>23</v>
      </c>
      <c r="G19" s="18">
        <v>35.825</v>
      </c>
      <c r="H19" s="18">
        <v>58.825</v>
      </c>
      <c r="I19" s="70">
        <v>46993</v>
      </c>
    </row>
    <row r="20" spans="1:9" ht="12.75">
      <c r="A20" s="142">
        <v>2013</v>
      </c>
      <c r="B20" s="142"/>
      <c r="C20" s="18">
        <v>29577</v>
      </c>
      <c r="D20" s="18">
        <v>30.150000000000002</v>
      </c>
      <c r="E20" s="18">
        <v>13516</v>
      </c>
      <c r="F20" s="18">
        <v>23.725</v>
      </c>
      <c r="G20" s="18">
        <v>35.5</v>
      </c>
      <c r="H20" s="18">
        <v>59.175</v>
      </c>
      <c r="I20" s="509">
        <v>43093</v>
      </c>
    </row>
    <row r="21" spans="1:15" ht="12.75">
      <c r="A21" s="142"/>
      <c r="B21" s="142"/>
      <c r="C21" s="18"/>
      <c r="D21" s="18"/>
      <c r="E21" s="18"/>
      <c r="F21" s="18"/>
      <c r="G21" s="18"/>
      <c r="H21" s="18"/>
      <c r="I21" s="70"/>
      <c r="K21" s="257"/>
      <c r="L21" s="145"/>
      <c r="M21" s="145"/>
      <c r="N21" s="145"/>
      <c r="O21" s="145"/>
    </row>
    <row r="22" spans="1:15" ht="25.5" customHeight="1">
      <c r="A22" s="142">
        <v>2009</v>
      </c>
      <c r="B22" s="142" t="s">
        <v>338</v>
      </c>
      <c r="C22" s="144">
        <v>11504</v>
      </c>
      <c r="D22" s="433">
        <v>30.4</v>
      </c>
      <c r="E22" s="144">
        <v>4442</v>
      </c>
      <c r="F22" s="433">
        <v>20.2</v>
      </c>
      <c r="G22" s="433">
        <v>32.7</v>
      </c>
      <c r="H22" s="433">
        <v>53</v>
      </c>
      <c r="I22" s="70">
        <f aca="true" t="shared" si="0" ref="I22:I43">C22+E22</f>
        <v>15946</v>
      </c>
      <c r="K22" s="426"/>
      <c r="L22" s="145"/>
      <c r="M22" s="426"/>
      <c r="N22" s="426"/>
      <c r="O22" s="145"/>
    </row>
    <row r="23" spans="1:15" ht="12.75">
      <c r="A23" s="142"/>
      <c r="B23" s="142" t="s">
        <v>333</v>
      </c>
      <c r="C23" s="144">
        <v>11001</v>
      </c>
      <c r="D23" s="433">
        <v>30.9</v>
      </c>
      <c r="E23" s="144">
        <v>4221</v>
      </c>
      <c r="F23" s="433">
        <v>20.6</v>
      </c>
      <c r="G23" s="433">
        <v>32.1</v>
      </c>
      <c r="H23" s="433">
        <v>52.7</v>
      </c>
      <c r="I23" s="70">
        <f t="shared" si="0"/>
        <v>15222</v>
      </c>
      <c r="K23" s="426"/>
      <c r="L23" s="145"/>
      <c r="M23" s="426"/>
      <c r="N23" s="426"/>
      <c r="O23" s="145"/>
    </row>
    <row r="24" spans="1:15" ht="12.75">
      <c r="A24" s="142"/>
      <c r="B24" s="142" t="s">
        <v>334</v>
      </c>
      <c r="C24" s="144">
        <v>11928</v>
      </c>
      <c r="D24" s="433">
        <v>31</v>
      </c>
      <c r="E24" s="144">
        <v>4263</v>
      </c>
      <c r="F24" s="433">
        <v>20</v>
      </c>
      <c r="G24" s="433">
        <v>32.2</v>
      </c>
      <c r="H24" s="433">
        <v>52.2</v>
      </c>
      <c r="I24" s="70">
        <f t="shared" si="0"/>
        <v>16191</v>
      </c>
      <c r="K24" s="426"/>
      <c r="L24" s="145"/>
      <c r="M24" s="426"/>
      <c r="N24" s="426"/>
      <c r="O24" s="145"/>
    </row>
    <row r="25" spans="1:15" ht="12.75">
      <c r="A25" s="142"/>
      <c r="B25" s="142" t="s">
        <v>337</v>
      </c>
      <c r="C25" s="144">
        <v>12530</v>
      </c>
      <c r="D25" s="433">
        <v>29.7</v>
      </c>
      <c r="E25" s="144">
        <v>4189</v>
      </c>
      <c r="F25" s="433">
        <v>21.3</v>
      </c>
      <c r="G25" s="433">
        <v>32.8</v>
      </c>
      <c r="H25" s="433">
        <v>54.1</v>
      </c>
      <c r="I25" s="70">
        <f t="shared" si="0"/>
        <v>16719</v>
      </c>
      <c r="K25" s="426"/>
      <c r="L25" s="145"/>
      <c r="M25" s="426"/>
      <c r="N25" s="426"/>
      <c r="O25" s="145"/>
    </row>
    <row r="26" spans="1:15" ht="25.5" customHeight="1">
      <c r="A26" s="142">
        <v>2010</v>
      </c>
      <c r="B26" s="142" t="s">
        <v>338</v>
      </c>
      <c r="C26" s="144">
        <v>12162</v>
      </c>
      <c r="D26" s="433">
        <v>31</v>
      </c>
      <c r="E26" s="144">
        <v>4609</v>
      </c>
      <c r="F26" s="433">
        <v>19.7</v>
      </c>
      <c r="G26" s="433">
        <v>33.1</v>
      </c>
      <c r="H26" s="433">
        <v>52.9</v>
      </c>
      <c r="I26" s="70">
        <f t="shared" si="0"/>
        <v>16771</v>
      </c>
      <c r="K26" s="426"/>
      <c r="L26" s="145"/>
      <c r="M26" s="426"/>
      <c r="N26" s="426"/>
      <c r="O26" s="145"/>
    </row>
    <row r="27" spans="1:15" ht="12.75">
      <c r="A27" s="142"/>
      <c r="B27" s="142" t="s">
        <v>336</v>
      </c>
      <c r="C27" s="144">
        <v>10769</v>
      </c>
      <c r="D27" s="433">
        <v>31</v>
      </c>
      <c r="E27" s="144">
        <v>4249</v>
      </c>
      <c r="F27" s="433">
        <v>20.4</v>
      </c>
      <c r="G27" s="433">
        <v>34</v>
      </c>
      <c r="H27" s="433">
        <v>54.4</v>
      </c>
      <c r="I27" s="70">
        <f t="shared" si="0"/>
        <v>15018</v>
      </c>
      <c r="K27" s="426"/>
      <c r="L27" s="145"/>
      <c r="M27" s="426"/>
      <c r="N27" s="426"/>
      <c r="O27" s="145"/>
    </row>
    <row r="28" spans="1:15" ht="12.75">
      <c r="A28" s="192"/>
      <c r="B28" s="142" t="s">
        <v>341</v>
      </c>
      <c r="C28" s="144">
        <v>10331</v>
      </c>
      <c r="D28" s="433">
        <v>30.5</v>
      </c>
      <c r="E28" s="144">
        <v>4369</v>
      </c>
      <c r="F28" s="433">
        <v>20.5</v>
      </c>
      <c r="G28" s="433">
        <v>33.1</v>
      </c>
      <c r="H28" s="433">
        <v>53.6</v>
      </c>
      <c r="I28" s="70">
        <f t="shared" si="0"/>
        <v>14700</v>
      </c>
      <c r="K28" s="426"/>
      <c r="L28" s="145"/>
      <c r="M28" s="426"/>
      <c r="N28" s="426"/>
      <c r="O28" s="145"/>
    </row>
    <row r="29" spans="1:15" ht="12.75">
      <c r="A29" s="192"/>
      <c r="B29" s="142" t="s">
        <v>335</v>
      </c>
      <c r="C29" s="144">
        <v>9524</v>
      </c>
      <c r="D29" s="433">
        <v>29.2</v>
      </c>
      <c r="E29" s="144">
        <v>4290</v>
      </c>
      <c r="F29" s="433">
        <v>21.3</v>
      </c>
      <c r="G29" s="433">
        <v>33.7</v>
      </c>
      <c r="H29" s="433">
        <v>55</v>
      </c>
      <c r="I29" s="70">
        <f t="shared" si="0"/>
        <v>13814</v>
      </c>
      <c r="K29" s="426"/>
      <c r="L29" s="145"/>
      <c r="M29" s="426"/>
      <c r="N29" s="426"/>
      <c r="O29" s="145"/>
    </row>
    <row r="30" spans="1:15" ht="25.5" customHeight="1">
      <c r="A30" s="142">
        <v>2011</v>
      </c>
      <c r="B30" s="142" t="s">
        <v>332</v>
      </c>
      <c r="C30" s="144">
        <v>9897</v>
      </c>
      <c r="D30" s="433">
        <v>29.6</v>
      </c>
      <c r="E30" s="144">
        <v>4782</v>
      </c>
      <c r="F30" s="433">
        <v>21.2</v>
      </c>
      <c r="G30" s="433">
        <v>33.6</v>
      </c>
      <c r="H30" s="433">
        <v>54.7</v>
      </c>
      <c r="I30" s="70">
        <f t="shared" si="0"/>
        <v>14679</v>
      </c>
      <c r="K30" s="426"/>
      <c r="L30" s="145"/>
      <c r="M30" s="426"/>
      <c r="N30" s="426"/>
      <c r="O30" s="145"/>
    </row>
    <row r="31" spans="1:15" ht="12.75">
      <c r="A31" s="142"/>
      <c r="B31" s="142" t="s">
        <v>336</v>
      </c>
      <c r="C31" s="144">
        <v>8926</v>
      </c>
      <c r="D31" s="433">
        <v>29.8</v>
      </c>
      <c r="E31" s="144">
        <v>3934</v>
      </c>
      <c r="F31" s="433">
        <v>21.1</v>
      </c>
      <c r="G31" s="433">
        <v>33.9</v>
      </c>
      <c r="H31" s="433">
        <v>55</v>
      </c>
      <c r="I31" s="70">
        <f t="shared" si="0"/>
        <v>12860</v>
      </c>
      <c r="K31" s="426"/>
      <c r="L31" s="145"/>
      <c r="M31" s="426"/>
      <c r="N31" s="426"/>
      <c r="O31" s="145"/>
    </row>
    <row r="32" spans="1:15" ht="12.75">
      <c r="A32" s="142"/>
      <c r="B32" s="142" t="s">
        <v>341</v>
      </c>
      <c r="C32" s="144">
        <v>9120</v>
      </c>
      <c r="D32" s="433">
        <v>29.5</v>
      </c>
      <c r="E32" s="144">
        <v>3699</v>
      </c>
      <c r="F32" s="433">
        <v>22.4</v>
      </c>
      <c r="G32" s="433">
        <v>35.3</v>
      </c>
      <c r="H32" s="433">
        <v>57.7</v>
      </c>
      <c r="I32" s="70">
        <f t="shared" si="0"/>
        <v>12819</v>
      </c>
      <c r="K32" s="426"/>
      <c r="L32" s="145"/>
      <c r="M32" s="426"/>
      <c r="N32" s="426"/>
      <c r="O32" s="145"/>
    </row>
    <row r="33" spans="1:15" ht="12.75">
      <c r="A33" s="142"/>
      <c r="B33" s="142" t="s">
        <v>335</v>
      </c>
      <c r="C33" s="144">
        <v>8776</v>
      </c>
      <c r="D33" s="433">
        <v>29.3</v>
      </c>
      <c r="E33" s="144">
        <v>3526</v>
      </c>
      <c r="F33" s="433">
        <v>22.8</v>
      </c>
      <c r="G33" s="433">
        <v>36.2</v>
      </c>
      <c r="H33" s="433">
        <v>59</v>
      </c>
      <c r="I33" s="70">
        <f t="shared" si="0"/>
        <v>12302</v>
      </c>
      <c r="K33" s="426"/>
      <c r="L33" s="145"/>
      <c r="M33" s="426"/>
      <c r="N33" s="426"/>
      <c r="O33" s="145"/>
    </row>
    <row r="34" spans="1:15" ht="25.5" customHeight="1">
      <c r="A34" s="142">
        <v>2012</v>
      </c>
      <c r="B34" s="142" t="s">
        <v>332</v>
      </c>
      <c r="C34" s="144">
        <v>9632</v>
      </c>
      <c r="D34" s="433">
        <v>29.8</v>
      </c>
      <c r="E34" s="144">
        <v>3934</v>
      </c>
      <c r="F34" s="433">
        <v>23.2</v>
      </c>
      <c r="G34" s="433">
        <v>36.7</v>
      </c>
      <c r="H34" s="433">
        <v>59.9</v>
      </c>
      <c r="I34" s="70">
        <f t="shared" si="0"/>
        <v>13566</v>
      </c>
      <c r="K34" s="426"/>
      <c r="L34" s="145"/>
      <c r="M34" s="426"/>
      <c r="N34" s="426"/>
      <c r="O34" s="145"/>
    </row>
    <row r="35" spans="1:15" ht="12.75">
      <c r="A35" s="142"/>
      <c r="B35" s="142" t="s">
        <v>336</v>
      </c>
      <c r="C35" s="144">
        <v>8464</v>
      </c>
      <c r="D35" s="433">
        <v>30</v>
      </c>
      <c r="E35" s="144">
        <v>3693</v>
      </c>
      <c r="F35" s="433">
        <v>22.4</v>
      </c>
      <c r="G35" s="433">
        <v>34</v>
      </c>
      <c r="H35" s="433">
        <v>56.4</v>
      </c>
      <c r="I35" s="70">
        <f t="shared" si="0"/>
        <v>12157</v>
      </c>
      <c r="K35" s="426"/>
      <c r="L35" s="145"/>
      <c r="M35" s="426"/>
      <c r="N35" s="426"/>
      <c r="O35" s="145"/>
    </row>
    <row r="36" spans="1:15" ht="12.75">
      <c r="A36" s="142"/>
      <c r="B36" s="142" t="s">
        <v>334</v>
      </c>
      <c r="C36" s="144">
        <v>7490</v>
      </c>
      <c r="D36" s="433">
        <v>30</v>
      </c>
      <c r="E36" s="144">
        <v>3464</v>
      </c>
      <c r="F36" s="433">
        <v>23.3</v>
      </c>
      <c r="G36" s="433">
        <v>35.2</v>
      </c>
      <c r="H36" s="433">
        <v>58.5</v>
      </c>
      <c r="I36" s="70">
        <f t="shared" si="0"/>
        <v>10954</v>
      </c>
      <c r="K36" s="426"/>
      <c r="L36" s="145"/>
      <c r="M36" s="426"/>
      <c r="N36" s="426"/>
      <c r="O36" s="145"/>
    </row>
    <row r="37" spans="1:15" ht="12.75">
      <c r="A37" s="142"/>
      <c r="B37" s="142" t="s">
        <v>335</v>
      </c>
      <c r="C37" s="144">
        <v>6871</v>
      </c>
      <c r="D37" s="433">
        <v>30.7</v>
      </c>
      <c r="E37" s="144">
        <v>3445</v>
      </c>
      <c r="F37" s="433">
        <v>23.1</v>
      </c>
      <c r="G37" s="433">
        <v>37.4</v>
      </c>
      <c r="H37" s="433">
        <v>60.5</v>
      </c>
      <c r="I37" s="70">
        <f t="shared" si="0"/>
        <v>10316</v>
      </c>
      <c r="K37" s="426"/>
      <c r="L37" s="145"/>
      <c r="M37" s="426"/>
      <c r="N37" s="426"/>
      <c r="O37" s="145"/>
    </row>
    <row r="38" spans="1:15" ht="18" customHeight="1">
      <c r="A38" s="142">
        <v>2013</v>
      </c>
      <c r="B38" s="142" t="s">
        <v>338</v>
      </c>
      <c r="C38" s="144">
        <v>7459</v>
      </c>
      <c r="D38" s="433">
        <v>29.5</v>
      </c>
      <c r="E38" s="144">
        <v>3338</v>
      </c>
      <c r="F38" s="433">
        <v>23.9</v>
      </c>
      <c r="G38" s="433">
        <v>35.6</v>
      </c>
      <c r="H38" s="433">
        <v>59.5</v>
      </c>
      <c r="I38" s="70">
        <f t="shared" si="0"/>
        <v>10797</v>
      </c>
      <c r="K38" s="426"/>
      <c r="L38" s="145"/>
      <c r="M38" s="426"/>
      <c r="N38" s="426"/>
      <c r="O38" s="145"/>
    </row>
    <row r="39" spans="1:15" ht="12.75">
      <c r="A39" s="142"/>
      <c r="B39" s="142" t="s">
        <v>333</v>
      </c>
      <c r="C39" s="144">
        <v>7565</v>
      </c>
      <c r="D39" s="433">
        <v>29.7</v>
      </c>
      <c r="E39" s="144">
        <v>3444</v>
      </c>
      <c r="F39" s="433">
        <v>23.7</v>
      </c>
      <c r="G39" s="433">
        <v>34.5</v>
      </c>
      <c r="H39" s="433">
        <v>58.2</v>
      </c>
      <c r="I39" s="70">
        <f t="shared" si="0"/>
        <v>11009</v>
      </c>
      <c r="K39" s="426"/>
      <c r="L39" s="145"/>
      <c r="M39" s="426"/>
      <c r="N39" s="426"/>
      <c r="O39" s="145"/>
    </row>
    <row r="40" spans="1:15" ht="12.75">
      <c r="A40" s="142"/>
      <c r="B40" s="142" t="s">
        <v>334</v>
      </c>
      <c r="C40" s="144">
        <v>7296</v>
      </c>
      <c r="D40" s="433">
        <v>30.6</v>
      </c>
      <c r="E40" s="144">
        <v>3536</v>
      </c>
      <c r="F40" s="433">
        <v>23.4</v>
      </c>
      <c r="G40" s="433">
        <v>35.5</v>
      </c>
      <c r="H40" s="433">
        <v>58.8</v>
      </c>
      <c r="I40" s="70">
        <f t="shared" si="0"/>
        <v>10832</v>
      </c>
      <c r="K40" s="426"/>
      <c r="L40" s="145"/>
      <c r="M40" s="426"/>
      <c r="N40" s="426"/>
      <c r="O40" s="145"/>
    </row>
    <row r="41" spans="1:15" ht="12.75">
      <c r="A41" s="142"/>
      <c r="B41" s="142" t="s">
        <v>335</v>
      </c>
      <c r="C41" s="144">
        <v>7257</v>
      </c>
      <c r="D41" s="433">
        <v>30.8</v>
      </c>
      <c r="E41" s="144">
        <v>3198</v>
      </c>
      <c r="F41" s="433">
        <v>23.9</v>
      </c>
      <c r="G41" s="433">
        <v>36.4</v>
      </c>
      <c r="H41" s="433">
        <v>60.2</v>
      </c>
      <c r="I41" s="70">
        <f t="shared" si="0"/>
        <v>10455</v>
      </c>
      <c r="K41" s="426"/>
      <c r="L41" s="145"/>
      <c r="M41" s="426"/>
      <c r="N41" s="426"/>
      <c r="O41" s="145"/>
    </row>
    <row r="42" spans="1:15" ht="22.5" customHeight="1">
      <c r="A42" s="142">
        <v>2014</v>
      </c>
      <c r="B42" s="142" t="s">
        <v>338</v>
      </c>
      <c r="C42" s="144">
        <v>8393</v>
      </c>
      <c r="D42" s="433">
        <v>31.2</v>
      </c>
      <c r="E42" s="144">
        <v>3456</v>
      </c>
      <c r="F42" s="433">
        <v>24.9</v>
      </c>
      <c r="G42" s="433">
        <v>30.6</v>
      </c>
      <c r="H42" s="433">
        <v>55.6</v>
      </c>
      <c r="I42" s="70">
        <f t="shared" si="0"/>
        <v>11849</v>
      </c>
      <c r="K42" s="426"/>
      <c r="L42" s="145"/>
      <c r="M42" s="426"/>
      <c r="N42" s="426"/>
      <c r="O42" s="145"/>
    </row>
    <row r="43" spans="1:15" ht="22.5" customHeight="1">
      <c r="A43" s="194"/>
      <c r="B43" s="194" t="s">
        <v>333</v>
      </c>
      <c r="C43" s="187">
        <v>8231</v>
      </c>
      <c r="D43" s="585">
        <v>31.2</v>
      </c>
      <c r="E43" s="187">
        <v>2891</v>
      </c>
      <c r="F43" s="585">
        <v>23.5</v>
      </c>
      <c r="G43" s="585">
        <v>30.8</v>
      </c>
      <c r="H43" s="585">
        <v>54.4</v>
      </c>
      <c r="I43" s="158">
        <f t="shared" si="0"/>
        <v>11122</v>
      </c>
      <c r="K43" s="426"/>
      <c r="L43" s="145"/>
      <c r="M43" s="426"/>
      <c r="N43" s="426"/>
      <c r="O43" s="145"/>
    </row>
    <row r="44" spans="1:15" ht="12.75">
      <c r="A44" s="142"/>
      <c r="B44" s="142"/>
      <c r="C44" s="320"/>
      <c r="D44" s="320"/>
      <c r="E44" s="320"/>
      <c r="F44" s="320"/>
      <c r="G44" s="320"/>
      <c r="H44" s="320"/>
      <c r="I44" s="457"/>
      <c r="K44" s="257"/>
      <c r="L44" s="145"/>
      <c r="M44" s="145"/>
      <c r="N44" s="145"/>
      <c r="O44" s="145"/>
    </row>
    <row r="45" spans="1:8" ht="12.75">
      <c r="A45" s="154" t="s">
        <v>339</v>
      </c>
      <c r="E45" s="256"/>
      <c r="H45" s="145"/>
    </row>
    <row r="46" spans="1:8" ht="12.75" customHeight="1">
      <c r="A46" s="923" t="s">
        <v>718</v>
      </c>
      <c r="B46" s="923"/>
      <c r="C46" s="923"/>
      <c r="D46" s="923"/>
      <c r="E46" s="923"/>
      <c r="F46" s="923"/>
      <c r="G46" s="923"/>
      <c r="H46" s="923"/>
    </row>
    <row r="47" spans="1:9" ht="23.25" customHeight="1">
      <c r="A47" s="912" t="s">
        <v>1165</v>
      </c>
      <c r="B47" s="912"/>
      <c r="C47" s="912"/>
      <c r="D47" s="912"/>
      <c r="E47" s="912"/>
      <c r="F47" s="912"/>
      <c r="G47" s="912"/>
      <c r="H47" s="912"/>
      <c r="I47" s="912"/>
    </row>
    <row r="48" spans="1:9" ht="12.75" customHeight="1">
      <c r="A48" s="912" t="s">
        <v>1166</v>
      </c>
      <c r="B48" s="912"/>
      <c r="C48" s="912"/>
      <c r="D48" s="912"/>
      <c r="E48" s="912"/>
      <c r="F48" s="912"/>
      <c r="G48" s="912"/>
      <c r="H48" s="912"/>
      <c r="I48" s="912"/>
    </row>
    <row r="49" spans="1:9" ht="24" customHeight="1">
      <c r="A49" s="912" t="s">
        <v>1167</v>
      </c>
      <c r="B49" s="912"/>
      <c r="C49" s="912"/>
      <c r="D49" s="912"/>
      <c r="E49" s="912"/>
      <c r="F49" s="912"/>
      <c r="G49" s="912"/>
      <c r="H49" s="912"/>
      <c r="I49" s="912"/>
    </row>
    <row r="50" spans="1:9" ht="12.75" customHeight="1">
      <c r="A50" s="912" t="s">
        <v>1168</v>
      </c>
      <c r="B50" s="912"/>
      <c r="C50" s="912"/>
      <c r="D50" s="912"/>
      <c r="E50" s="912"/>
      <c r="F50" s="912"/>
      <c r="G50" s="912"/>
      <c r="H50" s="912"/>
      <c r="I50" s="912"/>
    </row>
    <row r="53" spans="4:8" ht="12.75">
      <c r="D53" s="321"/>
      <c r="H53" s="321"/>
    </row>
    <row r="55" spans="1:8" ht="12.75">
      <c r="A55" s="923"/>
      <c r="B55" s="923"/>
      <c r="C55" s="923"/>
      <c r="D55" s="923"/>
      <c r="E55" s="923"/>
      <c r="F55" s="923"/>
      <c r="G55" s="923"/>
      <c r="H55" s="923"/>
    </row>
    <row r="60" spans="1:10" ht="12.75">
      <c r="A60" s="25"/>
      <c r="B60" s="25"/>
      <c r="C60" s="25"/>
      <c r="D60" s="25"/>
      <c r="E60" s="25"/>
      <c r="F60" s="25"/>
      <c r="G60" s="25"/>
      <c r="H60" s="25"/>
      <c r="I60" s="25"/>
      <c r="J60" s="25"/>
    </row>
    <row r="61" spans="1:10" ht="12.75">
      <c r="A61" s="25"/>
      <c r="B61" s="25"/>
      <c r="C61" s="25"/>
      <c r="D61" s="25"/>
      <c r="E61" s="25"/>
      <c r="F61" s="25"/>
      <c r="G61" s="25"/>
      <c r="H61" s="25"/>
      <c r="I61" s="25"/>
      <c r="J61" s="25"/>
    </row>
    <row r="62" spans="1:10" ht="12.75">
      <c r="A62" s="25"/>
      <c r="B62" s="25"/>
      <c r="C62" s="25"/>
      <c r="D62" s="25"/>
      <c r="E62" s="25"/>
      <c r="F62" s="25"/>
      <c r="G62" s="25"/>
      <c r="H62" s="25"/>
      <c r="I62" s="25"/>
      <c r="J62" s="25"/>
    </row>
    <row r="63" spans="1:10" ht="12.75">
      <c r="A63" s="25"/>
      <c r="B63" s="25"/>
      <c r="C63" s="25"/>
      <c r="D63" s="25"/>
      <c r="E63" s="25"/>
      <c r="F63" s="25"/>
      <c r="G63" s="25"/>
      <c r="H63" s="25"/>
      <c r="I63" s="25"/>
      <c r="J63" s="25"/>
    </row>
    <row r="64" spans="1:10" ht="12.75">
      <c r="A64" s="25"/>
      <c r="B64" s="25"/>
      <c r="C64" s="25"/>
      <c r="D64" s="25"/>
      <c r="E64" s="25"/>
      <c r="F64" s="25"/>
      <c r="G64" s="25"/>
      <c r="H64" s="25"/>
      <c r="I64" s="25"/>
      <c r="J64" s="25"/>
    </row>
    <row r="65" spans="1:10" ht="12.75">
      <c r="A65" s="25"/>
      <c r="B65" s="25"/>
      <c r="C65" s="25"/>
      <c r="D65" s="25"/>
      <c r="E65" s="25"/>
      <c r="F65" s="25"/>
      <c r="G65" s="25"/>
      <c r="H65" s="25"/>
      <c r="I65" s="25"/>
      <c r="J65" s="25"/>
    </row>
    <row r="66" spans="1:10" ht="12.75">
      <c r="A66" s="25"/>
      <c r="B66" s="25"/>
      <c r="C66" s="25"/>
      <c r="D66" s="25"/>
      <c r="E66" s="25"/>
      <c r="F66" s="25"/>
      <c r="G66" s="25"/>
      <c r="H66" s="25"/>
      <c r="I66" s="25"/>
      <c r="J66" s="25"/>
    </row>
    <row r="67" spans="1:10" ht="12.75">
      <c r="A67" s="25"/>
      <c r="B67" s="25"/>
      <c r="C67" s="25"/>
      <c r="D67" s="25"/>
      <c r="E67" s="25"/>
      <c r="F67" s="25"/>
      <c r="G67" s="25"/>
      <c r="H67" s="25"/>
      <c r="I67" s="25"/>
      <c r="J67" s="25"/>
    </row>
    <row r="68" spans="1:10" ht="12.75">
      <c r="A68" s="25"/>
      <c r="B68" s="25"/>
      <c r="C68" s="25"/>
      <c r="D68" s="25"/>
      <c r="E68" s="25"/>
      <c r="F68" s="25"/>
      <c r="G68" s="25"/>
      <c r="H68" s="25"/>
      <c r="I68" s="25"/>
      <c r="J68" s="25"/>
    </row>
    <row r="69" spans="1:10" ht="12.75">
      <c r="A69" s="25"/>
      <c r="B69" s="25"/>
      <c r="C69" s="25"/>
      <c r="D69" s="25"/>
      <c r="E69" s="25"/>
      <c r="F69" s="25"/>
      <c r="G69" s="25"/>
      <c r="H69" s="25"/>
      <c r="I69" s="25"/>
      <c r="J69" s="25"/>
    </row>
    <row r="70" spans="1:10" ht="12.75">
      <c r="A70" s="25"/>
      <c r="B70" s="25"/>
      <c r="C70" s="25"/>
      <c r="D70" s="25"/>
      <c r="E70" s="25"/>
      <c r="F70" s="25"/>
      <c r="G70" s="25"/>
      <c r="H70" s="25"/>
      <c r="I70" s="25"/>
      <c r="J70" s="25"/>
    </row>
    <row r="71" spans="1:10" ht="12.75">
      <c r="A71" s="25"/>
      <c r="B71" s="25"/>
      <c r="C71" s="25"/>
      <c r="D71" s="25"/>
      <c r="E71" s="25"/>
      <c r="F71" s="25"/>
      <c r="G71" s="25"/>
      <c r="H71" s="25"/>
      <c r="I71" s="25"/>
      <c r="J71" s="25"/>
    </row>
    <row r="72" spans="1:10" ht="12.75">
      <c r="A72" s="25"/>
      <c r="B72" s="25"/>
      <c r="C72" s="25"/>
      <c r="D72" s="25"/>
      <c r="E72" s="25"/>
      <c r="F72" s="25"/>
      <c r="G72" s="25"/>
      <c r="H72" s="25"/>
      <c r="I72" s="25"/>
      <c r="J72" s="25"/>
    </row>
    <row r="73" spans="1:10" ht="12.75">
      <c r="A73" s="25"/>
      <c r="B73" s="25"/>
      <c r="C73" s="25"/>
      <c r="D73" s="25"/>
      <c r="E73" s="25"/>
      <c r="F73" s="25"/>
      <c r="G73" s="25"/>
      <c r="H73" s="25"/>
      <c r="I73" s="25"/>
      <c r="J73" s="25"/>
    </row>
    <row r="74" spans="1:10" ht="12.75">
      <c r="A74" s="25"/>
      <c r="B74" s="25"/>
      <c r="C74" s="25"/>
      <c r="D74" s="25"/>
      <c r="E74" s="25"/>
      <c r="F74" s="25"/>
      <c r="G74" s="25"/>
      <c r="H74" s="25"/>
      <c r="I74" s="25"/>
      <c r="J74" s="25"/>
    </row>
    <row r="75" spans="1:10" ht="12.75">
      <c r="A75" s="25"/>
      <c r="B75" s="25"/>
      <c r="C75" s="25"/>
      <c r="D75" s="25"/>
      <c r="E75" s="25"/>
      <c r="F75" s="25"/>
      <c r="G75" s="25"/>
      <c r="H75" s="25"/>
      <c r="I75" s="25"/>
      <c r="J75" s="25"/>
    </row>
    <row r="76" spans="1:10" ht="12.75">
      <c r="A76" s="25"/>
      <c r="B76" s="25"/>
      <c r="C76" s="25"/>
      <c r="D76" s="25"/>
      <c r="E76" s="25"/>
      <c r="F76" s="25"/>
      <c r="G76" s="25"/>
      <c r="H76" s="25"/>
      <c r="I76" s="25"/>
      <c r="J76" s="25"/>
    </row>
    <row r="77" spans="1:10" ht="12.75">
      <c r="A77" s="25"/>
      <c r="B77" s="25"/>
      <c r="C77" s="25"/>
      <c r="D77" s="25"/>
      <c r="E77" s="25"/>
      <c r="F77" s="25"/>
      <c r="G77" s="25"/>
      <c r="H77" s="25"/>
      <c r="I77" s="25"/>
      <c r="J77" s="25"/>
    </row>
    <row r="78" spans="1:10" ht="12.75">
      <c r="A78" s="25"/>
      <c r="B78" s="25"/>
      <c r="C78" s="25"/>
      <c r="D78" s="25"/>
      <c r="E78" s="25"/>
      <c r="F78" s="25"/>
      <c r="G78" s="25"/>
      <c r="H78" s="25"/>
      <c r="I78" s="25"/>
      <c r="J78" s="25"/>
    </row>
    <row r="79" spans="1:10" ht="12.75">
      <c r="A79" s="25"/>
      <c r="B79" s="25"/>
      <c r="C79" s="25"/>
      <c r="D79" s="25"/>
      <c r="E79" s="25"/>
      <c r="F79" s="25"/>
      <c r="G79" s="25"/>
      <c r="H79" s="25"/>
      <c r="I79" s="25"/>
      <c r="J79" s="25"/>
    </row>
    <row r="80" spans="1:10" ht="12.75">
      <c r="A80" s="25"/>
      <c r="B80" s="25"/>
      <c r="C80" s="25"/>
      <c r="D80" s="25"/>
      <c r="E80" s="25"/>
      <c r="F80" s="25"/>
      <c r="G80" s="25"/>
      <c r="H80" s="25"/>
      <c r="I80" s="25"/>
      <c r="J80" s="25"/>
    </row>
    <row r="81" spans="1:10" ht="12.75">
      <c r="A81" s="25"/>
      <c r="B81" s="25"/>
      <c r="C81" s="25"/>
      <c r="D81" s="25"/>
      <c r="E81" s="25"/>
      <c r="F81" s="25"/>
      <c r="G81" s="25"/>
      <c r="H81" s="25"/>
      <c r="I81" s="25"/>
      <c r="J81" s="25"/>
    </row>
    <row r="82" spans="1:10" ht="12.75">
      <c r="A82" s="25"/>
      <c r="B82" s="25"/>
      <c r="C82" s="25"/>
      <c r="D82" s="25"/>
      <c r="E82" s="25"/>
      <c r="F82" s="25"/>
      <c r="G82" s="25"/>
      <c r="H82" s="25"/>
      <c r="I82" s="25"/>
      <c r="J82" s="25"/>
    </row>
    <row r="83" spans="1:10" ht="12.75">
      <c r="A83" s="25"/>
      <c r="B83" s="25"/>
      <c r="C83" s="25"/>
      <c r="D83" s="25"/>
      <c r="E83" s="25"/>
      <c r="F83" s="25"/>
      <c r="G83" s="25"/>
      <c r="H83" s="25"/>
      <c r="I83" s="25"/>
      <c r="J83" s="25"/>
    </row>
    <row r="84" spans="1:10" ht="12.75">
      <c r="A84" s="25"/>
      <c r="B84" s="25"/>
      <c r="C84" s="25"/>
      <c r="D84" s="25"/>
      <c r="E84" s="25"/>
      <c r="F84" s="25"/>
      <c r="G84" s="25"/>
      <c r="H84" s="25"/>
      <c r="I84" s="25"/>
      <c r="J84" s="25"/>
    </row>
    <row r="85" spans="1:10" ht="12.75">
      <c r="A85" s="25"/>
      <c r="B85" s="25"/>
      <c r="C85" s="25"/>
      <c r="D85" s="25"/>
      <c r="E85" s="25"/>
      <c r="F85" s="25"/>
      <c r="G85" s="25"/>
      <c r="H85" s="25"/>
      <c r="I85" s="25"/>
      <c r="J85" s="25"/>
    </row>
    <row r="86" spans="1:10" ht="12.75">
      <c r="A86" s="25"/>
      <c r="B86" s="25"/>
      <c r="C86" s="25"/>
      <c r="D86" s="25"/>
      <c r="E86" s="25"/>
      <c r="F86" s="25"/>
      <c r="G86" s="25"/>
      <c r="H86" s="25"/>
      <c r="I86" s="25"/>
      <c r="J86" s="25"/>
    </row>
    <row r="87" spans="1:10" ht="12.75">
      <c r="A87" s="25"/>
      <c r="B87" s="25"/>
      <c r="C87" s="25"/>
      <c r="D87" s="25"/>
      <c r="E87" s="25"/>
      <c r="F87" s="25"/>
      <c r="G87" s="25"/>
      <c r="H87" s="25"/>
      <c r="I87" s="25"/>
      <c r="J87" s="25"/>
    </row>
    <row r="88" spans="1:10" ht="12.75">
      <c r="A88" s="25"/>
      <c r="B88" s="25"/>
      <c r="C88" s="25"/>
      <c r="D88" s="25"/>
      <c r="E88" s="25"/>
      <c r="F88" s="25"/>
      <c r="G88" s="25"/>
      <c r="H88" s="25"/>
      <c r="I88" s="25"/>
      <c r="J88" s="25"/>
    </row>
    <row r="89" spans="1:10" ht="12.75">
      <c r="A89" s="25"/>
      <c r="B89" s="25"/>
      <c r="C89" s="25"/>
      <c r="D89" s="25"/>
      <c r="E89" s="25"/>
      <c r="F89" s="25"/>
      <c r="G89" s="25"/>
      <c r="H89" s="25"/>
      <c r="I89" s="25"/>
      <c r="J89" s="25"/>
    </row>
    <row r="90" spans="1:10" ht="12.75">
      <c r="A90" s="25"/>
      <c r="B90" s="25"/>
      <c r="C90" s="25"/>
      <c r="D90" s="25"/>
      <c r="E90" s="25"/>
      <c r="F90" s="25"/>
      <c r="G90" s="25"/>
      <c r="H90" s="25"/>
      <c r="I90" s="25"/>
      <c r="J90" s="25"/>
    </row>
    <row r="91" spans="1:10" ht="12.75">
      <c r="A91" s="25"/>
      <c r="B91" s="25"/>
      <c r="C91" s="25"/>
      <c r="D91" s="25"/>
      <c r="E91" s="25"/>
      <c r="F91" s="25"/>
      <c r="G91" s="25"/>
      <c r="H91" s="25"/>
      <c r="I91" s="25"/>
      <c r="J91" s="25"/>
    </row>
    <row r="92" spans="1:10" ht="12.75">
      <c r="A92" s="25"/>
      <c r="B92" s="25"/>
      <c r="C92" s="25"/>
      <c r="D92" s="25"/>
      <c r="E92" s="25"/>
      <c r="F92" s="25"/>
      <c r="G92" s="25"/>
      <c r="H92" s="25"/>
      <c r="I92" s="25"/>
      <c r="J92" s="25"/>
    </row>
    <row r="93" spans="1:10" ht="12.75">
      <c r="A93" s="25"/>
      <c r="B93" s="25"/>
      <c r="C93" s="25"/>
      <c r="D93" s="25"/>
      <c r="E93" s="25"/>
      <c r="F93" s="25"/>
      <c r="G93" s="25"/>
      <c r="H93" s="25"/>
      <c r="I93" s="25"/>
      <c r="J93" s="25"/>
    </row>
    <row r="94" spans="1:10" ht="12.75">
      <c r="A94" s="25"/>
      <c r="B94" s="25"/>
      <c r="C94" s="25"/>
      <c r="D94" s="25"/>
      <c r="E94" s="25"/>
      <c r="F94" s="25"/>
      <c r="G94" s="25"/>
      <c r="H94" s="25"/>
      <c r="I94" s="25"/>
      <c r="J94" s="25"/>
    </row>
    <row r="95" spans="1:10" ht="12.75">
      <c r="A95" s="25"/>
      <c r="B95" s="25"/>
      <c r="C95" s="25"/>
      <c r="D95" s="25"/>
      <c r="E95" s="25"/>
      <c r="F95" s="25"/>
      <c r="G95" s="25"/>
      <c r="H95" s="25"/>
      <c r="I95" s="25"/>
      <c r="J95" s="25"/>
    </row>
    <row r="96" spans="1:10" ht="12.75">
      <c r="A96" s="25"/>
      <c r="B96" s="25"/>
      <c r="C96" s="25"/>
      <c r="D96" s="25"/>
      <c r="E96" s="25"/>
      <c r="F96" s="25"/>
      <c r="G96" s="25"/>
      <c r="H96" s="25"/>
      <c r="I96" s="25"/>
      <c r="J96" s="25"/>
    </row>
    <row r="97" spans="1:10" ht="12.75">
      <c r="A97" s="25"/>
      <c r="B97" s="25"/>
      <c r="C97" s="25"/>
      <c r="D97" s="25"/>
      <c r="E97" s="25"/>
      <c r="F97" s="25"/>
      <c r="G97" s="25"/>
      <c r="H97" s="25"/>
      <c r="I97" s="25"/>
      <c r="J97" s="25"/>
    </row>
    <row r="98" spans="1:10" ht="12.75">
      <c r="A98" s="25"/>
      <c r="B98" s="25"/>
      <c r="C98" s="25"/>
      <c r="D98" s="25"/>
      <c r="E98" s="25"/>
      <c r="F98" s="25"/>
      <c r="G98" s="25"/>
      <c r="H98" s="25"/>
      <c r="I98" s="25"/>
      <c r="J98" s="25"/>
    </row>
    <row r="99" spans="1:10" ht="12.75">
      <c r="A99" s="25"/>
      <c r="B99" s="25"/>
      <c r="C99" s="25"/>
      <c r="D99" s="25"/>
      <c r="E99" s="25"/>
      <c r="F99" s="25"/>
      <c r="G99" s="25"/>
      <c r="H99" s="25"/>
      <c r="I99" s="25"/>
      <c r="J99" s="25"/>
    </row>
    <row r="100" spans="1:10" ht="12.75">
      <c r="A100" s="25"/>
      <c r="B100" s="25"/>
      <c r="C100" s="25"/>
      <c r="D100" s="25"/>
      <c r="E100" s="25"/>
      <c r="F100" s="25"/>
      <c r="G100" s="25"/>
      <c r="H100" s="25"/>
      <c r="I100" s="25"/>
      <c r="J100" s="25"/>
    </row>
    <row r="101" spans="1:10" ht="12.75">
      <c r="A101" s="25"/>
      <c r="B101" s="25"/>
      <c r="C101" s="25"/>
      <c r="D101" s="25"/>
      <c r="E101" s="25"/>
      <c r="F101" s="25"/>
      <c r="G101" s="25"/>
      <c r="H101" s="25"/>
      <c r="I101" s="25"/>
      <c r="J101" s="25"/>
    </row>
    <row r="102" spans="1:10" ht="12.75">
      <c r="A102" s="25"/>
      <c r="B102" s="25"/>
      <c r="C102" s="25"/>
      <c r="D102" s="25"/>
      <c r="E102" s="25"/>
      <c r="F102" s="25"/>
      <c r="G102" s="25"/>
      <c r="H102" s="25"/>
      <c r="I102" s="25"/>
      <c r="J102" s="25"/>
    </row>
    <row r="103" spans="1:10" ht="12.75">
      <c r="A103" s="25"/>
      <c r="B103" s="25"/>
      <c r="C103" s="25"/>
      <c r="D103" s="25"/>
      <c r="E103" s="25"/>
      <c r="F103" s="25"/>
      <c r="G103" s="25"/>
      <c r="H103" s="25"/>
      <c r="I103" s="25"/>
      <c r="J103" s="25"/>
    </row>
    <row r="104" spans="1:10" ht="12.75">
      <c r="A104" s="25"/>
      <c r="B104" s="25"/>
      <c r="C104" s="25"/>
      <c r="D104" s="25"/>
      <c r="E104" s="25"/>
      <c r="F104" s="25"/>
      <c r="G104" s="25"/>
      <c r="H104" s="25"/>
      <c r="I104" s="25"/>
      <c r="J104" s="25"/>
    </row>
    <row r="105" spans="1:10" ht="12.75">
      <c r="A105" s="25"/>
      <c r="B105" s="25"/>
      <c r="C105" s="25"/>
      <c r="D105" s="25"/>
      <c r="E105" s="25"/>
      <c r="F105" s="25"/>
      <c r="G105" s="25"/>
      <c r="H105" s="25"/>
      <c r="I105" s="25"/>
      <c r="J105" s="25"/>
    </row>
    <row r="106" spans="1:10" ht="12.75">
      <c r="A106" s="25"/>
      <c r="B106" s="25"/>
      <c r="C106" s="25"/>
      <c r="D106" s="25"/>
      <c r="E106" s="25"/>
      <c r="F106" s="25"/>
      <c r="G106" s="25"/>
      <c r="H106" s="25"/>
      <c r="I106" s="25"/>
      <c r="J106" s="25"/>
    </row>
    <row r="107" spans="1:10" ht="12.75">
      <c r="A107" s="25"/>
      <c r="B107" s="25"/>
      <c r="C107" s="25"/>
      <c r="D107" s="25"/>
      <c r="E107" s="25"/>
      <c r="F107" s="25"/>
      <c r="G107" s="25"/>
      <c r="H107" s="25"/>
      <c r="I107" s="25"/>
      <c r="J107" s="25"/>
    </row>
    <row r="108" spans="1:10" ht="12.75">
      <c r="A108" s="25"/>
      <c r="B108" s="25"/>
      <c r="C108" s="25"/>
      <c r="D108" s="25"/>
      <c r="E108" s="25"/>
      <c r="F108" s="25"/>
      <c r="G108" s="25"/>
      <c r="H108" s="25"/>
      <c r="I108" s="25"/>
      <c r="J108" s="25"/>
    </row>
    <row r="109" spans="1:10" ht="12.75">
      <c r="A109" s="25"/>
      <c r="B109" s="25"/>
      <c r="C109" s="25"/>
      <c r="D109" s="25"/>
      <c r="E109" s="25"/>
      <c r="F109" s="25"/>
      <c r="G109" s="25"/>
      <c r="H109" s="25"/>
      <c r="I109" s="25"/>
      <c r="J109" s="25"/>
    </row>
    <row r="110" spans="1:10" ht="12.75">
      <c r="A110" s="25"/>
      <c r="B110" s="25"/>
      <c r="C110" s="25"/>
      <c r="D110" s="25"/>
      <c r="E110" s="25"/>
      <c r="F110" s="25"/>
      <c r="G110" s="25"/>
      <c r="H110" s="25"/>
      <c r="I110" s="25"/>
      <c r="J110" s="25"/>
    </row>
    <row r="111" spans="1:10" ht="12.75">
      <c r="A111" s="25"/>
      <c r="B111" s="25"/>
      <c r="C111" s="25"/>
      <c r="D111" s="25"/>
      <c r="E111" s="25"/>
      <c r="F111" s="25"/>
      <c r="G111" s="25"/>
      <c r="H111" s="25"/>
      <c r="I111" s="25"/>
      <c r="J111" s="25"/>
    </row>
    <row r="112" spans="1:10" ht="12.75">
      <c r="A112" s="25"/>
      <c r="B112" s="25"/>
      <c r="C112" s="25"/>
      <c r="D112" s="25"/>
      <c r="E112" s="25"/>
      <c r="F112" s="25"/>
      <c r="G112" s="25"/>
      <c r="H112" s="25"/>
      <c r="I112" s="25"/>
      <c r="J112" s="25"/>
    </row>
    <row r="113" spans="1:10" ht="12.75">
      <c r="A113" s="25"/>
      <c r="B113" s="25"/>
      <c r="C113" s="25"/>
      <c r="D113" s="25"/>
      <c r="E113" s="25"/>
      <c r="F113" s="25"/>
      <c r="G113" s="25"/>
      <c r="H113" s="25"/>
      <c r="I113" s="25"/>
      <c r="J113" s="25"/>
    </row>
    <row r="114" spans="1:10" ht="12.75">
      <c r="A114" s="25"/>
      <c r="B114" s="25"/>
      <c r="C114" s="25"/>
      <c r="D114" s="25"/>
      <c r="E114" s="25"/>
      <c r="F114" s="25"/>
      <c r="G114" s="25"/>
      <c r="H114" s="25"/>
      <c r="I114" s="25"/>
      <c r="J114" s="25"/>
    </row>
    <row r="115" spans="1:10" ht="12.75">
      <c r="A115" s="25"/>
      <c r="B115" s="25"/>
      <c r="C115" s="25"/>
      <c r="D115" s="25"/>
      <c r="E115" s="25"/>
      <c r="F115" s="25"/>
      <c r="G115" s="25"/>
      <c r="H115" s="25"/>
      <c r="I115" s="25"/>
      <c r="J115" s="25"/>
    </row>
    <row r="116" spans="1:10" ht="12.75">
      <c r="A116" s="25"/>
      <c r="B116" s="25"/>
      <c r="C116" s="25"/>
      <c r="D116" s="25"/>
      <c r="E116" s="25"/>
      <c r="F116" s="25"/>
      <c r="G116" s="25"/>
      <c r="H116" s="25"/>
      <c r="I116" s="25"/>
      <c r="J116" s="25"/>
    </row>
    <row r="117" spans="1:10" ht="12.75">
      <c r="A117" s="25"/>
      <c r="B117" s="25"/>
      <c r="C117" s="25"/>
      <c r="D117" s="25"/>
      <c r="E117" s="25"/>
      <c r="F117" s="25"/>
      <c r="G117" s="25"/>
      <c r="H117" s="25"/>
      <c r="I117" s="25"/>
      <c r="J117" s="25"/>
    </row>
    <row r="118" spans="1:10" ht="12.75">
      <c r="A118" s="25"/>
      <c r="B118" s="25"/>
      <c r="C118" s="25"/>
      <c r="D118" s="25"/>
      <c r="E118" s="25"/>
      <c r="F118" s="25"/>
      <c r="G118" s="25"/>
      <c r="H118" s="25"/>
      <c r="I118" s="25"/>
      <c r="J118" s="25"/>
    </row>
    <row r="119" spans="1:10" ht="12.75">
      <c r="A119" s="25"/>
      <c r="B119" s="25"/>
      <c r="C119" s="25"/>
      <c r="D119" s="25"/>
      <c r="E119" s="25"/>
      <c r="F119" s="25"/>
      <c r="G119" s="25"/>
      <c r="H119" s="25"/>
      <c r="I119" s="25"/>
      <c r="J119" s="25"/>
    </row>
    <row r="120" spans="1:10" ht="12.75">
      <c r="A120" s="25"/>
      <c r="B120" s="25"/>
      <c r="C120" s="25"/>
      <c r="D120" s="25"/>
      <c r="E120" s="25"/>
      <c r="F120" s="25"/>
      <c r="G120" s="25"/>
      <c r="H120" s="25"/>
      <c r="I120" s="25"/>
      <c r="J120" s="25"/>
    </row>
    <row r="121" spans="1:10" ht="12.75">
      <c r="A121" s="25"/>
      <c r="B121" s="25"/>
      <c r="C121" s="25"/>
      <c r="D121" s="25"/>
      <c r="E121" s="25"/>
      <c r="F121" s="25"/>
      <c r="G121" s="25"/>
      <c r="H121" s="25"/>
      <c r="I121" s="25"/>
      <c r="J121" s="25"/>
    </row>
    <row r="122" spans="1:10" ht="12.75">
      <c r="A122" s="25"/>
      <c r="B122" s="25"/>
      <c r="C122" s="25"/>
      <c r="D122" s="25"/>
      <c r="E122" s="25"/>
      <c r="F122" s="25"/>
      <c r="G122" s="25"/>
      <c r="H122" s="25"/>
      <c r="I122" s="25"/>
      <c r="J122" s="25"/>
    </row>
    <row r="123" spans="1:10" ht="12.75">
      <c r="A123" s="25"/>
      <c r="B123" s="25"/>
      <c r="C123" s="25"/>
      <c r="D123" s="25"/>
      <c r="E123" s="25"/>
      <c r="F123" s="25"/>
      <c r="G123" s="25"/>
      <c r="H123" s="25"/>
      <c r="I123" s="25"/>
      <c r="J123" s="25"/>
    </row>
    <row r="124" spans="1:10" ht="12.75">
      <c r="A124" s="25"/>
      <c r="B124" s="25"/>
      <c r="C124" s="25"/>
      <c r="D124" s="25"/>
      <c r="E124" s="25"/>
      <c r="F124" s="25"/>
      <c r="G124" s="25"/>
      <c r="H124" s="25"/>
      <c r="I124" s="25"/>
      <c r="J124" s="25"/>
    </row>
    <row r="125" spans="1:10" ht="12.75">
      <c r="A125" s="25"/>
      <c r="B125" s="25"/>
      <c r="C125" s="25"/>
      <c r="D125" s="25"/>
      <c r="E125" s="25"/>
      <c r="F125" s="25"/>
      <c r="G125" s="25"/>
      <c r="H125" s="25"/>
      <c r="I125" s="25"/>
      <c r="J125" s="25"/>
    </row>
    <row r="126" spans="1:10" ht="12.75">
      <c r="A126" s="25"/>
      <c r="B126" s="25"/>
      <c r="C126" s="25"/>
      <c r="D126" s="25"/>
      <c r="E126" s="25"/>
      <c r="F126" s="25"/>
      <c r="G126" s="25"/>
      <c r="H126" s="25"/>
      <c r="I126" s="25"/>
      <c r="J126" s="25"/>
    </row>
    <row r="127" spans="1:10" ht="12.75">
      <c r="A127" s="25"/>
      <c r="B127" s="25"/>
      <c r="C127" s="25"/>
      <c r="D127" s="25"/>
      <c r="E127" s="25"/>
      <c r="F127" s="25"/>
      <c r="G127" s="25"/>
      <c r="H127" s="25"/>
      <c r="I127" s="25"/>
      <c r="J127" s="25"/>
    </row>
    <row r="128" spans="1:10" ht="12.75">
      <c r="A128" s="25"/>
      <c r="B128" s="25"/>
      <c r="C128" s="25"/>
      <c r="D128" s="25"/>
      <c r="E128" s="25"/>
      <c r="F128" s="25"/>
      <c r="G128" s="25"/>
      <c r="H128" s="25"/>
      <c r="I128" s="25"/>
      <c r="J128" s="25"/>
    </row>
    <row r="129" spans="1:10" ht="12.75">
      <c r="A129" s="25"/>
      <c r="B129" s="25"/>
      <c r="C129" s="25"/>
      <c r="D129" s="25"/>
      <c r="E129" s="25"/>
      <c r="F129" s="25"/>
      <c r="G129" s="25"/>
      <c r="H129" s="25"/>
      <c r="I129" s="25"/>
      <c r="J129" s="25"/>
    </row>
    <row r="130" spans="1:10" ht="12.75">
      <c r="A130" s="25"/>
      <c r="B130" s="25"/>
      <c r="C130" s="25"/>
      <c r="D130" s="25"/>
      <c r="E130" s="25"/>
      <c r="F130" s="25"/>
      <c r="G130" s="25"/>
      <c r="H130" s="25"/>
      <c r="I130" s="25"/>
      <c r="J130" s="25"/>
    </row>
    <row r="131" spans="1:10" ht="12.75">
      <c r="A131" s="25"/>
      <c r="B131" s="25"/>
      <c r="C131" s="25"/>
      <c r="D131" s="25"/>
      <c r="E131" s="25"/>
      <c r="F131" s="25"/>
      <c r="G131" s="25"/>
      <c r="H131" s="25"/>
      <c r="I131" s="25"/>
      <c r="J131" s="25"/>
    </row>
    <row r="132" spans="1:10" ht="12.75">
      <c r="A132" s="25"/>
      <c r="B132" s="25"/>
      <c r="C132" s="25"/>
      <c r="D132" s="25"/>
      <c r="E132" s="25"/>
      <c r="F132" s="25"/>
      <c r="G132" s="25"/>
      <c r="H132" s="25"/>
      <c r="I132" s="25"/>
      <c r="J132" s="25"/>
    </row>
    <row r="133" spans="1:10" ht="12.75">
      <c r="A133" s="25"/>
      <c r="B133" s="25"/>
      <c r="C133" s="25"/>
      <c r="D133" s="25"/>
      <c r="E133" s="25"/>
      <c r="F133" s="25"/>
      <c r="G133" s="25"/>
      <c r="H133" s="25"/>
      <c r="I133" s="25"/>
      <c r="J133" s="25"/>
    </row>
    <row r="134" spans="1:10" ht="12.75">
      <c r="A134" s="25"/>
      <c r="B134" s="25"/>
      <c r="C134" s="25"/>
      <c r="D134" s="25"/>
      <c r="E134" s="25"/>
      <c r="F134" s="25"/>
      <c r="G134" s="25"/>
      <c r="H134" s="25"/>
      <c r="I134" s="25"/>
      <c r="J134" s="25"/>
    </row>
    <row r="135" spans="1:10" ht="12.75">
      <c r="A135" s="25"/>
      <c r="B135" s="25"/>
      <c r="C135" s="25"/>
      <c r="D135" s="25"/>
      <c r="E135" s="25"/>
      <c r="F135" s="25"/>
      <c r="G135" s="25"/>
      <c r="H135" s="25"/>
      <c r="I135" s="25"/>
      <c r="J135" s="25"/>
    </row>
    <row r="136" spans="1:10" ht="12.75">
      <c r="A136" s="25"/>
      <c r="B136" s="25"/>
      <c r="C136" s="25"/>
      <c r="D136" s="25"/>
      <c r="E136" s="25"/>
      <c r="F136" s="25"/>
      <c r="G136" s="25"/>
      <c r="H136" s="25"/>
      <c r="I136" s="25"/>
      <c r="J136" s="25"/>
    </row>
    <row r="137" spans="1:10" ht="12.75">
      <c r="A137" s="25"/>
      <c r="B137" s="25"/>
      <c r="C137" s="25"/>
      <c r="D137" s="25"/>
      <c r="E137" s="25"/>
      <c r="F137" s="25"/>
      <c r="G137" s="25"/>
      <c r="H137" s="25"/>
      <c r="I137" s="25"/>
      <c r="J137" s="25"/>
    </row>
    <row r="138" spans="1:10" ht="12.75">
      <c r="A138" s="25"/>
      <c r="B138" s="25"/>
      <c r="C138" s="25"/>
      <c r="D138" s="25"/>
      <c r="E138" s="25"/>
      <c r="F138" s="25"/>
      <c r="G138" s="25"/>
      <c r="H138" s="25"/>
      <c r="I138" s="25"/>
      <c r="J138" s="25"/>
    </row>
    <row r="139" spans="1:10" ht="12.75">
      <c r="A139" s="25"/>
      <c r="B139" s="25"/>
      <c r="C139" s="25"/>
      <c r="D139" s="25"/>
      <c r="E139" s="25"/>
      <c r="F139" s="25"/>
      <c r="G139" s="25"/>
      <c r="H139" s="25"/>
      <c r="I139" s="25"/>
      <c r="J139" s="25"/>
    </row>
    <row r="140" spans="1:10" ht="12.75">
      <c r="A140" s="25"/>
      <c r="B140" s="25"/>
      <c r="C140" s="25"/>
      <c r="D140" s="25"/>
      <c r="E140" s="25"/>
      <c r="F140" s="25"/>
      <c r="G140" s="25"/>
      <c r="H140" s="25"/>
      <c r="I140" s="25"/>
      <c r="J140" s="25"/>
    </row>
    <row r="141" spans="1:10" ht="12.75">
      <c r="A141" s="25"/>
      <c r="B141" s="25"/>
      <c r="C141" s="25"/>
      <c r="D141" s="25"/>
      <c r="E141" s="25"/>
      <c r="F141" s="25"/>
      <c r="G141" s="25"/>
      <c r="H141" s="25"/>
      <c r="I141" s="25"/>
      <c r="J141" s="25"/>
    </row>
    <row r="142" spans="1:10" ht="12.75">
      <c r="A142" s="25"/>
      <c r="B142" s="25"/>
      <c r="C142" s="25"/>
      <c r="D142" s="25"/>
      <c r="E142" s="25"/>
      <c r="F142" s="25"/>
      <c r="G142" s="25"/>
      <c r="H142" s="25"/>
      <c r="I142" s="25"/>
      <c r="J142" s="25"/>
    </row>
    <row r="143" spans="1:10" ht="12.75">
      <c r="A143" s="25"/>
      <c r="B143" s="25"/>
      <c r="C143" s="25"/>
      <c r="D143" s="25"/>
      <c r="E143" s="25"/>
      <c r="F143" s="25"/>
      <c r="G143" s="25"/>
      <c r="H143" s="25"/>
      <c r="I143" s="25"/>
      <c r="J143" s="25"/>
    </row>
    <row r="144" spans="1:10" ht="12.75">
      <c r="A144" s="25"/>
      <c r="B144" s="25"/>
      <c r="C144" s="25"/>
      <c r="D144" s="25"/>
      <c r="E144" s="25"/>
      <c r="F144" s="25"/>
      <c r="G144" s="25"/>
      <c r="H144" s="25"/>
      <c r="I144" s="25"/>
      <c r="J144" s="25"/>
    </row>
    <row r="145" spans="1:10" ht="12.75">
      <c r="A145" s="25"/>
      <c r="B145" s="25"/>
      <c r="C145" s="25"/>
      <c r="D145" s="25"/>
      <c r="E145" s="25"/>
      <c r="F145" s="25"/>
      <c r="G145" s="25"/>
      <c r="H145" s="25"/>
      <c r="I145" s="25"/>
      <c r="J145" s="25"/>
    </row>
    <row r="146" spans="1:10" ht="12.75">
      <c r="A146" s="25"/>
      <c r="B146" s="25"/>
      <c r="C146" s="25"/>
      <c r="D146" s="25"/>
      <c r="E146" s="25"/>
      <c r="F146" s="25"/>
      <c r="G146" s="25"/>
      <c r="H146" s="25"/>
      <c r="I146" s="25"/>
      <c r="J146" s="25"/>
    </row>
    <row r="147" spans="1:10" ht="12.75">
      <c r="A147" s="25"/>
      <c r="B147" s="25"/>
      <c r="C147" s="25"/>
      <c r="D147" s="25"/>
      <c r="E147" s="25"/>
      <c r="F147" s="25"/>
      <c r="G147" s="25"/>
      <c r="H147" s="25"/>
      <c r="I147" s="25"/>
      <c r="J147" s="25"/>
    </row>
    <row r="148" spans="1:10" ht="12.75">
      <c r="A148" s="25"/>
      <c r="B148" s="25"/>
      <c r="C148" s="25"/>
      <c r="D148" s="25"/>
      <c r="E148" s="25"/>
      <c r="F148" s="25"/>
      <c r="G148" s="25"/>
      <c r="H148" s="25"/>
      <c r="I148" s="25"/>
      <c r="J148" s="25"/>
    </row>
    <row r="149" spans="1:10" ht="12.75">
      <c r="A149" s="25"/>
      <c r="B149" s="25"/>
      <c r="C149" s="25"/>
      <c r="D149" s="25"/>
      <c r="E149" s="25"/>
      <c r="F149" s="25"/>
      <c r="G149" s="25"/>
      <c r="H149" s="25"/>
      <c r="I149" s="25"/>
      <c r="J149" s="25"/>
    </row>
    <row r="150" spans="1:10" ht="12.75">
      <c r="A150" s="25"/>
      <c r="B150" s="25"/>
      <c r="C150" s="25"/>
      <c r="D150" s="25"/>
      <c r="E150" s="25"/>
      <c r="F150" s="25"/>
      <c r="G150" s="25"/>
      <c r="H150" s="25"/>
      <c r="I150" s="25"/>
      <c r="J150" s="25"/>
    </row>
    <row r="151" spans="1:10" ht="12.75">
      <c r="A151" s="25"/>
      <c r="B151" s="25"/>
      <c r="C151" s="25"/>
      <c r="D151" s="25"/>
      <c r="E151" s="25"/>
      <c r="F151" s="25"/>
      <c r="G151" s="25"/>
      <c r="H151" s="25"/>
      <c r="I151" s="25"/>
      <c r="J151" s="25"/>
    </row>
    <row r="152" spans="1:10" ht="12.75">
      <c r="A152" s="25"/>
      <c r="B152" s="25"/>
      <c r="C152" s="25"/>
      <c r="D152" s="25"/>
      <c r="E152" s="25"/>
      <c r="F152" s="25"/>
      <c r="G152" s="25"/>
      <c r="H152" s="25"/>
      <c r="I152" s="25"/>
      <c r="J152" s="25"/>
    </row>
    <row r="153" spans="1:10" ht="12.75">
      <c r="A153" s="25"/>
      <c r="B153" s="25"/>
      <c r="C153" s="25"/>
      <c r="D153" s="25"/>
      <c r="E153" s="25"/>
      <c r="F153" s="25"/>
      <c r="G153" s="25"/>
      <c r="H153" s="25"/>
      <c r="I153" s="25"/>
      <c r="J153" s="25"/>
    </row>
    <row r="154" spans="1:10" ht="12.75">
      <c r="A154" s="25"/>
      <c r="B154" s="25"/>
      <c r="C154" s="25"/>
      <c r="D154" s="25"/>
      <c r="E154" s="25"/>
      <c r="F154" s="25"/>
      <c r="G154" s="25"/>
      <c r="H154" s="25"/>
      <c r="I154" s="25"/>
      <c r="J154" s="25"/>
    </row>
    <row r="155" spans="1:10" ht="12.75">
      <c r="A155" s="25"/>
      <c r="B155" s="25"/>
      <c r="C155" s="25"/>
      <c r="D155" s="25"/>
      <c r="E155" s="25"/>
      <c r="F155" s="25"/>
      <c r="G155" s="25"/>
      <c r="H155" s="25"/>
      <c r="I155" s="25"/>
      <c r="J155" s="25"/>
    </row>
    <row r="156" spans="1:10" ht="12.75">
      <c r="A156" s="25"/>
      <c r="B156" s="25"/>
      <c r="C156" s="25"/>
      <c r="D156" s="25"/>
      <c r="E156" s="25"/>
      <c r="F156" s="25"/>
      <c r="G156" s="25"/>
      <c r="H156" s="25"/>
      <c r="I156" s="25"/>
      <c r="J156" s="25"/>
    </row>
    <row r="157" spans="1:10" ht="12.75">
      <c r="A157" s="25"/>
      <c r="B157" s="25"/>
      <c r="C157" s="25"/>
      <c r="D157" s="25"/>
      <c r="E157" s="25"/>
      <c r="F157" s="25"/>
      <c r="G157" s="25"/>
      <c r="H157" s="25"/>
      <c r="I157" s="25"/>
      <c r="J157" s="25"/>
    </row>
    <row r="158" spans="1:10" ht="12.75">
      <c r="A158" s="25"/>
      <c r="B158" s="25"/>
      <c r="C158" s="25"/>
      <c r="D158" s="25"/>
      <c r="E158" s="25"/>
      <c r="F158" s="25"/>
      <c r="G158" s="25"/>
      <c r="H158" s="25"/>
      <c r="I158" s="25"/>
      <c r="J158" s="25"/>
    </row>
    <row r="159" spans="1:10" ht="12.75">
      <c r="A159" s="25"/>
      <c r="B159" s="25"/>
      <c r="C159" s="25"/>
      <c r="D159" s="25"/>
      <c r="E159" s="25"/>
      <c r="F159" s="25"/>
      <c r="G159" s="25"/>
      <c r="H159" s="25"/>
      <c r="I159" s="25"/>
      <c r="J159" s="25"/>
    </row>
    <row r="160" spans="1:10" ht="12.75">
      <c r="A160" s="25"/>
      <c r="B160" s="25"/>
      <c r="C160" s="25"/>
      <c r="D160" s="25"/>
      <c r="E160" s="25"/>
      <c r="F160" s="25"/>
      <c r="G160" s="25"/>
      <c r="H160" s="25"/>
      <c r="I160" s="25"/>
      <c r="J160" s="25"/>
    </row>
    <row r="161" spans="1:10" ht="12.75">
      <c r="A161" s="25"/>
      <c r="B161" s="25"/>
      <c r="C161" s="25"/>
      <c r="D161" s="25"/>
      <c r="E161" s="25"/>
      <c r="F161" s="25"/>
      <c r="G161" s="25"/>
      <c r="H161" s="25"/>
      <c r="I161" s="25"/>
      <c r="J161" s="25"/>
    </row>
    <row r="162" spans="1:10" ht="12.75">
      <c r="A162" s="25"/>
      <c r="B162" s="25"/>
      <c r="C162" s="25"/>
      <c r="D162" s="25"/>
      <c r="E162" s="25"/>
      <c r="F162" s="25"/>
      <c r="G162" s="25"/>
      <c r="H162" s="25"/>
      <c r="I162" s="25"/>
      <c r="J162" s="25"/>
    </row>
    <row r="163" spans="1:10" ht="12.75">
      <c r="A163" s="25"/>
      <c r="B163" s="25"/>
      <c r="C163" s="25"/>
      <c r="D163" s="25"/>
      <c r="E163" s="25"/>
      <c r="F163" s="25"/>
      <c r="G163" s="25"/>
      <c r="H163" s="25"/>
      <c r="I163" s="25"/>
      <c r="J163" s="25"/>
    </row>
    <row r="164" spans="1:10" ht="12.75">
      <c r="A164" s="25"/>
      <c r="B164" s="25"/>
      <c r="C164" s="25"/>
      <c r="D164" s="25"/>
      <c r="E164" s="25"/>
      <c r="F164" s="25"/>
      <c r="G164" s="25"/>
      <c r="H164" s="25"/>
      <c r="I164" s="25"/>
      <c r="J164" s="25"/>
    </row>
    <row r="165" spans="1:10" ht="12.75">
      <c r="A165" s="25"/>
      <c r="B165" s="25"/>
      <c r="C165" s="25"/>
      <c r="D165" s="25"/>
      <c r="E165" s="25"/>
      <c r="F165" s="25"/>
      <c r="G165" s="25"/>
      <c r="H165" s="25"/>
      <c r="I165" s="25"/>
      <c r="J165" s="25"/>
    </row>
    <row r="166" spans="1:10" ht="12.75">
      <c r="A166" s="25"/>
      <c r="B166" s="25"/>
      <c r="C166" s="25"/>
      <c r="D166" s="25"/>
      <c r="E166" s="25"/>
      <c r="F166" s="25"/>
      <c r="G166" s="25"/>
      <c r="H166" s="25"/>
      <c r="I166" s="25"/>
      <c r="J166" s="25"/>
    </row>
    <row r="167" spans="1:10" ht="12.75">
      <c r="A167" s="25"/>
      <c r="B167" s="25"/>
      <c r="C167" s="25"/>
      <c r="D167" s="25"/>
      <c r="E167" s="25"/>
      <c r="F167" s="25"/>
      <c r="G167" s="25"/>
      <c r="H167" s="25"/>
      <c r="I167" s="25"/>
      <c r="J167" s="25"/>
    </row>
    <row r="168" spans="1:10" ht="12.75">
      <c r="A168" s="25"/>
      <c r="B168" s="25"/>
      <c r="C168" s="25"/>
      <c r="D168" s="25"/>
      <c r="E168" s="25"/>
      <c r="F168" s="25"/>
      <c r="G168" s="25"/>
      <c r="H168" s="25"/>
      <c r="I168" s="25"/>
      <c r="J168" s="25"/>
    </row>
    <row r="169" spans="1:10" ht="12.75">
      <c r="A169" s="25"/>
      <c r="B169" s="25"/>
      <c r="C169" s="25"/>
      <c r="D169" s="25"/>
      <c r="E169" s="25"/>
      <c r="F169" s="25"/>
      <c r="G169" s="25"/>
      <c r="H169" s="25"/>
      <c r="I169" s="25"/>
      <c r="J169" s="25"/>
    </row>
    <row r="170" spans="1:10" ht="12.75">
      <c r="A170" s="25"/>
      <c r="B170" s="25"/>
      <c r="C170" s="25"/>
      <c r="D170" s="25"/>
      <c r="E170" s="25"/>
      <c r="F170" s="25"/>
      <c r="G170" s="25"/>
      <c r="H170" s="25"/>
      <c r="I170" s="25"/>
      <c r="J170" s="25"/>
    </row>
    <row r="171" spans="1:10" ht="12.75">
      <c r="A171" s="25"/>
      <c r="B171" s="25"/>
      <c r="C171" s="25"/>
      <c r="D171" s="25"/>
      <c r="E171" s="25"/>
      <c r="F171" s="25"/>
      <c r="G171" s="25"/>
      <c r="H171" s="25"/>
      <c r="I171" s="25"/>
      <c r="J171" s="25"/>
    </row>
    <row r="172" spans="1:10" ht="12.75">
      <c r="A172" s="25"/>
      <c r="B172" s="25"/>
      <c r="C172" s="25"/>
      <c r="D172" s="25"/>
      <c r="E172" s="25"/>
      <c r="F172" s="25"/>
      <c r="G172" s="25"/>
      <c r="H172" s="25"/>
      <c r="I172" s="25"/>
      <c r="J172" s="25"/>
    </row>
    <row r="173" spans="1:10" ht="12.75">
      <c r="A173" s="25"/>
      <c r="B173" s="25"/>
      <c r="C173" s="25"/>
      <c r="D173" s="25"/>
      <c r="E173" s="25"/>
      <c r="F173" s="25"/>
      <c r="G173" s="25"/>
      <c r="H173" s="25"/>
      <c r="I173" s="25"/>
      <c r="J173" s="25"/>
    </row>
    <row r="174" spans="1:10" ht="12.75">
      <c r="A174" s="25"/>
      <c r="B174" s="25"/>
      <c r="C174" s="25"/>
      <c r="D174" s="25"/>
      <c r="E174" s="25"/>
      <c r="F174" s="25"/>
      <c r="G174" s="25"/>
      <c r="H174" s="25"/>
      <c r="I174" s="25"/>
      <c r="J174" s="25"/>
    </row>
    <row r="175" spans="1:10" ht="12.75">
      <c r="A175" s="25"/>
      <c r="B175" s="25"/>
      <c r="C175" s="25"/>
      <c r="D175" s="25"/>
      <c r="E175" s="25"/>
      <c r="F175" s="25"/>
      <c r="G175" s="25"/>
      <c r="H175" s="25"/>
      <c r="I175" s="25"/>
      <c r="J175" s="25"/>
    </row>
    <row r="176" spans="1:10" ht="12.75">
      <c r="A176" s="25"/>
      <c r="B176" s="25"/>
      <c r="C176" s="25"/>
      <c r="D176" s="25"/>
      <c r="E176" s="25"/>
      <c r="F176" s="25"/>
      <c r="G176" s="25"/>
      <c r="H176" s="25"/>
      <c r="I176" s="25"/>
      <c r="J176" s="25"/>
    </row>
    <row r="177" spans="1:10" ht="12.75">
      <c r="A177" s="25"/>
      <c r="B177" s="25"/>
      <c r="C177" s="25"/>
      <c r="D177" s="25"/>
      <c r="E177" s="25"/>
      <c r="F177" s="25"/>
      <c r="G177" s="25"/>
      <c r="H177" s="25"/>
      <c r="I177" s="25"/>
      <c r="J177" s="25"/>
    </row>
    <row r="178" spans="1:10" ht="12.75">
      <c r="A178" s="25"/>
      <c r="B178" s="25"/>
      <c r="C178" s="25"/>
      <c r="D178" s="25"/>
      <c r="E178" s="25"/>
      <c r="F178" s="25"/>
      <c r="G178" s="25"/>
      <c r="H178" s="25"/>
      <c r="I178" s="25"/>
      <c r="J178" s="25"/>
    </row>
    <row r="179" spans="1:10" ht="12.75">
      <c r="A179" s="25"/>
      <c r="B179" s="25"/>
      <c r="C179" s="25"/>
      <c r="D179" s="25"/>
      <c r="E179" s="25"/>
      <c r="F179" s="25"/>
      <c r="G179" s="25"/>
      <c r="H179" s="25"/>
      <c r="I179" s="25"/>
      <c r="J179" s="25"/>
    </row>
    <row r="180" spans="1:10" ht="12.75">
      <c r="A180" s="25"/>
      <c r="B180" s="25"/>
      <c r="C180" s="25"/>
      <c r="D180" s="25"/>
      <c r="E180" s="25"/>
      <c r="F180" s="25"/>
      <c r="G180" s="25"/>
      <c r="H180" s="25"/>
      <c r="I180" s="25"/>
      <c r="J180" s="25"/>
    </row>
    <row r="181" spans="1:10" ht="12.75">
      <c r="A181" s="25"/>
      <c r="B181" s="25"/>
      <c r="C181" s="25"/>
      <c r="D181" s="25"/>
      <c r="E181" s="25"/>
      <c r="F181" s="25"/>
      <c r="G181" s="25"/>
      <c r="H181" s="25"/>
      <c r="I181" s="25"/>
      <c r="J181" s="25"/>
    </row>
    <row r="182" spans="1:10" ht="12.75">
      <c r="A182" s="25"/>
      <c r="B182" s="25"/>
      <c r="C182" s="25"/>
      <c r="D182" s="25"/>
      <c r="E182" s="25"/>
      <c r="F182" s="25"/>
      <c r="G182" s="25"/>
      <c r="H182" s="25"/>
      <c r="I182" s="25"/>
      <c r="J182" s="25"/>
    </row>
    <row r="183" spans="1:10" ht="12.75">
      <c r="A183" s="25"/>
      <c r="B183" s="25"/>
      <c r="C183" s="25"/>
      <c r="D183" s="25"/>
      <c r="E183" s="25"/>
      <c r="F183" s="25"/>
      <c r="G183" s="25"/>
      <c r="H183" s="25"/>
      <c r="I183" s="25"/>
      <c r="J183" s="25"/>
    </row>
    <row r="184" spans="1:10" ht="12.75">
      <c r="A184" s="25"/>
      <c r="B184" s="25"/>
      <c r="C184" s="25"/>
      <c r="D184" s="25"/>
      <c r="E184" s="25"/>
      <c r="F184" s="25"/>
      <c r="G184" s="25"/>
      <c r="H184" s="25"/>
      <c r="I184" s="25"/>
      <c r="J184" s="25"/>
    </row>
    <row r="185" spans="1:10" ht="12.75">
      <c r="A185" s="25"/>
      <c r="B185" s="25"/>
      <c r="C185" s="25"/>
      <c r="D185" s="25"/>
      <c r="E185" s="25"/>
      <c r="F185" s="25"/>
      <c r="G185" s="25"/>
      <c r="H185" s="25"/>
      <c r="I185" s="25"/>
      <c r="J185" s="25"/>
    </row>
    <row r="186" spans="1:10" ht="12.75">
      <c r="A186" s="25"/>
      <c r="B186" s="25"/>
      <c r="C186" s="25"/>
      <c r="D186" s="25"/>
      <c r="E186" s="25"/>
      <c r="F186" s="25"/>
      <c r="G186" s="25"/>
      <c r="H186" s="25"/>
      <c r="I186" s="25"/>
      <c r="J186" s="25"/>
    </row>
    <row r="187" spans="1:10" ht="12.75">
      <c r="A187" s="25"/>
      <c r="B187" s="25"/>
      <c r="C187" s="25"/>
      <c r="D187" s="25"/>
      <c r="E187" s="25"/>
      <c r="F187" s="25"/>
      <c r="G187" s="25"/>
      <c r="H187" s="25"/>
      <c r="I187" s="25"/>
      <c r="J187" s="25"/>
    </row>
    <row r="188" spans="1:10" ht="12.75">
      <c r="A188" s="25"/>
      <c r="B188" s="25"/>
      <c r="C188" s="25"/>
      <c r="D188" s="25"/>
      <c r="E188" s="25"/>
      <c r="F188" s="25"/>
      <c r="G188" s="25"/>
      <c r="H188" s="25"/>
      <c r="I188" s="25"/>
      <c r="J188" s="25"/>
    </row>
    <row r="189" spans="1:10" ht="12.75">
      <c r="A189" s="25"/>
      <c r="B189" s="25"/>
      <c r="C189" s="25"/>
      <c r="D189" s="25"/>
      <c r="E189" s="25"/>
      <c r="F189" s="25"/>
      <c r="G189" s="25"/>
      <c r="H189" s="25"/>
      <c r="I189" s="25"/>
      <c r="J189" s="25"/>
    </row>
    <row r="190" spans="1:10" ht="12.75">
      <c r="A190" s="25"/>
      <c r="B190" s="25"/>
      <c r="C190" s="25"/>
      <c r="D190" s="25"/>
      <c r="E190" s="25"/>
      <c r="F190" s="25"/>
      <c r="G190" s="25"/>
      <c r="H190" s="25"/>
      <c r="I190" s="25"/>
      <c r="J190" s="25"/>
    </row>
    <row r="191" spans="1:10" ht="12.75">
      <c r="A191" s="25"/>
      <c r="B191" s="25"/>
      <c r="C191" s="25"/>
      <c r="D191" s="25"/>
      <c r="E191" s="25"/>
      <c r="F191" s="25"/>
      <c r="G191" s="25"/>
      <c r="H191" s="25"/>
      <c r="I191" s="25"/>
      <c r="J191" s="25"/>
    </row>
    <row r="192" spans="1:10" ht="12.75">
      <c r="A192" s="25"/>
      <c r="B192" s="25"/>
      <c r="C192" s="25"/>
      <c r="D192" s="25"/>
      <c r="E192" s="25"/>
      <c r="F192" s="25"/>
      <c r="G192" s="25"/>
      <c r="H192" s="25"/>
      <c r="I192" s="25"/>
      <c r="J192" s="25"/>
    </row>
    <row r="193" spans="1:10" ht="12.75">
      <c r="A193" s="25"/>
      <c r="B193" s="25"/>
      <c r="C193" s="25"/>
      <c r="D193" s="25"/>
      <c r="E193" s="25"/>
      <c r="F193" s="25"/>
      <c r="G193" s="25"/>
      <c r="H193" s="25"/>
      <c r="I193" s="25"/>
      <c r="J193" s="25"/>
    </row>
    <row r="194" spans="1:10" ht="12.75">
      <c r="A194" s="25"/>
      <c r="B194" s="25"/>
      <c r="C194" s="25"/>
      <c r="D194" s="25"/>
      <c r="E194" s="25"/>
      <c r="F194" s="25"/>
      <c r="G194" s="25"/>
      <c r="H194" s="25"/>
      <c r="I194" s="25"/>
      <c r="J194" s="25"/>
    </row>
    <row r="195" spans="1:10" ht="12.75">
      <c r="A195" s="25"/>
      <c r="B195" s="25"/>
      <c r="C195" s="25"/>
      <c r="D195" s="25"/>
      <c r="E195" s="25"/>
      <c r="F195" s="25"/>
      <c r="G195" s="25"/>
      <c r="H195" s="25"/>
      <c r="I195" s="25"/>
      <c r="J195" s="25"/>
    </row>
    <row r="196" spans="1:10" ht="12.75">
      <c r="A196" s="25"/>
      <c r="B196" s="25"/>
      <c r="C196" s="25"/>
      <c r="D196" s="25"/>
      <c r="E196" s="25"/>
      <c r="F196" s="25"/>
      <c r="G196" s="25"/>
      <c r="H196" s="25"/>
      <c r="I196" s="25"/>
      <c r="J196" s="25"/>
    </row>
    <row r="197" spans="1:10" ht="12.75">
      <c r="A197" s="25"/>
      <c r="B197" s="25"/>
      <c r="C197" s="25"/>
      <c r="D197" s="25"/>
      <c r="E197" s="25"/>
      <c r="F197" s="25"/>
      <c r="G197" s="25"/>
      <c r="H197" s="25"/>
      <c r="I197" s="25"/>
      <c r="J197" s="25"/>
    </row>
    <row r="198" spans="1:10" ht="12.75">
      <c r="A198" s="25"/>
      <c r="B198" s="25"/>
      <c r="C198" s="25"/>
      <c r="D198" s="25"/>
      <c r="E198" s="25"/>
      <c r="F198" s="25"/>
      <c r="G198" s="25"/>
      <c r="H198" s="25"/>
      <c r="I198" s="25"/>
      <c r="J198" s="25"/>
    </row>
    <row r="199" spans="1:10" ht="12.75">
      <c r="A199" s="25"/>
      <c r="B199" s="25"/>
      <c r="C199" s="25"/>
      <c r="D199" s="25"/>
      <c r="E199" s="25"/>
      <c r="F199" s="25"/>
      <c r="G199" s="25"/>
      <c r="H199" s="25"/>
      <c r="I199" s="25"/>
      <c r="J199" s="25"/>
    </row>
    <row r="200" spans="1:10" ht="12.75">
      <c r="A200" s="25"/>
      <c r="B200" s="25"/>
      <c r="C200" s="25"/>
      <c r="D200" s="25"/>
      <c r="E200" s="25"/>
      <c r="F200" s="25"/>
      <c r="G200" s="25"/>
      <c r="H200" s="25"/>
      <c r="I200" s="25"/>
      <c r="J200" s="25"/>
    </row>
    <row r="201" spans="1:10" ht="12.75">
      <c r="A201" s="25"/>
      <c r="B201" s="25"/>
      <c r="C201" s="25"/>
      <c r="D201" s="25"/>
      <c r="E201" s="25"/>
      <c r="F201" s="25"/>
      <c r="G201" s="25"/>
      <c r="H201" s="25"/>
      <c r="I201" s="25"/>
      <c r="J201" s="25"/>
    </row>
    <row r="202" spans="1:10" ht="12.75">
      <c r="A202" s="25"/>
      <c r="B202" s="25"/>
      <c r="C202" s="25"/>
      <c r="D202" s="25"/>
      <c r="E202" s="25"/>
      <c r="F202" s="25"/>
      <c r="G202" s="25"/>
      <c r="H202" s="25"/>
      <c r="I202" s="25"/>
      <c r="J202" s="25"/>
    </row>
    <row r="203" spans="1:10" ht="12.75">
      <c r="A203" s="25"/>
      <c r="B203" s="25"/>
      <c r="C203" s="25"/>
      <c r="D203" s="25"/>
      <c r="E203" s="25"/>
      <c r="F203" s="25"/>
      <c r="G203" s="25"/>
      <c r="H203" s="25"/>
      <c r="I203" s="25"/>
      <c r="J203" s="25"/>
    </row>
    <row r="204" spans="1:10" ht="12.75">
      <c r="A204" s="25"/>
      <c r="B204" s="25"/>
      <c r="C204" s="25"/>
      <c r="D204" s="25"/>
      <c r="E204" s="25"/>
      <c r="F204" s="25"/>
      <c r="G204" s="25"/>
      <c r="H204" s="25"/>
      <c r="I204" s="25"/>
      <c r="J204" s="25"/>
    </row>
    <row r="205" spans="1:10" ht="12.75">
      <c r="A205" s="25"/>
      <c r="B205" s="25"/>
      <c r="C205" s="25"/>
      <c r="D205" s="25"/>
      <c r="E205" s="25"/>
      <c r="F205" s="25"/>
      <c r="G205" s="25"/>
      <c r="H205" s="25"/>
      <c r="I205" s="25"/>
      <c r="J205" s="25"/>
    </row>
    <row r="206" spans="1:10" ht="12.75">
      <c r="A206" s="25"/>
      <c r="B206" s="25"/>
      <c r="C206" s="25"/>
      <c r="D206" s="25"/>
      <c r="E206" s="25"/>
      <c r="F206" s="25"/>
      <c r="G206" s="25"/>
      <c r="H206" s="25"/>
      <c r="I206" s="25"/>
      <c r="J206" s="25"/>
    </row>
    <row r="207" spans="1:10" ht="12.75">
      <c r="A207" s="25"/>
      <c r="B207" s="25"/>
      <c r="C207" s="25"/>
      <c r="D207" s="25"/>
      <c r="E207" s="25"/>
      <c r="F207" s="25"/>
      <c r="G207" s="25"/>
      <c r="H207" s="25"/>
      <c r="I207" s="25"/>
      <c r="J207" s="25"/>
    </row>
    <row r="208" spans="1:10" ht="12.75">
      <c r="A208" s="25"/>
      <c r="B208" s="25"/>
      <c r="C208" s="25"/>
      <c r="D208" s="25"/>
      <c r="E208" s="25"/>
      <c r="F208" s="25"/>
      <c r="G208" s="25"/>
      <c r="H208" s="25"/>
      <c r="I208" s="25"/>
      <c r="J208" s="25"/>
    </row>
    <row r="209" spans="1:10" ht="12.75">
      <c r="A209" s="25"/>
      <c r="B209" s="25"/>
      <c r="C209" s="25"/>
      <c r="D209" s="25"/>
      <c r="E209" s="25"/>
      <c r="F209" s="25"/>
      <c r="G209" s="25"/>
      <c r="H209" s="25"/>
      <c r="I209" s="25"/>
      <c r="J209" s="25"/>
    </row>
    <row r="210" spans="1:10" ht="12.75">
      <c r="A210" s="25"/>
      <c r="B210" s="25"/>
      <c r="C210" s="25"/>
      <c r="D210" s="25"/>
      <c r="E210" s="25"/>
      <c r="F210" s="25"/>
      <c r="G210" s="25"/>
      <c r="H210" s="25"/>
      <c r="I210" s="25"/>
      <c r="J210" s="25"/>
    </row>
    <row r="211" spans="1:10" ht="12.75">
      <c r="A211" s="25"/>
      <c r="B211" s="25"/>
      <c r="C211" s="25"/>
      <c r="D211" s="25"/>
      <c r="E211" s="25"/>
      <c r="F211" s="25"/>
      <c r="G211" s="25"/>
      <c r="H211" s="25"/>
      <c r="I211" s="25"/>
      <c r="J211" s="25"/>
    </row>
    <row r="212" spans="1:10" ht="12.75">
      <c r="A212" s="25"/>
      <c r="B212" s="25"/>
      <c r="C212" s="25"/>
      <c r="D212" s="25"/>
      <c r="E212" s="25"/>
      <c r="F212" s="25"/>
      <c r="G212" s="25"/>
      <c r="H212" s="25"/>
      <c r="I212" s="25"/>
      <c r="J212" s="25"/>
    </row>
    <row r="213" spans="1:10" ht="12.75">
      <c r="A213" s="25"/>
      <c r="B213" s="25"/>
      <c r="C213" s="25"/>
      <c r="D213" s="25"/>
      <c r="E213" s="25"/>
      <c r="F213" s="25"/>
      <c r="G213" s="25"/>
      <c r="H213" s="25"/>
      <c r="I213" s="25"/>
      <c r="J213" s="25"/>
    </row>
    <row r="214" spans="1:10" ht="12.75">
      <c r="A214" s="25"/>
      <c r="B214" s="25"/>
      <c r="C214" s="25"/>
      <c r="D214" s="25"/>
      <c r="E214" s="25"/>
      <c r="F214" s="25"/>
      <c r="G214" s="25"/>
      <c r="H214" s="25"/>
      <c r="I214" s="25"/>
      <c r="J214" s="25"/>
    </row>
    <row r="215" spans="1:10" ht="12.75">
      <c r="A215" s="25"/>
      <c r="B215" s="25"/>
      <c r="C215" s="25"/>
      <c r="D215" s="25"/>
      <c r="E215" s="25"/>
      <c r="F215" s="25"/>
      <c r="G215" s="25"/>
      <c r="H215" s="25"/>
      <c r="I215" s="25"/>
      <c r="J215" s="25"/>
    </row>
    <row r="216" spans="1:10" ht="12.75">
      <c r="A216" s="25"/>
      <c r="B216" s="25"/>
      <c r="C216" s="25"/>
      <c r="D216" s="25"/>
      <c r="E216" s="25"/>
      <c r="F216" s="25"/>
      <c r="G216" s="25"/>
      <c r="H216" s="25"/>
      <c r="I216" s="25"/>
      <c r="J216" s="25"/>
    </row>
    <row r="217" spans="1:10" ht="12.75">
      <c r="A217" s="25"/>
      <c r="B217" s="25"/>
      <c r="C217" s="25"/>
      <c r="D217" s="25"/>
      <c r="E217" s="25"/>
      <c r="F217" s="25"/>
      <c r="G217" s="25"/>
      <c r="H217" s="25"/>
      <c r="I217" s="25"/>
      <c r="J217" s="25"/>
    </row>
    <row r="218" spans="1:10" ht="12.75">
      <c r="A218" s="25"/>
      <c r="B218" s="25"/>
      <c r="C218" s="25"/>
      <c r="D218" s="25"/>
      <c r="E218" s="25"/>
      <c r="F218" s="25"/>
      <c r="G218" s="25"/>
      <c r="H218" s="25"/>
      <c r="I218" s="25"/>
      <c r="J218" s="25"/>
    </row>
  </sheetData>
  <sheetProtection/>
  <mergeCells count="16">
    <mergeCell ref="A2:H2"/>
    <mergeCell ref="A4:A6"/>
    <mergeCell ref="B4:B6"/>
    <mergeCell ref="C4:D4"/>
    <mergeCell ref="E4:H4"/>
    <mergeCell ref="I4:I6"/>
    <mergeCell ref="C5:C6"/>
    <mergeCell ref="D5:D6"/>
    <mergeCell ref="E5:E6"/>
    <mergeCell ref="F5:H5"/>
    <mergeCell ref="A55:H55"/>
    <mergeCell ref="A48:I48"/>
    <mergeCell ref="A46:H46"/>
    <mergeCell ref="A47:I47"/>
    <mergeCell ref="A49:I49"/>
    <mergeCell ref="A50:I50"/>
  </mergeCells>
  <hyperlinks>
    <hyperlink ref="I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&amp;CCourt Statistics Quarterly
January to March 2014</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70"/>
  <sheetViews>
    <sheetView zoomScale="85" zoomScaleNormal="85" zoomScalePageLayoutView="0" workbookViewId="0" topLeftCell="A1">
      <selection activeCell="A1" sqref="A1"/>
    </sheetView>
  </sheetViews>
  <sheetFormatPr defaultColWidth="9.140625" defaultRowHeight="12.75"/>
  <cols>
    <col min="1" max="2" width="8.8515625" style="116" customWidth="1"/>
    <col min="3" max="3" width="10.7109375" style="116" customWidth="1"/>
    <col min="4" max="4" width="10.28125" style="116" customWidth="1"/>
    <col min="5" max="5" width="10.00390625" style="116" customWidth="1"/>
    <col min="6" max="6" width="10.8515625" style="116" customWidth="1"/>
    <col min="7" max="7" width="9.421875" style="116" customWidth="1"/>
    <col min="8" max="8" width="10.7109375" style="116" customWidth="1"/>
    <col min="9" max="9" width="9.7109375" style="116" customWidth="1"/>
    <col min="10" max="10" width="8.57421875" style="116" customWidth="1"/>
    <col min="11" max="11" width="10.421875" style="116" customWidth="1"/>
    <col min="12" max="12" width="1.421875" style="116" customWidth="1"/>
    <col min="13" max="13" width="11.140625" style="116" customWidth="1"/>
    <col min="14" max="14" width="11.28125" style="116" customWidth="1"/>
    <col min="15" max="15" width="9.8515625" style="116" customWidth="1"/>
    <col min="16" max="16" width="10.57421875" style="116" customWidth="1"/>
    <col min="17" max="17" width="9.140625" style="116" customWidth="1"/>
    <col min="18" max="18" width="10.8515625" style="116" customWidth="1"/>
    <col min="19" max="19" width="9.7109375" style="116" customWidth="1"/>
    <col min="20" max="20" width="8.57421875" style="116" customWidth="1"/>
    <col min="21" max="21" width="10.57421875" style="116" customWidth="1"/>
    <col min="22" max="16384" width="9.140625" style="116" customWidth="1"/>
  </cols>
  <sheetData>
    <row r="1" spans="1:22" ht="12.75">
      <c r="A1" s="33" t="s">
        <v>1169</v>
      </c>
      <c r="U1" s="869" t="s">
        <v>719</v>
      </c>
      <c r="V1" s="59"/>
    </row>
    <row r="2" spans="1:21" ht="15" customHeight="1">
      <c r="A2" s="162" t="s">
        <v>731</v>
      </c>
      <c r="B2" s="181"/>
      <c r="C2" s="181"/>
      <c r="D2" s="181"/>
      <c r="E2" s="181"/>
      <c r="F2" s="181"/>
      <c r="G2" s="181"/>
      <c r="H2" s="181"/>
      <c r="I2" s="181"/>
      <c r="J2" s="181"/>
      <c r="K2" s="181"/>
      <c r="L2" s="181"/>
      <c r="M2" s="181"/>
      <c r="N2" s="181"/>
      <c r="O2" s="181"/>
      <c r="P2" s="181"/>
      <c r="Q2" s="181"/>
      <c r="R2" s="181"/>
      <c r="S2" s="181"/>
      <c r="T2" s="181"/>
      <c r="U2" s="181"/>
    </row>
    <row r="3" spans="1:21" s="119" customFormat="1" ht="12.75">
      <c r="A3" s="116"/>
      <c r="B3" s="116"/>
      <c r="C3" s="116"/>
      <c r="D3" s="116"/>
      <c r="E3" s="116"/>
      <c r="F3" s="116"/>
      <c r="G3" s="116"/>
      <c r="H3" s="116"/>
      <c r="I3" s="116"/>
      <c r="J3" s="116"/>
      <c r="K3" s="116"/>
      <c r="L3" s="129"/>
      <c r="M3" s="116"/>
      <c r="N3" s="116"/>
      <c r="O3" s="116"/>
      <c r="P3" s="116"/>
      <c r="Q3" s="116"/>
      <c r="R3" s="116"/>
      <c r="S3" s="116"/>
      <c r="T3" s="116"/>
      <c r="U3" s="116"/>
    </row>
    <row r="4" spans="1:21" s="119" customFormat="1" ht="14.25">
      <c r="A4" s="941" t="s">
        <v>329</v>
      </c>
      <c r="B4" s="941" t="s">
        <v>330</v>
      </c>
      <c r="C4" s="163" t="s">
        <v>545</v>
      </c>
      <c r="D4" s="163"/>
      <c r="E4" s="163"/>
      <c r="F4" s="163"/>
      <c r="G4" s="163"/>
      <c r="H4" s="163"/>
      <c r="I4" s="163"/>
      <c r="J4" s="164"/>
      <c r="K4" s="164"/>
      <c r="L4" s="35"/>
      <c r="M4" s="165" t="s">
        <v>317</v>
      </c>
      <c r="N4" s="165"/>
      <c r="O4" s="165"/>
      <c r="P4" s="165"/>
      <c r="Q4" s="165"/>
      <c r="R4" s="165"/>
      <c r="S4" s="165"/>
      <c r="T4" s="165"/>
      <c r="U4" s="165"/>
    </row>
    <row r="5" spans="1:21" s="127" customFormat="1" ht="46.5" customHeight="1">
      <c r="A5" s="942"/>
      <c r="B5" s="942"/>
      <c r="C5" s="29" t="s">
        <v>398</v>
      </c>
      <c r="D5" s="29" t="s">
        <v>399</v>
      </c>
      <c r="E5" s="29" t="s">
        <v>442</v>
      </c>
      <c r="F5" s="29" t="s">
        <v>546</v>
      </c>
      <c r="G5" s="29" t="s">
        <v>720</v>
      </c>
      <c r="H5" s="29" t="s">
        <v>455</v>
      </c>
      <c r="I5" s="29" t="s">
        <v>1111</v>
      </c>
      <c r="J5" s="166" t="s">
        <v>1112</v>
      </c>
      <c r="K5" s="78" t="s">
        <v>547</v>
      </c>
      <c r="L5" s="36"/>
      <c r="M5" s="29" t="s">
        <v>721</v>
      </c>
      <c r="N5" s="29" t="s">
        <v>722</v>
      </c>
      <c r="O5" s="29" t="s">
        <v>442</v>
      </c>
      <c r="P5" s="29" t="s">
        <v>546</v>
      </c>
      <c r="Q5" s="29" t="s">
        <v>400</v>
      </c>
      <c r="R5" s="29" t="s">
        <v>455</v>
      </c>
      <c r="S5" s="29" t="s">
        <v>1111</v>
      </c>
      <c r="T5" s="166" t="s">
        <v>1112</v>
      </c>
      <c r="U5" s="78" t="s">
        <v>548</v>
      </c>
    </row>
    <row r="6" spans="1:21" s="127" customFormat="1" ht="25.5" customHeight="1">
      <c r="A6" s="38">
        <v>2006</v>
      </c>
      <c r="B6" s="38"/>
      <c r="C6" s="167" t="s">
        <v>327</v>
      </c>
      <c r="D6" s="167" t="s">
        <v>327</v>
      </c>
      <c r="E6" s="45">
        <v>147238</v>
      </c>
      <c r="F6" s="41">
        <v>994</v>
      </c>
      <c r="G6" s="7">
        <v>65397</v>
      </c>
      <c r="H6" s="167" t="s">
        <v>327</v>
      </c>
      <c r="I6" s="167"/>
      <c r="J6" s="167" t="s">
        <v>327</v>
      </c>
      <c r="K6" s="167" t="s">
        <v>327</v>
      </c>
      <c r="L6" s="41"/>
      <c r="M6" s="167" t="s">
        <v>327</v>
      </c>
      <c r="N6" s="167" t="s">
        <v>327</v>
      </c>
      <c r="O6" s="41">
        <v>132741</v>
      </c>
      <c r="P6" s="41">
        <v>564</v>
      </c>
      <c r="Q6" s="7">
        <v>46871</v>
      </c>
      <c r="R6" s="167" t="s">
        <v>327</v>
      </c>
      <c r="S6" s="167"/>
      <c r="T6" s="167" t="s">
        <v>327</v>
      </c>
      <c r="U6" s="167" t="s">
        <v>327</v>
      </c>
    </row>
    <row r="7" spans="1:21" s="127" customFormat="1" ht="12.75">
      <c r="A7" s="38">
        <v>2007</v>
      </c>
      <c r="B7" s="38"/>
      <c r="C7" s="167" t="s">
        <v>327</v>
      </c>
      <c r="D7" s="167" t="s">
        <v>327</v>
      </c>
      <c r="E7" s="45">
        <v>136187</v>
      </c>
      <c r="F7" s="41">
        <v>835</v>
      </c>
      <c r="G7" s="7">
        <v>58496</v>
      </c>
      <c r="H7" s="167" t="s">
        <v>327</v>
      </c>
      <c r="I7" s="167"/>
      <c r="J7" s="167" t="s">
        <v>327</v>
      </c>
      <c r="K7" s="167" t="s">
        <v>327</v>
      </c>
      <c r="L7" s="41"/>
      <c r="M7" s="167" t="s">
        <v>327</v>
      </c>
      <c r="N7" s="167" t="s">
        <v>327</v>
      </c>
      <c r="O7" s="41">
        <v>128919</v>
      </c>
      <c r="P7" s="41">
        <v>493</v>
      </c>
      <c r="Q7" s="7">
        <v>45214</v>
      </c>
      <c r="R7" s="167" t="s">
        <v>327</v>
      </c>
      <c r="S7" s="167"/>
      <c r="T7" s="167" t="s">
        <v>327</v>
      </c>
      <c r="U7" s="167" t="s">
        <v>327</v>
      </c>
    </row>
    <row r="8" spans="1:21" s="127" customFormat="1" ht="12.75">
      <c r="A8" s="38">
        <v>2008</v>
      </c>
      <c r="B8" s="38"/>
      <c r="C8" s="167" t="s">
        <v>327</v>
      </c>
      <c r="D8" s="167" t="s">
        <v>327</v>
      </c>
      <c r="E8" s="45">
        <v>128864</v>
      </c>
      <c r="F8" s="41">
        <v>753</v>
      </c>
      <c r="G8" s="7">
        <v>51770</v>
      </c>
      <c r="H8" s="167" t="s">
        <v>327</v>
      </c>
      <c r="I8" s="168"/>
      <c r="J8" s="167" t="s">
        <v>327</v>
      </c>
      <c r="K8" s="167" t="s">
        <v>327</v>
      </c>
      <c r="L8" s="41"/>
      <c r="M8" s="167" t="s">
        <v>327</v>
      </c>
      <c r="N8" s="167" t="s">
        <v>327</v>
      </c>
      <c r="O8" s="41">
        <v>122625</v>
      </c>
      <c r="P8" s="41">
        <v>409</v>
      </c>
      <c r="Q8" s="7">
        <v>40115</v>
      </c>
      <c r="R8" s="167" t="s">
        <v>327</v>
      </c>
      <c r="S8" s="168"/>
      <c r="T8" s="167" t="s">
        <v>327</v>
      </c>
      <c r="U8" s="167" t="s">
        <v>327</v>
      </c>
    </row>
    <row r="9" spans="1:21" s="127" customFormat="1" ht="12.75">
      <c r="A9" s="44">
        <v>2009</v>
      </c>
      <c r="B9" s="34"/>
      <c r="C9" s="167" t="s">
        <v>327</v>
      </c>
      <c r="D9" s="167" t="s">
        <v>327</v>
      </c>
      <c r="E9" s="45">
        <v>132148</v>
      </c>
      <c r="F9" s="41">
        <v>653</v>
      </c>
      <c r="G9" s="7">
        <v>46081</v>
      </c>
      <c r="H9" s="167" t="s">
        <v>327</v>
      </c>
      <c r="I9" s="7">
        <v>94</v>
      </c>
      <c r="J9" s="167" t="s">
        <v>327</v>
      </c>
      <c r="K9" s="167" t="s">
        <v>327</v>
      </c>
      <c r="L9" s="46"/>
      <c r="M9" s="167" t="s">
        <v>327</v>
      </c>
      <c r="N9" s="167" t="s">
        <v>327</v>
      </c>
      <c r="O9" s="46">
        <v>115163</v>
      </c>
      <c r="P9" s="46">
        <v>395</v>
      </c>
      <c r="Q9" s="7">
        <v>35695</v>
      </c>
      <c r="R9" s="167" t="s">
        <v>327</v>
      </c>
      <c r="S9" s="7">
        <v>85</v>
      </c>
      <c r="T9" s="167" t="s">
        <v>327</v>
      </c>
      <c r="U9" s="167" t="s">
        <v>327</v>
      </c>
    </row>
    <row r="10" spans="1:21" s="127" customFormat="1" ht="12.75">
      <c r="A10" s="52">
        <v>2010</v>
      </c>
      <c r="B10" s="48"/>
      <c r="C10" s="167" t="s">
        <v>327</v>
      </c>
      <c r="D10" s="167" t="s">
        <v>327</v>
      </c>
      <c r="E10" s="45">
        <v>133504</v>
      </c>
      <c r="F10" s="41">
        <v>600</v>
      </c>
      <c r="G10" s="7">
        <v>46174</v>
      </c>
      <c r="H10" s="167" t="s">
        <v>327</v>
      </c>
      <c r="I10" s="7">
        <v>111</v>
      </c>
      <c r="J10" s="167" t="s">
        <v>327</v>
      </c>
      <c r="K10" s="167" t="s">
        <v>327</v>
      </c>
      <c r="L10" s="46"/>
      <c r="M10" s="167" t="s">
        <v>327</v>
      </c>
      <c r="N10" s="167" t="s">
        <v>327</v>
      </c>
      <c r="O10" s="46">
        <v>121263</v>
      </c>
      <c r="P10" s="46">
        <v>326</v>
      </c>
      <c r="Q10" s="7">
        <v>36557</v>
      </c>
      <c r="R10" s="167" t="s">
        <v>327</v>
      </c>
      <c r="S10" s="7">
        <v>96</v>
      </c>
      <c r="T10" s="167" t="s">
        <v>327</v>
      </c>
      <c r="U10" s="167" t="s">
        <v>327</v>
      </c>
    </row>
    <row r="11" spans="1:21" s="127" customFormat="1" ht="12.75">
      <c r="A11" s="52">
        <v>2011</v>
      </c>
      <c r="B11" s="48"/>
      <c r="C11" s="7">
        <v>15995</v>
      </c>
      <c r="D11" s="7">
        <v>51107</v>
      </c>
      <c r="E11" s="45">
        <v>129309</v>
      </c>
      <c r="F11" s="41">
        <v>575</v>
      </c>
      <c r="G11" s="7">
        <v>41666</v>
      </c>
      <c r="H11" s="7">
        <v>17117</v>
      </c>
      <c r="I11" s="7">
        <v>118</v>
      </c>
      <c r="J11" s="46">
        <v>11088</v>
      </c>
      <c r="K11" s="51">
        <v>266975</v>
      </c>
      <c r="L11" s="46"/>
      <c r="M11" s="7">
        <v>11365</v>
      </c>
      <c r="N11" s="7">
        <v>36057</v>
      </c>
      <c r="O11" s="7">
        <v>119639</v>
      </c>
      <c r="P11" s="7">
        <v>361</v>
      </c>
      <c r="Q11" s="7">
        <v>35299</v>
      </c>
      <c r="R11" s="7">
        <v>14534</v>
      </c>
      <c r="S11" s="7">
        <v>105</v>
      </c>
      <c r="T11" s="493">
        <v>10242</v>
      </c>
      <c r="U11" s="51">
        <v>227602</v>
      </c>
    </row>
    <row r="12" spans="1:21" s="127" customFormat="1" ht="12.75">
      <c r="A12" s="52">
        <v>2012</v>
      </c>
      <c r="B12" s="48"/>
      <c r="C12" s="7">
        <v>15445</v>
      </c>
      <c r="D12" s="7">
        <v>52760</v>
      </c>
      <c r="E12" s="45">
        <v>124451</v>
      </c>
      <c r="F12" s="41">
        <v>672</v>
      </c>
      <c r="G12" s="7">
        <v>42950</v>
      </c>
      <c r="H12" s="7">
        <v>17329</v>
      </c>
      <c r="I12" s="7">
        <v>109</v>
      </c>
      <c r="J12" s="46">
        <v>13163</v>
      </c>
      <c r="K12" s="51">
        <v>266879</v>
      </c>
      <c r="L12" s="46"/>
      <c r="M12" s="7">
        <v>14485</v>
      </c>
      <c r="N12" s="7">
        <v>38033</v>
      </c>
      <c r="O12" s="7">
        <v>120704</v>
      </c>
      <c r="P12" s="7">
        <v>416</v>
      </c>
      <c r="Q12" s="7">
        <v>33350</v>
      </c>
      <c r="R12" s="7">
        <v>14607</v>
      </c>
      <c r="S12" s="7">
        <v>89</v>
      </c>
      <c r="T12" s="493">
        <v>12344</v>
      </c>
      <c r="U12" s="51">
        <v>234028</v>
      </c>
    </row>
    <row r="13" spans="1:21" s="127" customFormat="1" ht="12.75">
      <c r="A13" s="52">
        <v>2013</v>
      </c>
      <c r="B13" s="48"/>
      <c r="C13" s="7">
        <v>15098</v>
      </c>
      <c r="D13" s="7">
        <v>54953</v>
      </c>
      <c r="E13" s="45">
        <v>117502</v>
      </c>
      <c r="F13" s="41">
        <v>794</v>
      </c>
      <c r="G13" s="546">
        <v>42921</v>
      </c>
      <c r="H13" s="7">
        <v>19744</v>
      </c>
      <c r="I13" s="7">
        <v>144</v>
      </c>
      <c r="J13" s="46">
        <v>14798</v>
      </c>
      <c r="K13" s="51">
        <v>265954</v>
      </c>
      <c r="L13" s="46"/>
      <c r="M13" s="7">
        <v>16500</v>
      </c>
      <c r="N13" s="7">
        <v>44614</v>
      </c>
      <c r="O13" s="7">
        <v>115192</v>
      </c>
      <c r="P13" s="7">
        <v>501</v>
      </c>
      <c r="Q13" s="7">
        <v>33428</v>
      </c>
      <c r="R13" s="7">
        <v>17139</v>
      </c>
      <c r="S13" s="7">
        <v>92</v>
      </c>
      <c r="T13" s="493">
        <v>13487</v>
      </c>
      <c r="U13" s="51">
        <v>240953</v>
      </c>
    </row>
    <row r="14" spans="1:21" s="127" customFormat="1" ht="26.25" customHeight="1">
      <c r="A14" s="44">
        <v>2009</v>
      </c>
      <c r="B14" s="34" t="s">
        <v>332</v>
      </c>
      <c r="C14" s="7" t="s">
        <v>327</v>
      </c>
      <c r="D14" s="167" t="s">
        <v>327</v>
      </c>
      <c r="E14" s="45">
        <v>32636</v>
      </c>
      <c r="F14" s="41">
        <v>168</v>
      </c>
      <c r="G14" s="46">
        <v>11245</v>
      </c>
      <c r="H14" s="167" t="s">
        <v>327</v>
      </c>
      <c r="I14" s="136">
        <v>15</v>
      </c>
      <c r="J14" s="127" t="s">
        <v>327</v>
      </c>
      <c r="K14" s="547">
        <v>44064</v>
      </c>
      <c r="L14" s="46"/>
      <c r="M14" s="167" t="s">
        <v>327</v>
      </c>
      <c r="N14" s="167" t="s">
        <v>327</v>
      </c>
      <c r="O14" s="46">
        <v>28649</v>
      </c>
      <c r="P14" s="46">
        <v>102</v>
      </c>
      <c r="Q14" s="46">
        <v>9063</v>
      </c>
      <c r="R14" s="7" t="s">
        <v>327</v>
      </c>
      <c r="S14" s="7">
        <v>17</v>
      </c>
      <c r="T14" s="167"/>
      <c r="U14" s="51">
        <v>37831</v>
      </c>
    </row>
    <row r="15" spans="1:21" s="127" customFormat="1" ht="12.75">
      <c r="A15" s="44"/>
      <c r="B15" s="34" t="s">
        <v>333</v>
      </c>
      <c r="C15" s="7" t="s">
        <v>327</v>
      </c>
      <c r="D15" s="167" t="s">
        <v>327</v>
      </c>
      <c r="E15" s="45">
        <v>32560</v>
      </c>
      <c r="F15" s="41">
        <v>177</v>
      </c>
      <c r="G15" s="46">
        <v>11322</v>
      </c>
      <c r="H15" s="167" t="s">
        <v>327</v>
      </c>
      <c r="I15" s="136">
        <v>19</v>
      </c>
      <c r="J15" s="127" t="s">
        <v>327</v>
      </c>
      <c r="K15" s="547">
        <v>44078</v>
      </c>
      <c r="L15" s="46"/>
      <c r="M15" s="167" t="s">
        <v>327</v>
      </c>
      <c r="N15" s="167" t="s">
        <v>327</v>
      </c>
      <c r="O15" s="46">
        <v>27391</v>
      </c>
      <c r="P15" s="46">
        <v>95</v>
      </c>
      <c r="Q15" s="46">
        <v>8689</v>
      </c>
      <c r="R15" s="7" t="s">
        <v>327</v>
      </c>
      <c r="S15" s="7">
        <v>19</v>
      </c>
      <c r="T15" s="167"/>
      <c r="U15" s="51">
        <v>36194</v>
      </c>
    </row>
    <row r="16" spans="1:21" s="127" customFormat="1" ht="12.75">
      <c r="A16" s="44"/>
      <c r="B16" s="34" t="s">
        <v>341</v>
      </c>
      <c r="C16" s="7" t="s">
        <v>327</v>
      </c>
      <c r="D16" s="167" t="s">
        <v>327</v>
      </c>
      <c r="E16" s="45">
        <v>34476</v>
      </c>
      <c r="F16" s="41">
        <v>152</v>
      </c>
      <c r="G16" s="46">
        <v>11697</v>
      </c>
      <c r="H16" s="167" t="s">
        <v>327</v>
      </c>
      <c r="I16" s="136">
        <v>30</v>
      </c>
      <c r="J16" s="127" t="s">
        <v>327</v>
      </c>
      <c r="K16" s="547">
        <v>46355</v>
      </c>
      <c r="L16" s="46"/>
      <c r="M16" s="167" t="s">
        <v>327</v>
      </c>
      <c r="N16" s="167" t="s">
        <v>327</v>
      </c>
      <c r="O16" s="46">
        <v>29211</v>
      </c>
      <c r="P16" s="46">
        <v>97</v>
      </c>
      <c r="Q16" s="46">
        <v>9051</v>
      </c>
      <c r="R16" s="7" t="s">
        <v>327</v>
      </c>
      <c r="S16" s="7">
        <v>19</v>
      </c>
      <c r="T16" s="167"/>
      <c r="U16" s="51">
        <v>38378</v>
      </c>
    </row>
    <row r="17" spans="1:21" s="2" customFormat="1" ht="12.75">
      <c r="A17" s="44"/>
      <c r="B17" s="34" t="s">
        <v>335</v>
      </c>
      <c r="C17" s="7" t="s">
        <v>327</v>
      </c>
      <c r="D17" s="167" t="s">
        <v>327</v>
      </c>
      <c r="E17" s="45">
        <v>32476</v>
      </c>
      <c r="F17" s="41">
        <v>156</v>
      </c>
      <c r="G17" s="46">
        <v>11817</v>
      </c>
      <c r="H17" s="167" t="s">
        <v>327</v>
      </c>
      <c r="I17" s="136">
        <v>30</v>
      </c>
      <c r="J17" s="2" t="s">
        <v>327</v>
      </c>
      <c r="K17" s="547">
        <v>44479</v>
      </c>
      <c r="L17" s="46"/>
      <c r="M17" s="167" t="s">
        <v>327</v>
      </c>
      <c r="N17" s="167" t="s">
        <v>327</v>
      </c>
      <c r="O17" s="46">
        <v>29912</v>
      </c>
      <c r="P17" s="46">
        <v>101</v>
      </c>
      <c r="Q17" s="46">
        <v>8892</v>
      </c>
      <c r="R17" s="7" t="s">
        <v>327</v>
      </c>
      <c r="S17" s="7">
        <v>30</v>
      </c>
      <c r="T17" s="167"/>
      <c r="U17" s="51">
        <v>38935</v>
      </c>
    </row>
    <row r="18" spans="1:21" s="127" customFormat="1" ht="26.25" customHeight="1">
      <c r="A18" s="52">
        <v>2010</v>
      </c>
      <c r="B18" s="48" t="s">
        <v>332</v>
      </c>
      <c r="C18" s="7" t="s">
        <v>327</v>
      </c>
      <c r="D18" s="167" t="s">
        <v>327</v>
      </c>
      <c r="E18" s="45">
        <v>34589</v>
      </c>
      <c r="F18" s="41">
        <v>139</v>
      </c>
      <c r="G18" s="46">
        <v>11999</v>
      </c>
      <c r="H18" s="167" t="s">
        <v>327</v>
      </c>
      <c r="I18" s="136">
        <v>25</v>
      </c>
      <c r="J18" s="127" t="s">
        <v>327</v>
      </c>
      <c r="K18" s="547">
        <v>46752</v>
      </c>
      <c r="L18" s="46"/>
      <c r="M18" s="167" t="s">
        <v>327</v>
      </c>
      <c r="N18" s="167" t="s">
        <v>327</v>
      </c>
      <c r="O18" s="46">
        <v>30394</v>
      </c>
      <c r="P18" s="46">
        <v>84</v>
      </c>
      <c r="Q18" s="46">
        <v>9059</v>
      </c>
      <c r="R18" s="7" t="s">
        <v>327</v>
      </c>
      <c r="S18" s="7">
        <v>22</v>
      </c>
      <c r="T18" s="167"/>
      <c r="U18" s="51">
        <v>39559</v>
      </c>
    </row>
    <row r="19" spans="1:21" s="127" customFormat="1" ht="12.75">
      <c r="A19" s="48"/>
      <c r="B19" s="48" t="s">
        <v>333</v>
      </c>
      <c r="C19" s="7" t="s">
        <v>327</v>
      </c>
      <c r="D19" s="167" t="s">
        <v>327</v>
      </c>
      <c r="E19" s="45">
        <v>33413</v>
      </c>
      <c r="F19" s="41">
        <v>159</v>
      </c>
      <c r="G19" s="46">
        <v>11519</v>
      </c>
      <c r="H19" s="167" t="s">
        <v>327</v>
      </c>
      <c r="I19" s="136">
        <v>25</v>
      </c>
      <c r="J19" s="127" t="s">
        <v>327</v>
      </c>
      <c r="K19" s="547">
        <v>45116</v>
      </c>
      <c r="L19" s="46"/>
      <c r="M19" s="167" t="s">
        <v>327</v>
      </c>
      <c r="N19" s="167" t="s">
        <v>327</v>
      </c>
      <c r="O19" s="46">
        <v>29856</v>
      </c>
      <c r="P19" s="46">
        <v>77</v>
      </c>
      <c r="Q19" s="46">
        <v>9225</v>
      </c>
      <c r="R19" s="7" t="s">
        <v>327</v>
      </c>
      <c r="S19" s="7">
        <v>25</v>
      </c>
      <c r="T19" s="167"/>
      <c r="U19" s="51">
        <v>39183</v>
      </c>
    </row>
    <row r="20" spans="1:21" s="127" customFormat="1" ht="12.75">
      <c r="A20" s="48"/>
      <c r="B20" s="48" t="s">
        <v>341</v>
      </c>
      <c r="C20" s="7" t="s">
        <v>327</v>
      </c>
      <c r="D20" s="167" t="s">
        <v>327</v>
      </c>
      <c r="E20" s="45">
        <v>34761</v>
      </c>
      <c r="F20" s="41">
        <v>152</v>
      </c>
      <c r="G20" s="46">
        <v>11499</v>
      </c>
      <c r="H20" s="167" t="s">
        <v>327</v>
      </c>
      <c r="I20" s="136">
        <v>34</v>
      </c>
      <c r="J20" s="127" t="s">
        <v>327</v>
      </c>
      <c r="K20" s="547">
        <v>46446</v>
      </c>
      <c r="L20" s="46"/>
      <c r="M20" s="167" t="s">
        <v>327</v>
      </c>
      <c r="N20" s="167" t="s">
        <v>327</v>
      </c>
      <c r="O20" s="46">
        <v>30635</v>
      </c>
      <c r="P20" s="46">
        <v>70</v>
      </c>
      <c r="Q20" s="46">
        <v>9315</v>
      </c>
      <c r="R20" s="7" t="s">
        <v>327</v>
      </c>
      <c r="S20" s="7">
        <v>22</v>
      </c>
      <c r="T20" s="167"/>
      <c r="U20" s="51">
        <v>40042</v>
      </c>
    </row>
    <row r="21" spans="1:21" s="2" customFormat="1" ht="12.75">
      <c r="A21" s="48"/>
      <c r="B21" s="48" t="s">
        <v>335</v>
      </c>
      <c r="C21" s="7" t="s">
        <v>327</v>
      </c>
      <c r="D21" s="167" t="s">
        <v>327</v>
      </c>
      <c r="E21" s="45">
        <v>30741</v>
      </c>
      <c r="F21" s="41">
        <v>150</v>
      </c>
      <c r="G21" s="46">
        <v>11157</v>
      </c>
      <c r="H21" s="167" t="s">
        <v>327</v>
      </c>
      <c r="I21" s="136">
        <v>27</v>
      </c>
      <c r="J21" s="2" t="s">
        <v>327</v>
      </c>
      <c r="K21" s="547">
        <v>42075</v>
      </c>
      <c r="L21" s="46"/>
      <c r="M21" s="167" t="s">
        <v>327</v>
      </c>
      <c r="N21" s="167" t="s">
        <v>327</v>
      </c>
      <c r="O21" s="46">
        <v>30378</v>
      </c>
      <c r="P21" s="46">
        <v>95</v>
      </c>
      <c r="Q21" s="46">
        <v>8958</v>
      </c>
      <c r="R21" s="7" t="s">
        <v>327</v>
      </c>
      <c r="S21" s="7">
        <v>27</v>
      </c>
      <c r="T21" s="167"/>
      <c r="U21" s="51">
        <v>39458</v>
      </c>
    </row>
    <row r="22" spans="1:21" s="127" customFormat="1" ht="26.25" customHeight="1">
      <c r="A22" s="52">
        <v>2011</v>
      </c>
      <c r="B22" s="48" t="s">
        <v>332</v>
      </c>
      <c r="C22" s="7">
        <v>4204</v>
      </c>
      <c r="D22" s="45">
        <v>14279</v>
      </c>
      <c r="E22" s="45">
        <v>34660</v>
      </c>
      <c r="F22" s="41">
        <v>159</v>
      </c>
      <c r="G22" s="45">
        <v>11916</v>
      </c>
      <c r="H22" s="45">
        <v>4359</v>
      </c>
      <c r="I22" s="136">
        <v>35</v>
      </c>
      <c r="J22" s="167">
        <v>2945</v>
      </c>
      <c r="K22" s="548">
        <v>72557</v>
      </c>
      <c r="L22" s="45"/>
      <c r="M22" s="45">
        <v>2572</v>
      </c>
      <c r="N22" s="45">
        <v>9124</v>
      </c>
      <c r="O22" s="45">
        <v>30844</v>
      </c>
      <c r="P22" s="45">
        <v>103</v>
      </c>
      <c r="Q22" s="45">
        <v>9606</v>
      </c>
      <c r="R22" s="7">
        <v>3590</v>
      </c>
      <c r="S22" s="7">
        <v>27</v>
      </c>
      <c r="T22" s="45">
        <v>2372</v>
      </c>
      <c r="U22" s="51">
        <v>58238</v>
      </c>
    </row>
    <row r="23" spans="1:21" s="127" customFormat="1" ht="12.75">
      <c r="A23" s="52"/>
      <c r="B23" s="48" t="s">
        <v>333</v>
      </c>
      <c r="C23" s="7">
        <v>3934</v>
      </c>
      <c r="D23" s="45">
        <v>11085</v>
      </c>
      <c r="E23" s="45">
        <v>29499</v>
      </c>
      <c r="F23" s="41">
        <v>132</v>
      </c>
      <c r="G23" s="45">
        <v>8531</v>
      </c>
      <c r="H23" s="45">
        <v>4225</v>
      </c>
      <c r="I23" s="136">
        <v>21</v>
      </c>
      <c r="J23" s="167">
        <v>2603</v>
      </c>
      <c r="K23" s="548">
        <v>60030</v>
      </c>
      <c r="L23" s="45"/>
      <c r="M23" s="45">
        <v>2771</v>
      </c>
      <c r="N23" s="45">
        <v>8904</v>
      </c>
      <c r="O23" s="45">
        <v>28961</v>
      </c>
      <c r="P23" s="45">
        <v>90</v>
      </c>
      <c r="Q23" s="45">
        <v>8261</v>
      </c>
      <c r="R23" s="7">
        <v>3641</v>
      </c>
      <c r="S23" s="7">
        <v>17</v>
      </c>
      <c r="T23" s="45">
        <v>2495</v>
      </c>
      <c r="U23" s="51">
        <v>55140</v>
      </c>
    </row>
    <row r="24" spans="1:21" s="127" customFormat="1" ht="12.75">
      <c r="A24" s="52"/>
      <c r="B24" s="48" t="s">
        <v>341</v>
      </c>
      <c r="C24" s="7">
        <v>4016</v>
      </c>
      <c r="D24" s="45">
        <v>13263</v>
      </c>
      <c r="E24" s="45">
        <v>34535</v>
      </c>
      <c r="F24" s="41">
        <v>131</v>
      </c>
      <c r="G24" s="45">
        <v>10611</v>
      </c>
      <c r="H24" s="45">
        <v>4571</v>
      </c>
      <c r="I24" s="136">
        <v>38</v>
      </c>
      <c r="J24" s="167">
        <v>2765</v>
      </c>
      <c r="K24" s="548">
        <v>69930</v>
      </c>
      <c r="L24" s="45"/>
      <c r="M24" s="45">
        <v>2992</v>
      </c>
      <c r="N24" s="45">
        <v>9156</v>
      </c>
      <c r="O24" s="45">
        <v>30355</v>
      </c>
      <c r="P24" s="45">
        <v>88</v>
      </c>
      <c r="Q24" s="45">
        <v>9017</v>
      </c>
      <c r="R24" s="7">
        <v>3844</v>
      </c>
      <c r="S24" s="7">
        <v>39</v>
      </c>
      <c r="T24" s="45">
        <v>2597</v>
      </c>
      <c r="U24" s="51">
        <v>58088</v>
      </c>
    </row>
    <row r="25" spans="1:21" s="2" customFormat="1" ht="12.75">
      <c r="A25" s="52"/>
      <c r="B25" s="48" t="s">
        <v>335</v>
      </c>
      <c r="C25" s="7">
        <v>3841</v>
      </c>
      <c r="D25" s="45">
        <v>12480</v>
      </c>
      <c r="E25" s="45">
        <v>30615</v>
      </c>
      <c r="F25" s="41">
        <v>153</v>
      </c>
      <c r="G25" s="45">
        <v>10608</v>
      </c>
      <c r="H25" s="45">
        <v>3962</v>
      </c>
      <c r="I25" s="136">
        <v>24</v>
      </c>
      <c r="J25" s="167">
        <v>2775</v>
      </c>
      <c r="K25" s="548">
        <v>64458</v>
      </c>
      <c r="L25" s="45"/>
      <c r="M25" s="45">
        <v>3030</v>
      </c>
      <c r="N25" s="45">
        <v>8873</v>
      </c>
      <c r="O25" s="45">
        <v>29479</v>
      </c>
      <c r="P25" s="45">
        <v>80</v>
      </c>
      <c r="Q25" s="45">
        <v>8415</v>
      </c>
      <c r="R25" s="7">
        <v>3459</v>
      </c>
      <c r="S25" s="7">
        <v>22</v>
      </c>
      <c r="T25" s="45">
        <v>2778</v>
      </c>
      <c r="U25" s="51">
        <v>56136</v>
      </c>
    </row>
    <row r="26" spans="1:21" s="127" customFormat="1" ht="26.25" customHeight="1">
      <c r="A26" s="52">
        <v>2012</v>
      </c>
      <c r="B26" s="48" t="s">
        <v>332</v>
      </c>
      <c r="C26" s="7">
        <v>3923</v>
      </c>
      <c r="D26" s="45">
        <v>13430</v>
      </c>
      <c r="E26" s="45">
        <v>33708</v>
      </c>
      <c r="F26" s="41">
        <v>153</v>
      </c>
      <c r="G26" s="45">
        <v>11245</v>
      </c>
      <c r="H26" s="45">
        <v>4329</v>
      </c>
      <c r="I26" s="136">
        <v>19</v>
      </c>
      <c r="J26" s="167">
        <v>3283</v>
      </c>
      <c r="K26" s="548">
        <v>70090</v>
      </c>
      <c r="L26" s="45"/>
      <c r="M26" s="45">
        <v>3290</v>
      </c>
      <c r="N26" s="45">
        <v>9291</v>
      </c>
      <c r="O26" s="45">
        <v>31654</v>
      </c>
      <c r="P26" s="45">
        <v>103</v>
      </c>
      <c r="Q26" s="45">
        <v>8577</v>
      </c>
      <c r="R26" s="7">
        <v>3614</v>
      </c>
      <c r="S26" s="7">
        <v>12</v>
      </c>
      <c r="T26" s="45">
        <v>2824</v>
      </c>
      <c r="U26" s="51">
        <v>59365</v>
      </c>
    </row>
    <row r="27" spans="1:21" s="127" customFormat="1" ht="12.75">
      <c r="A27" s="52"/>
      <c r="B27" s="48" t="s">
        <v>333</v>
      </c>
      <c r="C27" s="7">
        <v>3635</v>
      </c>
      <c r="D27" s="45">
        <v>12577</v>
      </c>
      <c r="E27" s="45">
        <v>30502</v>
      </c>
      <c r="F27" s="41">
        <v>166</v>
      </c>
      <c r="G27" s="45">
        <v>10505</v>
      </c>
      <c r="H27" s="45">
        <v>4270</v>
      </c>
      <c r="I27" s="136">
        <v>40</v>
      </c>
      <c r="J27" s="167">
        <v>3128</v>
      </c>
      <c r="K27" s="548">
        <v>64823</v>
      </c>
      <c r="L27" s="45"/>
      <c r="M27" s="45">
        <v>3308</v>
      </c>
      <c r="N27" s="45">
        <v>9297</v>
      </c>
      <c r="O27" s="45">
        <v>29573</v>
      </c>
      <c r="P27" s="45">
        <v>95</v>
      </c>
      <c r="Q27" s="45">
        <v>7983</v>
      </c>
      <c r="R27" s="7">
        <v>3601</v>
      </c>
      <c r="S27" s="7">
        <v>34</v>
      </c>
      <c r="T27" s="45">
        <v>2882</v>
      </c>
      <c r="U27" s="51">
        <v>56773</v>
      </c>
    </row>
    <row r="28" spans="1:21" s="127" customFormat="1" ht="12.75">
      <c r="A28" s="121"/>
      <c r="B28" s="117" t="s">
        <v>334</v>
      </c>
      <c r="C28" s="7">
        <v>4011</v>
      </c>
      <c r="D28" s="45">
        <v>13871</v>
      </c>
      <c r="E28" s="45">
        <v>31074</v>
      </c>
      <c r="F28" s="41">
        <v>161</v>
      </c>
      <c r="G28" s="45">
        <v>10614</v>
      </c>
      <c r="H28" s="45">
        <v>4468</v>
      </c>
      <c r="I28" s="136">
        <v>24</v>
      </c>
      <c r="J28" s="167">
        <v>3350</v>
      </c>
      <c r="K28" s="548">
        <v>67573</v>
      </c>
      <c r="L28" s="45"/>
      <c r="M28" s="45">
        <v>3846</v>
      </c>
      <c r="N28" s="45">
        <v>9773</v>
      </c>
      <c r="O28" s="45">
        <v>30328</v>
      </c>
      <c r="P28" s="45">
        <v>109</v>
      </c>
      <c r="Q28" s="45">
        <v>8370</v>
      </c>
      <c r="R28" s="7">
        <v>3786</v>
      </c>
      <c r="S28" s="7">
        <v>25</v>
      </c>
      <c r="T28" s="45">
        <v>3258</v>
      </c>
      <c r="U28" s="51">
        <v>59495</v>
      </c>
    </row>
    <row r="29" spans="1:21" s="127" customFormat="1" ht="13.5" customHeight="1">
      <c r="A29" s="121"/>
      <c r="B29" t="s">
        <v>335</v>
      </c>
      <c r="C29" s="7">
        <v>3876</v>
      </c>
      <c r="D29" s="45">
        <v>12882</v>
      </c>
      <c r="E29" s="45">
        <v>29167</v>
      </c>
      <c r="F29" s="41">
        <v>192</v>
      </c>
      <c r="G29" s="45">
        <v>10586</v>
      </c>
      <c r="H29" s="45">
        <v>4262</v>
      </c>
      <c r="I29" s="136">
        <v>26</v>
      </c>
      <c r="J29" s="167">
        <v>3402</v>
      </c>
      <c r="K29" s="548">
        <v>64393</v>
      </c>
      <c r="L29" s="169"/>
      <c r="M29" s="45">
        <v>4041</v>
      </c>
      <c r="N29" s="45">
        <v>9672</v>
      </c>
      <c r="O29" s="169">
        <v>29149</v>
      </c>
      <c r="P29" s="169">
        <v>109</v>
      </c>
      <c r="Q29" s="169">
        <v>8420</v>
      </c>
      <c r="R29" s="7">
        <v>3606</v>
      </c>
      <c r="S29" s="7">
        <v>18</v>
      </c>
      <c r="T29" s="169">
        <v>3380</v>
      </c>
      <c r="U29" s="51">
        <v>58395</v>
      </c>
    </row>
    <row r="30" spans="1:25" ht="26.25" customHeight="1">
      <c r="A30" s="12">
        <v>2013</v>
      </c>
      <c r="B30" s="60" t="s">
        <v>338</v>
      </c>
      <c r="C30" s="7">
        <v>3889</v>
      </c>
      <c r="D30" s="45">
        <v>13632</v>
      </c>
      <c r="E30" s="45">
        <v>30896</v>
      </c>
      <c r="F30" s="41">
        <v>221</v>
      </c>
      <c r="G30" s="45">
        <v>10262</v>
      </c>
      <c r="H30" s="45">
        <v>4575</v>
      </c>
      <c r="I30" s="136">
        <v>31</v>
      </c>
      <c r="J30" s="494">
        <v>3601</v>
      </c>
      <c r="K30" s="549">
        <v>67107</v>
      </c>
      <c r="L30" s="136"/>
      <c r="M30" s="45">
        <v>3601</v>
      </c>
      <c r="N30" s="45">
        <v>10158</v>
      </c>
      <c r="O30" s="136">
        <v>28724</v>
      </c>
      <c r="P30" s="136">
        <v>114</v>
      </c>
      <c r="Q30" s="136">
        <v>8104</v>
      </c>
      <c r="R30" s="7">
        <v>3773</v>
      </c>
      <c r="S30" s="7">
        <v>21</v>
      </c>
      <c r="T30" s="136">
        <v>3086</v>
      </c>
      <c r="U30" s="51">
        <v>57581</v>
      </c>
      <c r="V30" s="122"/>
      <c r="W30" s="122"/>
      <c r="X30" s="122"/>
      <c r="Y30" s="122"/>
    </row>
    <row r="31" spans="1:25" ht="12.75">
      <c r="A31" s="12"/>
      <c r="B31" s="60" t="s">
        <v>333</v>
      </c>
      <c r="C31" s="7">
        <v>3819</v>
      </c>
      <c r="D31" s="45">
        <v>15641</v>
      </c>
      <c r="E31" s="45">
        <v>32038</v>
      </c>
      <c r="F31" s="41">
        <v>198</v>
      </c>
      <c r="G31" s="45">
        <v>11280</v>
      </c>
      <c r="H31" s="45">
        <v>4713</v>
      </c>
      <c r="I31" s="136">
        <v>43</v>
      </c>
      <c r="J31" s="494">
        <v>3811</v>
      </c>
      <c r="K31" s="549">
        <v>71543</v>
      </c>
      <c r="L31" s="136"/>
      <c r="M31" s="45">
        <v>4259</v>
      </c>
      <c r="N31" s="45">
        <v>11128</v>
      </c>
      <c r="O31" s="136">
        <v>28279</v>
      </c>
      <c r="P31" s="136">
        <v>134</v>
      </c>
      <c r="Q31" s="136">
        <v>8232</v>
      </c>
      <c r="R31" s="7">
        <v>4134</v>
      </c>
      <c r="S31" s="7">
        <v>20</v>
      </c>
      <c r="T31" s="136">
        <v>3575</v>
      </c>
      <c r="U31" s="51">
        <v>59761</v>
      </c>
      <c r="V31" s="122"/>
      <c r="W31" s="122"/>
      <c r="X31" s="122"/>
      <c r="Y31" s="122"/>
    </row>
    <row r="32" spans="1:25" ht="12.75">
      <c r="A32" s="12"/>
      <c r="B32" s="314" t="s">
        <v>334</v>
      </c>
      <c r="C32" s="7">
        <v>3676</v>
      </c>
      <c r="D32" s="45">
        <v>14055</v>
      </c>
      <c r="E32" s="45">
        <v>28432</v>
      </c>
      <c r="F32" s="41">
        <v>179</v>
      </c>
      <c r="G32" s="45">
        <v>10927</v>
      </c>
      <c r="H32" s="45">
        <v>5387</v>
      </c>
      <c r="I32" s="136">
        <v>43</v>
      </c>
      <c r="J32" s="494">
        <v>3956</v>
      </c>
      <c r="K32" s="549">
        <v>66655</v>
      </c>
      <c r="L32" s="136"/>
      <c r="M32" s="45">
        <v>4659</v>
      </c>
      <c r="N32" s="45">
        <v>11649</v>
      </c>
      <c r="O32" s="136">
        <v>29981</v>
      </c>
      <c r="P32" s="136">
        <v>145</v>
      </c>
      <c r="Q32" s="136">
        <v>8768</v>
      </c>
      <c r="R32" s="7">
        <v>4632</v>
      </c>
      <c r="S32" s="7">
        <v>31</v>
      </c>
      <c r="T32" s="136">
        <v>3617</v>
      </c>
      <c r="U32" s="51">
        <v>63482</v>
      </c>
      <c r="V32" s="122"/>
      <c r="W32" s="122"/>
      <c r="X32" s="122"/>
      <c r="Y32" s="122"/>
    </row>
    <row r="33" spans="1:25" ht="12.75">
      <c r="A33" s="12"/>
      <c r="B33" s="314" t="s">
        <v>335</v>
      </c>
      <c r="C33" s="7">
        <v>3714</v>
      </c>
      <c r="D33" s="45">
        <v>11625</v>
      </c>
      <c r="E33" s="45">
        <v>26136</v>
      </c>
      <c r="F33" s="41">
        <v>196</v>
      </c>
      <c r="G33" s="45">
        <v>10452</v>
      </c>
      <c r="H33" s="45">
        <v>5069</v>
      </c>
      <c r="I33" s="136">
        <v>27</v>
      </c>
      <c r="J33" s="494">
        <v>3430</v>
      </c>
      <c r="K33" s="549">
        <v>60649</v>
      </c>
      <c r="L33" s="136"/>
      <c r="M33" s="45">
        <v>3981</v>
      </c>
      <c r="N33" s="45">
        <v>11679</v>
      </c>
      <c r="O33" s="136">
        <v>28208</v>
      </c>
      <c r="P33" s="136">
        <v>108</v>
      </c>
      <c r="Q33" s="136">
        <v>8324</v>
      </c>
      <c r="R33" s="7">
        <v>4600</v>
      </c>
      <c r="S33" s="7">
        <v>20</v>
      </c>
      <c r="T33" s="136">
        <v>3209</v>
      </c>
      <c r="U33" s="51">
        <v>60129</v>
      </c>
      <c r="V33" s="122"/>
      <c r="W33" s="122"/>
      <c r="X33" s="122"/>
      <c r="Y33" s="122"/>
    </row>
    <row r="34" spans="1:25" ht="26.25" customHeight="1">
      <c r="A34" s="12">
        <v>2014</v>
      </c>
      <c r="B34" s="60" t="s">
        <v>332</v>
      </c>
      <c r="C34" s="7">
        <v>3763</v>
      </c>
      <c r="D34" s="45">
        <v>12067</v>
      </c>
      <c r="E34" s="45">
        <v>28548</v>
      </c>
      <c r="F34" s="41">
        <v>205</v>
      </c>
      <c r="G34" s="45">
        <v>10263</v>
      </c>
      <c r="H34" s="45">
        <v>5035</v>
      </c>
      <c r="I34" s="136">
        <v>29</v>
      </c>
      <c r="J34" s="494">
        <v>3448</v>
      </c>
      <c r="K34" s="549">
        <v>63358</v>
      </c>
      <c r="L34" s="136"/>
      <c r="M34" s="45">
        <v>3497</v>
      </c>
      <c r="N34" s="45">
        <v>12797</v>
      </c>
      <c r="O34" s="136">
        <v>29216</v>
      </c>
      <c r="P34" s="136">
        <v>146</v>
      </c>
      <c r="Q34" s="136">
        <v>8074</v>
      </c>
      <c r="R34" s="7">
        <v>4489</v>
      </c>
      <c r="S34" s="7">
        <v>33</v>
      </c>
      <c r="T34" s="136">
        <v>3149</v>
      </c>
      <c r="U34" s="51">
        <v>61401</v>
      </c>
      <c r="V34" s="122"/>
      <c r="W34" s="122"/>
      <c r="X34" s="122"/>
      <c r="Y34" s="122"/>
    </row>
    <row r="35" spans="1:25" ht="12.75">
      <c r="A35" s="110"/>
      <c r="B35" s="8" t="s">
        <v>333</v>
      </c>
      <c r="C35" s="870">
        <v>3519</v>
      </c>
      <c r="D35" s="211">
        <v>9291</v>
      </c>
      <c r="E35" s="211">
        <v>27550</v>
      </c>
      <c r="F35" s="305">
        <v>156</v>
      </c>
      <c r="G35" s="211">
        <v>8775</v>
      </c>
      <c r="H35" s="211">
        <v>5105</v>
      </c>
      <c r="I35" s="125">
        <v>30</v>
      </c>
      <c r="J35" s="495">
        <v>3294</v>
      </c>
      <c r="K35" s="550">
        <v>57720</v>
      </c>
      <c r="L35" s="125"/>
      <c r="M35" s="211">
        <v>4027</v>
      </c>
      <c r="N35" s="211">
        <v>13028</v>
      </c>
      <c r="O35" s="125">
        <v>27726</v>
      </c>
      <c r="P35" s="125">
        <v>150</v>
      </c>
      <c r="Q35" s="125">
        <v>7677</v>
      </c>
      <c r="R35" s="125">
        <v>4675</v>
      </c>
      <c r="S35" s="870">
        <v>26</v>
      </c>
      <c r="T35" s="125">
        <v>2978</v>
      </c>
      <c r="U35" s="551">
        <v>60287</v>
      </c>
      <c r="V35" s="122"/>
      <c r="W35" s="122"/>
      <c r="X35" s="122"/>
      <c r="Y35" s="122"/>
    </row>
    <row r="36" spans="1:25" ht="12.75">
      <c r="A36" s="27"/>
      <c r="B36"/>
      <c r="C36" s="45"/>
      <c r="D36" s="324"/>
      <c r="E36" s="324"/>
      <c r="F36" s="325"/>
      <c r="G36" s="324"/>
      <c r="H36" s="45"/>
      <c r="I36" s="136"/>
      <c r="J36" s="45"/>
      <c r="K36" s="51"/>
      <c r="L36" s="122"/>
      <c r="M36" s="122"/>
      <c r="N36" s="324"/>
      <c r="O36" s="324"/>
      <c r="P36" s="325"/>
      <c r="Q36" s="324"/>
      <c r="R36" s="122"/>
      <c r="S36" s="122"/>
      <c r="T36" s="122"/>
      <c r="U36" s="51"/>
      <c r="V36" s="122"/>
      <c r="W36" s="122"/>
      <c r="X36" s="122"/>
      <c r="Y36" s="122"/>
    </row>
    <row r="37" spans="1:21" s="127" customFormat="1" ht="12.75">
      <c r="A37" s="55" t="s">
        <v>339</v>
      </c>
      <c r="B37" s="34"/>
      <c r="C37" s="34"/>
      <c r="D37" s="34"/>
      <c r="E37" s="34"/>
      <c r="F37" s="34"/>
      <c r="G37" s="34"/>
      <c r="H37" s="34"/>
      <c r="I37" s="34"/>
      <c r="J37" s="34"/>
      <c r="K37" s="43"/>
      <c r="L37" s="34"/>
      <c r="M37" s="34"/>
      <c r="N37" s="34"/>
      <c r="O37" s="56"/>
      <c r="P37" s="56"/>
      <c r="Q37" s="56"/>
      <c r="R37" s="56"/>
      <c r="S37" s="56"/>
      <c r="T37" s="56"/>
      <c r="U37" s="34"/>
    </row>
    <row r="38" spans="1:21" s="127" customFormat="1" ht="12.75">
      <c r="A38" s="133" t="s">
        <v>666</v>
      </c>
      <c r="B38" s="34"/>
      <c r="C38" s="34"/>
      <c r="D38" s="34"/>
      <c r="E38" s="34"/>
      <c r="F38" s="34"/>
      <c r="G38" s="34"/>
      <c r="H38" s="34"/>
      <c r="I38" s="34"/>
      <c r="J38" s="34"/>
      <c r="K38" s="552"/>
      <c r="L38" s="34"/>
      <c r="M38" s="34"/>
      <c r="N38" s="34"/>
      <c r="O38" s="34"/>
      <c r="P38" s="34"/>
      <c r="Q38" s="34"/>
      <c r="R38" s="34"/>
      <c r="S38" s="34"/>
      <c r="T38" s="34"/>
      <c r="U38" s="34"/>
    </row>
    <row r="39" spans="1:21" ht="25.5" customHeight="1">
      <c r="A39" s="943" t="s">
        <v>516</v>
      </c>
      <c r="B39" s="944"/>
      <c r="C39" s="944"/>
      <c r="D39" s="944"/>
      <c r="E39" s="944"/>
      <c r="F39" s="944"/>
      <c r="G39" s="944"/>
      <c r="H39" s="944"/>
      <c r="I39" s="944"/>
      <c r="J39" s="944"/>
      <c r="K39" s="944"/>
      <c r="L39" s="944"/>
      <c r="M39" s="944"/>
      <c r="N39" s="944"/>
      <c r="O39" s="944"/>
      <c r="P39" s="944"/>
      <c r="Q39" s="944"/>
      <c r="R39" s="944"/>
      <c r="S39" s="944"/>
      <c r="T39" s="944"/>
      <c r="U39" s="944"/>
    </row>
    <row r="40" spans="1:21" ht="12.75" customHeight="1">
      <c r="A40" s="133" t="s">
        <v>401</v>
      </c>
      <c r="B40" s="73"/>
      <c r="C40" s="73"/>
      <c r="D40" s="73"/>
      <c r="E40" s="73"/>
      <c r="F40" s="73"/>
      <c r="G40" s="73"/>
      <c r="H40" s="73"/>
      <c r="I40" s="73"/>
      <c r="J40" s="73"/>
      <c r="K40" s="73"/>
      <c r="L40" s="73"/>
      <c r="M40" s="73"/>
      <c r="N40" s="73"/>
      <c r="O40" s="73"/>
      <c r="P40" s="73"/>
      <c r="Q40" s="73"/>
      <c r="R40" s="73"/>
      <c r="S40" s="73"/>
      <c r="T40" s="73"/>
      <c r="U40" s="73"/>
    </row>
    <row r="41" spans="1:21" ht="12.75" customHeight="1">
      <c r="A41" s="204" t="s">
        <v>549</v>
      </c>
      <c r="B41" s="170"/>
      <c r="C41" s="170"/>
      <c r="D41" s="170"/>
      <c r="E41" s="170"/>
      <c r="F41" s="170"/>
      <c r="G41" s="170"/>
      <c r="H41" s="170"/>
      <c r="I41" s="170"/>
      <c r="J41" s="170"/>
      <c r="K41" s="170"/>
      <c r="L41" s="170"/>
      <c r="M41" s="170"/>
      <c r="N41" s="170"/>
      <c r="O41" s="170"/>
      <c r="P41" s="170"/>
      <c r="Q41" s="170"/>
      <c r="R41" s="170"/>
      <c r="S41" s="170"/>
      <c r="T41" s="170"/>
      <c r="U41" s="170"/>
    </row>
    <row r="42" spans="1:21" ht="12.75" customHeight="1">
      <c r="A42" s="170" t="s">
        <v>550</v>
      </c>
      <c r="B42" s="34"/>
      <c r="C42" s="34"/>
      <c r="D42" s="34"/>
      <c r="E42" s="34"/>
      <c r="F42" s="34"/>
      <c r="G42" s="34"/>
      <c r="H42" s="34"/>
      <c r="I42" s="34"/>
      <c r="J42" s="34"/>
      <c r="K42" s="34"/>
      <c r="L42" s="34"/>
      <c r="M42" s="34"/>
      <c r="N42" s="34"/>
      <c r="O42" s="34"/>
      <c r="P42" s="34"/>
      <c r="Q42" s="34"/>
      <c r="R42" s="34"/>
      <c r="S42" s="34"/>
      <c r="T42" s="34"/>
      <c r="U42" s="34"/>
    </row>
    <row r="43" spans="1:21" s="127" customFormat="1" ht="12.75">
      <c r="A43" s="128" t="s">
        <v>551</v>
      </c>
      <c r="B43" s="2"/>
      <c r="C43" s="2"/>
      <c r="D43" s="2"/>
      <c r="E43" s="2"/>
      <c r="F43" s="2"/>
      <c r="G43" s="2"/>
      <c r="H43" s="2"/>
      <c r="I43" s="2"/>
      <c r="J43" s="2"/>
      <c r="K43" s="2"/>
      <c r="L43" s="2"/>
      <c r="M43" s="2"/>
      <c r="N43" s="2"/>
      <c r="O43" s="2"/>
      <c r="P43" s="2"/>
      <c r="Q43" s="2"/>
      <c r="R43" s="2"/>
      <c r="S43" s="2"/>
      <c r="T43" s="2"/>
      <c r="U43" s="2"/>
    </row>
    <row r="44" spans="1:21" ht="12.75" customHeight="1">
      <c r="A44" s="133"/>
      <c r="B44" s="34"/>
      <c r="C44" s="34"/>
      <c r="D44" s="34"/>
      <c r="E44" s="34"/>
      <c r="F44" s="34"/>
      <c r="G44" s="34"/>
      <c r="H44" s="34"/>
      <c r="I44" s="34"/>
      <c r="J44" s="34"/>
      <c r="K44" s="34"/>
      <c r="L44" s="34"/>
      <c r="M44" s="139"/>
      <c r="N44" s="40"/>
      <c r="O44" s="34"/>
      <c r="P44" s="34"/>
      <c r="Q44" s="34"/>
      <c r="R44" s="40"/>
      <c r="S44" s="34"/>
      <c r="T44" s="34"/>
      <c r="U44" s="34"/>
    </row>
    <row r="45" spans="1:21" ht="12.75" customHeight="1">
      <c r="A45" s="34"/>
      <c r="B45" s="34"/>
      <c r="C45" s="34"/>
      <c r="D45" s="34"/>
      <c r="E45" s="34"/>
      <c r="F45" s="34"/>
      <c r="G45" s="34"/>
      <c r="H45" s="34"/>
      <c r="I45" s="34"/>
      <c r="J45" s="34"/>
      <c r="K45" s="34"/>
      <c r="L45" s="34"/>
      <c r="M45" s="136"/>
      <c r="N45" s="40"/>
      <c r="O45" s="34"/>
      <c r="P45" s="34"/>
      <c r="Q45" s="34"/>
      <c r="R45" s="140"/>
      <c r="S45" s="34"/>
      <c r="T45" s="34"/>
      <c r="U45" s="34"/>
    </row>
    <row r="46" spans="1:21" ht="12.75" customHeight="1">
      <c r="A46" s="34"/>
      <c r="B46" s="34"/>
      <c r="C46" s="34"/>
      <c r="D46" s="34"/>
      <c r="E46" s="34"/>
      <c r="F46" s="34"/>
      <c r="G46" s="34"/>
      <c r="H46" s="34"/>
      <c r="I46" s="34"/>
      <c r="J46" s="34"/>
      <c r="K46" s="34"/>
      <c r="L46" s="34"/>
      <c r="M46" s="136"/>
      <c r="N46" s="40"/>
      <c r="O46" s="34"/>
      <c r="P46" s="34"/>
      <c r="Q46" s="34"/>
      <c r="R46" s="140"/>
      <c r="S46" s="34"/>
      <c r="T46" s="34"/>
      <c r="U46" s="34"/>
    </row>
    <row r="47" spans="1:21" ht="12.75" customHeight="1">
      <c r="A47" s="34"/>
      <c r="B47" s="34"/>
      <c r="C47" s="34"/>
      <c r="D47" s="34"/>
      <c r="E47" s="34"/>
      <c r="F47" s="34"/>
      <c r="G47" s="34"/>
      <c r="H47" s="34"/>
      <c r="I47" s="34"/>
      <c r="J47" s="34"/>
      <c r="K47" s="34"/>
      <c r="L47" s="34"/>
      <c r="M47" s="34"/>
      <c r="N47" s="34"/>
      <c r="O47" s="34"/>
      <c r="P47" s="34"/>
      <c r="Q47" s="34"/>
      <c r="R47" s="34"/>
      <c r="S47" s="34"/>
      <c r="T47" s="34"/>
      <c r="U47" s="34"/>
    </row>
    <row r="48" spans="1:12" ht="12.75" customHeight="1">
      <c r="A48" s="134"/>
      <c r="B48" s="134"/>
      <c r="C48" s="134"/>
      <c r="D48" s="134"/>
      <c r="E48" s="134"/>
      <c r="F48" s="134"/>
      <c r="G48" s="134"/>
      <c r="H48" s="134"/>
      <c r="I48" s="123"/>
      <c r="J48" s="134"/>
      <c r="K48" s="123"/>
      <c r="L48" s="31"/>
    </row>
    <row r="49" spans="1:11" ht="12.75">
      <c r="A49" s="123"/>
      <c r="B49" s="553"/>
      <c r="C49" s="554"/>
      <c r="D49" s="554"/>
      <c r="F49" s="123"/>
      <c r="G49" s="123"/>
      <c r="H49" s="123"/>
      <c r="I49" s="123"/>
      <c r="J49" s="123"/>
      <c r="K49" s="123"/>
    </row>
    <row r="50" spans="1:11" ht="12.75">
      <c r="A50" s="123"/>
      <c r="B50" s="123"/>
      <c r="C50" s="123"/>
      <c r="D50" s="123"/>
      <c r="E50" s="123"/>
      <c r="F50" s="123"/>
      <c r="G50" s="123"/>
      <c r="H50" s="123"/>
      <c r="I50" s="123"/>
      <c r="J50" s="123"/>
      <c r="K50" s="123"/>
    </row>
    <row r="51" spans="1:11" ht="12.75">
      <c r="A51" s="123"/>
      <c r="B51" s="123"/>
      <c r="C51" s="123"/>
      <c r="D51" s="123"/>
      <c r="E51" s="123"/>
      <c r="F51" s="123"/>
      <c r="G51" s="123"/>
      <c r="H51" s="123"/>
      <c r="I51" s="123"/>
      <c r="J51" s="123"/>
      <c r="K51" s="123"/>
    </row>
    <row r="52" spans="1:16" ht="12.75">
      <c r="A52" s="123"/>
      <c r="B52" s="123"/>
      <c r="C52" s="123"/>
      <c r="D52" s="123"/>
      <c r="E52" s="34"/>
      <c r="F52" s="326"/>
      <c r="G52" s="123"/>
      <c r="H52" s="123"/>
      <c r="I52" s="123"/>
      <c r="J52" s="123"/>
      <c r="K52" s="123"/>
      <c r="P52" s="122"/>
    </row>
    <row r="53" spans="1:16" ht="12.75">
      <c r="A53" s="135"/>
      <c r="B53" s="135"/>
      <c r="C53" s="135"/>
      <c r="D53" s="135"/>
      <c r="E53" s="34"/>
      <c r="F53" s="326"/>
      <c r="G53" s="135"/>
      <c r="H53" s="135"/>
      <c r="I53" s="135"/>
      <c r="J53" s="135"/>
      <c r="K53" s="135"/>
      <c r="P53" s="122"/>
    </row>
    <row r="54" spans="5:16" ht="12.75">
      <c r="E54" s="34"/>
      <c r="F54" s="326"/>
      <c r="P54" s="122"/>
    </row>
    <row r="55" spans="5:16" ht="12.75">
      <c r="E55" s="34"/>
      <c r="F55" s="326"/>
      <c r="P55" s="122"/>
    </row>
    <row r="56" spans="5:16" ht="12.75">
      <c r="E56" s="34"/>
      <c r="F56" s="326"/>
      <c r="P56" s="122"/>
    </row>
    <row r="57" spans="5:16" ht="12.75">
      <c r="E57" s="34"/>
      <c r="F57" s="326"/>
      <c r="P57" s="122"/>
    </row>
    <row r="58" spans="5:16" ht="12.75">
      <c r="E58" s="34"/>
      <c r="F58" s="326"/>
      <c r="P58" s="122"/>
    </row>
    <row r="59" spans="5:16" ht="12.75">
      <c r="E59" s="34"/>
      <c r="F59" s="326"/>
      <c r="P59" s="122"/>
    </row>
    <row r="60" spans="5:16" ht="12.75">
      <c r="E60" s="34"/>
      <c r="F60" s="326"/>
      <c r="P60" s="122"/>
    </row>
    <row r="61" spans="5:16" ht="12.75">
      <c r="E61" s="34"/>
      <c r="F61" s="326"/>
      <c r="P61" s="122"/>
    </row>
    <row r="62" spans="5:16" ht="12.75">
      <c r="E62" s="34"/>
      <c r="F62" s="326"/>
      <c r="P62" s="122"/>
    </row>
    <row r="63" spans="5:16" ht="12.75">
      <c r="E63" s="34"/>
      <c r="F63" s="326"/>
      <c r="P63" s="122"/>
    </row>
    <row r="64" spans="5:16" ht="12.75">
      <c r="E64" s="34"/>
      <c r="F64" s="326"/>
      <c r="P64" s="122"/>
    </row>
    <row r="65" spans="5:16" ht="12.75">
      <c r="E65" s="34"/>
      <c r="F65" s="326"/>
      <c r="P65" s="122"/>
    </row>
    <row r="66" spans="5:16" ht="12.75">
      <c r="E66" s="34"/>
      <c r="F66" s="326"/>
      <c r="P66" s="122"/>
    </row>
    <row r="67" spans="5:16" ht="12.75">
      <c r="E67" s="34"/>
      <c r="F67" s="326"/>
      <c r="P67" s="122"/>
    </row>
    <row r="68" ht="12.75">
      <c r="E68" s="34"/>
    </row>
    <row r="69" ht="12.75">
      <c r="E69" s="34"/>
    </row>
    <row r="70" ht="12.75">
      <c r="E70" s="34"/>
    </row>
  </sheetData>
  <sheetProtection/>
  <mergeCells count="3">
    <mergeCell ref="A4:A5"/>
    <mergeCell ref="B4:B5"/>
    <mergeCell ref="A39:U39"/>
  </mergeCells>
  <hyperlinks>
    <hyperlink ref="U1" location="Index!A1" display="Index"/>
  </hyperlinks>
  <printOptions/>
  <pageMargins left="0.75" right="0.75" top="1" bottom="1" header="0.5" footer="0.5"/>
  <pageSetup fitToHeight="1" fitToWidth="1" horizontalDpi="600" verticalDpi="600" orientation="landscape" paperSize="9" scale="66" r:id="rId1"/>
  <headerFooter alignWithMargins="0">
    <oddHeader>&amp;CCourt statistics quarterly: April  to June 2013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A1" sqref="A1"/>
    </sheetView>
  </sheetViews>
  <sheetFormatPr defaultColWidth="9.140625" defaultRowHeight="12.75"/>
  <cols>
    <col min="1" max="2" width="8.7109375" style="0" customWidth="1"/>
    <col min="3" max="3" width="12.7109375" style="0" customWidth="1"/>
    <col min="4" max="4" width="10.8515625" style="0" customWidth="1"/>
    <col min="5" max="5" width="11.140625" style="0" customWidth="1"/>
    <col min="6" max="6" width="1.421875" style="0" customWidth="1"/>
    <col min="7" max="7" width="11.421875" style="0" bestFit="1" customWidth="1"/>
    <col min="8" max="8" width="9.421875" style="0" customWidth="1"/>
    <col min="9" max="9" width="1.421875" style="0" customWidth="1"/>
    <col min="10" max="10" width="8.140625" style="17" customWidth="1"/>
    <col min="11" max="11" width="11.140625" style="17" customWidth="1"/>
    <col min="12" max="12" width="1.7109375" style="0" customWidth="1"/>
    <col min="13" max="13" width="12.8515625" style="0" customWidth="1"/>
    <col min="14" max="14" width="9.00390625" style="0" customWidth="1"/>
    <col min="15" max="15" width="12.28125" style="0" customWidth="1"/>
    <col min="16" max="16" width="1.421875" style="0" customWidth="1"/>
    <col min="17" max="17" width="11.421875" style="0" bestFit="1" customWidth="1"/>
    <col min="18" max="18" width="10.57421875" style="0" customWidth="1"/>
    <col min="19" max="19" width="2.140625" style="0" customWidth="1"/>
    <col min="20" max="20" width="8.421875" style="185" customWidth="1"/>
    <col min="21" max="21" width="11.00390625" style="185" customWidth="1"/>
  </cols>
  <sheetData>
    <row r="1" spans="1:22" ht="12.75">
      <c r="A1" s="33" t="s">
        <v>1170</v>
      </c>
      <c r="B1" s="34"/>
      <c r="C1" s="34"/>
      <c r="D1" s="34"/>
      <c r="E1" s="34"/>
      <c r="F1" s="34"/>
      <c r="G1" s="34"/>
      <c r="H1" s="34"/>
      <c r="I1" s="34"/>
      <c r="J1" s="48"/>
      <c r="K1" s="48"/>
      <c r="L1" s="34"/>
      <c r="M1" s="34"/>
      <c r="N1" s="34"/>
      <c r="O1" s="34"/>
      <c r="P1" s="34"/>
      <c r="Q1" s="34"/>
      <c r="R1" s="34"/>
      <c r="S1" s="34"/>
      <c r="U1" s="869" t="s">
        <v>719</v>
      </c>
      <c r="V1" s="59"/>
    </row>
    <row r="2" spans="1:21" ht="14.25" customHeight="1">
      <c r="A2" s="948" t="s">
        <v>732</v>
      </c>
      <c r="B2" s="948"/>
      <c r="C2" s="948"/>
      <c r="D2" s="948"/>
      <c r="E2" s="948"/>
      <c r="F2" s="948"/>
      <c r="G2" s="948"/>
      <c r="H2" s="948"/>
      <c r="I2" s="948"/>
      <c r="J2" s="948"/>
      <c r="K2" s="948"/>
      <c r="L2" s="948"/>
      <c r="M2" s="948"/>
      <c r="N2" s="948"/>
      <c r="O2" s="948"/>
      <c r="P2" s="948"/>
      <c r="Q2" s="948"/>
      <c r="R2" s="949"/>
      <c r="S2" s="949"/>
      <c r="T2" s="949"/>
      <c r="U2" s="949"/>
    </row>
    <row r="3" spans="1:19" ht="12.75">
      <c r="A3" s="34"/>
      <c r="B3" s="34"/>
      <c r="C3" s="34"/>
      <c r="D3" s="34"/>
      <c r="E3" s="34"/>
      <c r="F3" s="34"/>
      <c r="G3" s="34"/>
      <c r="H3" s="34"/>
      <c r="I3" s="34"/>
      <c r="J3" s="48"/>
      <c r="K3" s="48"/>
      <c r="L3" s="34"/>
      <c r="M3" s="34"/>
      <c r="N3" s="34"/>
      <c r="O3" s="34"/>
      <c r="P3" s="34"/>
      <c r="Q3" s="34"/>
      <c r="R3" s="34"/>
      <c r="S3" s="34"/>
    </row>
    <row r="4" spans="1:21" ht="14.25">
      <c r="A4" s="258"/>
      <c r="B4" s="258"/>
      <c r="C4" s="259" t="s">
        <v>1171</v>
      </c>
      <c r="D4" s="496"/>
      <c r="E4" s="496"/>
      <c r="F4" s="496"/>
      <c r="G4" s="496"/>
      <c r="H4" s="496"/>
      <c r="I4" s="497"/>
      <c r="J4" s="498"/>
      <c r="K4" s="498"/>
      <c r="L4" s="258"/>
      <c r="M4" s="259" t="s">
        <v>424</v>
      </c>
      <c r="N4" s="496"/>
      <c r="O4" s="496"/>
      <c r="P4" s="496"/>
      <c r="Q4" s="496"/>
      <c r="R4" s="496"/>
      <c r="S4" s="496"/>
      <c r="T4" s="499"/>
      <c r="U4" s="499"/>
    </row>
    <row r="5" spans="1:21" ht="14.25">
      <c r="A5" s="953" t="s">
        <v>329</v>
      </c>
      <c r="B5" s="953" t="s">
        <v>330</v>
      </c>
      <c r="C5" s="945" t="s">
        <v>552</v>
      </c>
      <c r="D5" s="945"/>
      <c r="E5" s="945"/>
      <c r="F5" s="306"/>
      <c r="G5" s="946" t="s">
        <v>423</v>
      </c>
      <c r="H5" s="946"/>
      <c r="I5" s="307"/>
      <c r="J5" s="955" t="s">
        <v>422</v>
      </c>
      <c r="K5" s="955"/>
      <c r="L5" s="307"/>
      <c r="M5" s="945" t="s">
        <v>552</v>
      </c>
      <c r="N5" s="945"/>
      <c r="O5" s="945"/>
      <c r="P5" s="306"/>
      <c r="Q5" s="946" t="s">
        <v>423</v>
      </c>
      <c r="R5" s="946"/>
      <c r="S5" s="307"/>
      <c r="T5" s="947" t="s">
        <v>425</v>
      </c>
      <c r="U5" s="947"/>
    </row>
    <row r="6" spans="1:21" ht="39" customHeight="1">
      <c r="A6" s="954"/>
      <c r="B6" s="954"/>
      <c r="C6" s="78" t="s">
        <v>325</v>
      </c>
      <c r="D6" s="454" t="s">
        <v>1090</v>
      </c>
      <c r="E6" s="37" t="s">
        <v>597</v>
      </c>
      <c r="F6" s="37"/>
      <c r="G6" s="78" t="s">
        <v>553</v>
      </c>
      <c r="H6" s="78" t="s">
        <v>598</v>
      </c>
      <c r="I6" s="37"/>
      <c r="J6" s="500" t="s">
        <v>545</v>
      </c>
      <c r="K6" s="500" t="s">
        <v>554</v>
      </c>
      <c r="L6" s="374"/>
      <c r="M6" s="78" t="s">
        <v>325</v>
      </c>
      <c r="N6" s="454" t="s">
        <v>1090</v>
      </c>
      <c r="O6" s="37" t="s">
        <v>597</v>
      </c>
      <c r="P6" s="37"/>
      <c r="Q6" s="78" t="s">
        <v>553</v>
      </c>
      <c r="R6" s="78" t="s">
        <v>598</v>
      </c>
      <c r="S6" s="37"/>
      <c r="T6" s="500" t="s">
        <v>545</v>
      </c>
      <c r="U6" s="500" t="s">
        <v>554</v>
      </c>
    </row>
    <row r="7" spans="1:21" ht="26.25" customHeight="1">
      <c r="A7" s="38">
        <v>2006</v>
      </c>
      <c r="B7" s="38"/>
      <c r="C7" s="40">
        <v>20510</v>
      </c>
      <c r="D7" s="40">
        <v>21449</v>
      </c>
      <c r="E7" s="40">
        <v>23470</v>
      </c>
      <c r="F7" s="40"/>
      <c r="G7" s="262" t="s">
        <v>327</v>
      </c>
      <c r="H7" s="262" t="s">
        <v>327</v>
      </c>
      <c r="I7" s="40"/>
      <c r="J7" s="261" t="s">
        <v>327</v>
      </c>
      <c r="K7" s="261" t="s">
        <v>327</v>
      </c>
      <c r="L7" s="40"/>
      <c r="M7" s="40">
        <v>111510</v>
      </c>
      <c r="N7" s="40">
        <v>115001</v>
      </c>
      <c r="O7" s="40">
        <v>122051</v>
      </c>
      <c r="P7" s="40"/>
      <c r="Q7" s="262" t="s">
        <v>327</v>
      </c>
      <c r="R7" s="262" t="s">
        <v>327</v>
      </c>
      <c r="S7" s="262"/>
      <c r="T7" s="261" t="s">
        <v>327</v>
      </c>
      <c r="U7" s="261" t="s">
        <v>327</v>
      </c>
    </row>
    <row r="8" spans="1:21" ht="12.75">
      <c r="A8" s="38">
        <v>2007</v>
      </c>
      <c r="B8" s="38"/>
      <c r="C8" s="40">
        <v>19650</v>
      </c>
      <c r="D8" s="40">
        <v>22686</v>
      </c>
      <c r="E8" s="40">
        <v>24647</v>
      </c>
      <c r="F8" s="40"/>
      <c r="G8" s="262" t="s">
        <v>327</v>
      </c>
      <c r="H8" s="262" t="s">
        <v>327</v>
      </c>
      <c r="I8" s="40"/>
      <c r="J8" s="261" t="s">
        <v>327</v>
      </c>
      <c r="K8" s="261" t="s">
        <v>327</v>
      </c>
      <c r="L8" s="40"/>
      <c r="M8" s="40">
        <v>114840</v>
      </c>
      <c r="N8" s="40">
        <v>116760</v>
      </c>
      <c r="O8" s="40">
        <v>123843</v>
      </c>
      <c r="P8" s="40"/>
      <c r="Q8" s="262" t="s">
        <v>327</v>
      </c>
      <c r="R8" s="262" t="s">
        <v>327</v>
      </c>
      <c r="S8" s="262"/>
      <c r="T8" s="261" t="s">
        <v>327</v>
      </c>
      <c r="U8" s="261" t="s">
        <v>327</v>
      </c>
    </row>
    <row r="9" spans="1:21" ht="12.75">
      <c r="A9" s="38">
        <v>2008</v>
      </c>
      <c r="B9" s="38"/>
      <c r="C9" s="40">
        <v>19760</v>
      </c>
      <c r="D9" s="40">
        <v>22890</v>
      </c>
      <c r="E9" s="40">
        <v>24603</v>
      </c>
      <c r="F9" s="40"/>
      <c r="G9" s="262" t="s">
        <v>327</v>
      </c>
      <c r="H9" s="262" t="s">
        <v>327</v>
      </c>
      <c r="I9" s="40"/>
      <c r="J9" s="261" t="s">
        <v>327</v>
      </c>
      <c r="K9" s="261" t="s">
        <v>327</v>
      </c>
      <c r="L9" s="40"/>
      <c r="M9" s="40">
        <v>120500</v>
      </c>
      <c r="N9" s="40">
        <v>127135</v>
      </c>
      <c r="O9" s="40">
        <v>133960</v>
      </c>
      <c r="P9" s="40"/>
      <c r="Q9" s="262" t="s">
        <v>327</v>
      </c>
      <c r="R9" s="262" t="s">
        <v>327</v>
      </c>
      <c r="S9" s="262"/>
      <c r="T9" s="261" t="s">
        <v>327</v>
      </c>
      <c r="U9" s="261" t="s">
        <v>327</v>
      </c>
    </row>
    <row r="10" spans="1:21" ht="12.75">
      <c r="A10" s="44">
        <v>2009</v>
      </c>
      <c r="B10" s="34"/>
      <c r="C10" s="45">
        <v>25810</v>
      </c>
      <c r="D10" s="45">
        <v>20150</v>
      </c>
      <c r="E10" s="45">
        <v>21520</v>
      </c>
      <c r="F10" s="45"/>
      <c r="G10" s="262" t="s">
        <v>327</v>
      </c>
      <c r="H10" s="262" t="s">
        <v>327</v>
      </c>
      <c r="I10" s="45"/>
      <c r="J10" s="261" t="s">
        <v>327</v>
      </c>
      <c r="K10" s="261" t="s">
        <v>327</v>
      </c>
      <c r="L10" s="45"/>
      <c r="M10" s="45">
        <v>137480</v>
      </c>
      <c r="N10" s="45">
        <v>148870</v>
      </c>
      <c r="O10" s="45">
        <v>155680</v>
      </c>
      <c r="P10" s="45"/>
      <c r="Q10" s="262" t="s">
        <v>327</v>
      </c>
      <c r="R10" s="262" t="s">
        <v>327</v>
      </c>
      <c r="S10" s="262"/>
      <c r="T10" s="261" t="s">
        <v>327</v>
      </c>
      <c r="U10" s="261" t="s">
        <v>327</v>
      </c>
    </row>
    <row r="11" spans="1:21" ht="12.75">
      <c r="A11" s="49">
        <v>2010</v>
      </c>
      <c r="B11" s="50"/>
      <c r="C11" s="45">
        <v>26200</v>
      </c>
      <c r="D11" s="45">
        <v>22920</v>
      </c>
      <c r="E11" s="45">
        <v>24370</v>
      </c>
      <c r="F11" s="45"/>
      <c r="G11" s="262" t="s">
        <v>327</v>
      </c>
      <c r="H11" s="262" t="s">
        <v>327</v>
      </c>
      <c r="I11" s="45"/>
      <c r="J11" s="261" t="s">
        <v>327</v>
      </c>
      <c r="K11" s="261" t="s">
        <v>327</v>
      </c>
      <c r="L11" s="45"/>
      <c r="M11" s="45">
        <v>126220</v>
      </c>
      <c r="N11" s="45">
        <v>156090</v>
      </c>
      <c r="O11" s="45">
        <v>162540</v>
      </c>
      <c r="P11" s="45"/>
      <c r="Q11" s="262" t="s">
        <v>327</v>
      </c>
      <c r="R11" s="262" t="s">
        <v>327</v>
      </c>
      <c r="S11" s="262"/>
      <c r="T11" s="261" t="s">
        <v>327</v>
      </c>
      <c r="U11" s="261" t="s">
        <v>327</v>
      </c>
    </row>
    <row r="12" spans="1:21" ht="14.25">
      <c r="A12" s="49" t="s">
        <v>599</v>
      </c>
      <c r="B12" s="48"/>
      <c r="C12" s="45">
        <v>29470</v>
      </c>
      <c r="D12" s="45">
        <v>32405</v>
      </c>
      <c r="E12" s="45">
        <v>33614</v>
      </c>
      <c r="F12" s="45"/>
      <c r="G12" s="45">
        <v>17118</v>
      </c>
      <c r="H12" s="45">
        <v>20084</v>
      </c>
      <c r="I12" s="45"/>
      <c r="J12" s="45">
        <v>15995</v>
      </c>
      <c r="K12" s="45">
        <v>11365</v>
      </c>
      <c r="L12" s="45"/>
      <c r="M12" s="45">
        <v>112458</v>
      </c>
      <c r="N12" s="45">
        <v>183890</v>
      </c>
      <c r="O12" s="45">
        <v>189123</v>
      </c>
      <c r="P12" s="46"/>
      <c r="Q12" s="46">
        <v>52975</v>
      </c>
      <c r="R12" s="46">
        <v>104844</v>
      </c>
      <c r="S12" s="46"/>
      <c r="T12" s="46">
        <v>51107</v>
      </c>
      <c r="U12" s="46">
        <v>36057</v>
      </c>
    </row>
    <row r="13" spans="1:21" ht="12.75">
      <c r="A13" s="49">
        <v>2012</v>
      </c>
      <c r="B13" s="50"/>
      <c r="C13" s="45">
        <v>29718</v>
      </c>
      <c r="D13" s="45">
        <v>40251</v>
      </c>
      <c r="E13" s="45">
        <v>41609</v>
      </c>
      <c r="F13" s="45"/>
      <c r="G13" s="45">
        <v>17465</v>
      </c>
      <c r="H13" s="45">
        <v>24604</v>
      </c>
      <c r="I13" s="45"/>
      <c r="J13" s="45">
        <v>15445</v>
      </c>
      <c r="K13" s="45">
        <v>14485</v>
      </c>
      <c r="L13" s="45"/>
      <c r="M13" s="45">
        <v>117443</v>
      </c>
      <c r="N13" s="45">
        <v>185394</v>
      </c>
      <c r="O13" s="45">
        <v>190213</v>
      </c>
      <c r="P13" s="46"/>
      <c r="Q13" s="46">
        <v>56281</v>
      </c>
      <c r="R13" s="46">
        <v>106370</v>
      </c>
      <c r="S13" s="46"/>
      <c r="T13" s="46">
        <v>52760</v>
      </c>
      <c r="U13" s="46">
        <v>38033</v>
      </c>
    </row>
    <row r="14" spans="1:21" ht="12.75">
      <c r="A14" s="49">
        <v>2013</v>
      </c>
      <c r="B14" s="50"/>
      <c r="C14" s="45">
        <v>28766</v>
      </c>
      <c r="D14" s="45">
        <v>43200</v>
      </c>
      <c r="E14" s="45">
        <v>44548</v>
      </c>
      <c r="F14" s="45"/>
      <c r="G14" s="45">
        <v>17030</v>
      </c>
      <c r="H14" s="45">
        <v>26852</v>
      </c>
      <c r="I14" s="45"/>
      <c r="J14" s="45">
        <v>15098</v>
      </c>
      <c r="K14" s="45">
        <v>16500</v>
      </c>
      <c r="L14" s="45"/>
      <c r="M14" s="45">
        <v>117779</v>
      </c>
      <c r="N14" s="45">
        <v>186153</v>
      </c>
      <c r="O14" s="45">
        <v>190817</v>
      </c>
      <c r="P14" s="46"/>
      <c r="Q14" s="46">
        <v>58790</v>
      </c>
      <c r="R14" s="46">
        <v>107399</v>
      </c>
      <c r="S14" s="46"/>
      <c r="T14" s="46">
        <v>54953</v>
      </c>
      <c r="U14" s="46">
        <v>44614</v>
      </c>
    </row>
    <row r="15" spans="1:21" ht="26.25" customHeight="1">
      <c r="A15" s="44">
        <v>2009</v>
      </c>
      <c r="B15" s="34" t="s">
        <v>332</v>
      </c>
      <c r="C15" s="45">
        <v>6230</v>
      </c>
      <c r="D15" s="45">
        <v>4460</v>
      </c>
      <c r="E15" s="45">
        <v>4840</v>
      </c>
      <c r="F15" s="45"/>
      <c r="G15" s="262" t="s">
        <v>327</v>
      </c>
      <c r="H15" s="262" t="s">
        <v>327</v>
      </c>
      <c r="I15" s="45"/>
      <c r="J15" s="261" t="s">
        <v>327</v>
      </c>
      <c r="K15" s="261" t="s">
        <v>327</v>
      </c>
      <c r="L15" s="45"/>
      <c r="M15" s="45">
        <v>32970</v>
      </c>
      <c r="N15" s="45">
        <v>33220</v>
      </c>
      <c r="O15" s="45">
        <v>34840</v>
      </c>
      <c r="P15" s="45"/>
      <c r="Q15" s="262" t="s">
        <v>327</v>
      </c>
      <c r="R15" s="262" t="s">
        <v>327</v>
      </c>
      <c r="S15" s="262"/>
      <c r="T15" s="261" t="s">
        <v>327</v>
      </c>
      <c r="U15" s="261" t="s">
        <v>327</v>
      </c>
    </row>
    <row r="16" spans="1:21" ht="12.75">
      <c r="A16" s="44"/>
      <c r="B16" s="34" t="s">
        <v>333</v>
      </c>
      <c r="C16" s="45">
        <v>6660</v>
      </c>
      <c r="D16" s="45">
        <v>4980</v>
      </c>
      <c r="E16" s="45">
        <v>5290</v>
      </c>
      <c r="F16" s="45"/>
      <c r="G16" s="262" t="s">
        <v>327</v>
      </c>
      <c r="H16" s="262" t="s">
        <v>327</v>
      </c>
      <c r="I16" s="45"/>
      <c r="J16" s="261" t="s">
        <v>327</v>
      </c>
      <c r="K16" s="261" t="s">
        <v>327</v>
      </c>
      <c r="L16" s="45"/>
      <c r="M16" s="45">
        <v>34500</v>
      </c>
      <c r="N16" s="45">
        <v>35030</v>
      </c>
      <c r="O16" s="45">
        <v>36690</v>
      </c>
      <c r="P16" s="45"/>
      <c r="Q16" s="262" t="s">
        <v>327</v>
      </c>
      <c r="R16" s="262" t="s">
        <v>327</v>
      </c>
      <c r="S16" s="262"/>
      <c r="T16" s="261" t="s">
        <v>327</v>
      </c>
      <c r="U16" s="261" t="s">
        <v>327</v>
      </c>
    </row>
    <row r="17" spans="1:21" ht="12.75">
      <c r="A17" s="44"/>
      <c r="B17" s="34" t="s">
        <v>341</v>
      </c>
      <c r="C17" s="45">
        <v>6300</v>
      </c>
      <c r="D17" s="45">
        <v>4930</v>
      </c>
      <c r="E17" s="45">
        <v>5240</v>
      </c>
      <c r="F17" s="45"/>
      <c r="G17" s="262" t="s">
        <v>327</v>
      </c>
      <c r="H17" s="262" t="s">
        <v>327</v>
      </c>
      <c r="I17" s="45"/>
      <c r="J17" s="261" t="s">
        <v>327</v>
      </c>
      <c r="K17" s="261" t="s">
        <v>327</v>
      </c>
      <c r="L17" s="45"/>
      <c r="M17" s="45">
        <v>35910</v>
      </c>
      <c r="N17" s="45">
        <v>39790</v>
      </c>
      <c r="O17" s="45">
        <v>41530</v>
      </c>
      <c r="P17" s="45"/>
      <c r="Q17" s="262" t="s">
        <v>327</v>
      </c>
      <c r="R17" s="262" t="s">
        <v>327</v>
      </c>
      <c r="S17" s="262"/>
      <c r="T17" s="261" t="s">
        <v>327</v>
      </c>
      <c r="U17" s="261" t="s">
        <v>327</v>
      </c>
    </row>
    <row r="18" spans="1:21" ht="12.75">
      <c r="A18" s="44"/>
      <c r="B18" s="34" t="s">
        <v>335</v>
      </c>
      <c r="C18" s="45">
        <v>6610</v>
      </c>
      <c r="D18" s="45">
        <v>5770</v>
      </c>
      <c r="E18" s="45">
        <v>6160</v>
      </c>
      <c r="F18" s="45"/>
      <c r="G18" s="262" t="s">
        <v>327</v>
      </c>
      <c r="H18" s="262" t="s">
        <v>327</v>
      </c>
      <c r="I18" s="45"/>
      <c r="J18" s="261" t="s">
        <v>327</v>
      </c>
      <c r="K18" s="261" t="s">
        <v>327</v>
      </c>
      <c r="L18" s="45"/>
      <c r="M18" s="45">
        <v>34110</v>
      </c>
      <c r="N18" s="45">
        <v>40830</v>
      </c>
      <c r="O18" s="45">
        <v>42620</v>
      </c>
      <c r="P18" s="45"/>
      <c r="Q18" s="262" t="s">
        <v>327</v>
      </c>
      <c r="R18" s="262" t="s">
        <v>327</v>
      </c>
      <c r="S18" s="262"/>
      <c r="T18" s="261" t="s">
        <v>327</v>
      </c>
      <c r="U18" s="261" t="s">
        <v>327</v>
      </c>
    </row>
    <row r="19" spans="1:21" ht="26.25" customHeight="1">
      <c r="A19" s="49">
        <v>2010</v>
      </c>
      <c r="B19" s="48" t="s">
        <v>332</v>
      </c>
      <c r="C19" s="45">
        <v>6460</v>
      </c>
      <c r="D19" s="45">
        <v>5440</v>
      </c>
      <c r="E19" s="45">
        <v>5800</v>
      </c>
      <c r="F19" s="45"/>
      <c r="G19" s="262" t="s">
        <v>327</v>
      </c>
      <c r="H19" s="262" t="s">
        <v>327</v>
      </c>
      <c r="I19" s="45"/>
      <c r="J19" s="261" t="s">
        <v>327</v>
      </c>
      <c r="K19" s="261" t="s">
        <v>327</v>
      </c>
      <c r="L19" s="45"/>
      <c r="M19" s="45">
        <v>32750</v>
      </c>
      <c r="N19" s="45">
        <v>37010</v>
      </c>
      <c r="O19" s="45">
        <v>38850</v>
      </c>
      <c r="P19" s="45"/>
      <c r="Q19" s="262" t="s">
        <v>327</v>
      </c>
      <c r="R19" s="262" t="s">
        <v>327</v>
      </c>
      <c r="S19" s="262"/>
      <c r="T19" s="261" t="s">
        <v>327</v>
      </c>
      <c r="U19" s="261" t="s">
        <v>327</v>
      </c>
    </row>
    <row r="20" spans="1:21" ht="12.75">
      <c r="A20" s="48"/>
      <c r="B20" s="48" t="s">
        <v>333</v>
      </c>
      <c r="C20" s="45">
        <v>6120</v>
      </c>
      <c r="D20" s="45">
        <v>5300</v>
      </c>
      <c r="E20" s="45">
        <v>5630</v>
      </c>
      <c r="F20" s="45"/>
      <c r="G20" s="262" t="s">
        <v>327</v>
      </c>
      <c r="H20" s="262" t="s">
        <v>327</v>
      </c>
      <c r="I20" s="45"/>
      <c r="J20" s="261" t="s">
        <v>327</v>
      </c>
      <c r="K20" s="261" t="s">
        <v>327</v>
      </c>
      <c r="L20" s="45"/>
      <c r="M20" s="45">
        <v>31550</v>
      </c>
      <c r="N20" s="45">
        <v>36890</v>
      </c>
      <c r="O20" s="45">
        <v>38390</v>
      </c>
      <c r="P20" s="45"/>
      <c r="Q20" s="262" t="s">
        <v>327</v>
      </c>
      <c r="R20" s="262" t="s">
        <v>327</v>
      </c>
      <c r="S20" s="262"/>
      <c r="T20" s="261" t="s">
        <v>327</v>
      </c>
      <c r="U20" s="261" t="s">
        <v>327</v>
      </c>
    </row>
    <row r="21" spans="1:21" ht="12.75">
      <c r="A21" s="48"/>
      <c r="B21" s="48" t="s">
        <v>341</v>
      </c>
      <c r="C21" s="45">
        <v>6680</v>
      </c>
      <c r="D21" s="45">
        <v>5700</v>
      </c>
      <c r="E21" s="45">
        <v>6030</v>
      </c>
      <c r="F21" s="45"/>
      <c r="G21" s="262" t="s">
        <v>327</v>
      </c>
      <c r="H21" s="262" t="s">
        <v>327</v>
      </c>
      <c r="I21" s="45"/>
      <c r="J21" s="261" t="s">
        <v>327</v>
      </c>
      <c r="K21" s="261" t="s">
        <v>327</v>
      </c>
      <c r="L21" s="45"/>
      <c r="M21" s="45">
        <v>33020</v>
      </c>
      <c r="N21" s="45">
        <v>41620</v>
      </c>
      <c r="O21" s="45">
        <v>43220</v>
      </c>
      <c r="P21" s="45"/>
      <c r="Q21" s="262" t="s">
        <v>327</v>
      </c>
      <c r="R21" s="262" t="s">
        <v>327</v>
      </c>
      <c r="S21" s="262"/>
      <c r="T21" s="261" t="s">
        <v>327</v>
      </c>
      <c r="U21" s="261" t="s">
        <v>327</v>
      </c>
    </row>
    <row r="22" spans="1:21" ht="12.75">
      <c r="A22" s="50"/>
      <c r="B22" s="50" t="s">
        <v>335</v>
      </c>
      <c r="C22" s="45">
        <v>6940</v>
      </c>
      <c r="D22" s="45">
        <v>6480</v>
      </c>
      <c r="E22" s="45">
        <v>6910</v>
      </c>
      <c r="F22" s="45"/>
      <c r="G22" s="262" t="s">
        <v>327</v>
      </c>
      <c r="H22" s="262" t="s">
        <v>327</v>
      </c>
      <c r="I22" s="45"/>
      <c r="J22" s="261" t="s">
        <v>327</v>
      </c>
      <c r="K22" s="261" t="s">
        <v>327</v>
      </c>
      <c r="L22" s="45"/>
      <c r="M22" s="45">
        <v>28900</v>
      </c>
      <c r="N22" s="45">
        <v>40570</v>
      </c>
      <c r="O22" s="45">
        <v>42070</v>
      </c>
      <c r="P22" s="45"/>
      <c r="Q22" s="262" t="s">
        <v>327</v>
      </c>
      <c r="R22" s="262" t="s">
        <v>327</v>
      </c>
      <c r="S22" s="262"/>
      <c r="T22" s="261" t="s">
        <v>327</v>
      </c>
      <c r="U22" s="261" t="s">
        <v>327</v>
      </c>
    </row>
    <row r="23" spans="1:21" ht="26.25" customHeight="1">
      <c r="A23" s="308" t="s">
        <v>421</v>
      </c>
      <c r="B23" s="48" t="s">
        <v>338</v>
      </c>
      <c r="C23" s="45">
        <v>7494</v>
      </c>
      <c r="D23" s="175">
        <v>7537</v>
      </c>
      <c r="E23" s="175">
        <v>7845</v>
      </c>
      <c r="F23" s="175"/>
      <c r="G23" s="45">
        <v>4297</v>
      </c>
      <c r="H23" s="175">
        <v>4584</v>
      </c>
      <c r="I23" s="176"/>
      <c r="J23" s="45">
        <v>4204</v>
      </c>
      <c r="K23" s="175">
        <v>2572</v>
      </c>
      <c r="L23" s="176"/>
      <c r="M23" s="45">
        <v>30856</v>
      </c>
      <c r="N23" s="175">
        <v>46092</v>
      </c>
      <c r="O23" s="175">
        <v>47588</v>
      </c>
      <c r="P23" s="175"/>
      <c r="Q23" s="45">
        <v>14521</v>
      </c>
      <c r="R23" s="175">
        <v>26478</v>
      </c>
      <c r="S23" s="175"/>
      <c r="T23" s="45">
        <v>14279</v>
      </c>
      <c r="U23" s="175">
        <v>9124</v>
      </c>
    </row>
    <row r="24" spans="1:21" ht="12.75">
      <c r="A24" s="52"/>
      <c r="B24" s="48" t="s">
        <v>336</v>
      </c>
      <c r="C24" s="45">
        <v>7119</v>
      </c>
      <c r="D24" s="175">
        <v>7539</v>
      </c>
      <c r="E24" s="175">
        <v>7853</v>
      </c>
      <c r="F24" s="175"/>
      <c r="G24" s="45">
        <v>4161</v>
      </c>
      <c r="H24" s="175">
        <v>4809</v>
      </c>
      <c r="I24" s="176"/>
      <c r="J24" s="45">
        <v>3934</v>
      </c>
      <c r="K24" s="175">
        <v>2771</v>
      </c>
      <c r="L24" s="176"/>
      <c r="M24" s="45">
        <v>24433</v>
      </c>
      <c r="N24" s="175">
        <v>44759</v>
      </c>
      <c r="O24" s="175">
        <v>46165</v>
      </c>
      <c r="P24" s="175"/>
      <c r="Q24" s="45">
        <v>11478</v>
      </c>
      <c r="R24" s="175">
        <v>25569</v>
      </c>
      <c r="S24" s="175"/>
      <c r="T24" s="45">
        <v>11085</v>
      </c>
      <c r="U24" s="175">
        <v>8904</v>
      </c>
    </row>
    <row r="25" spans="1:21" ht="12.75">
      <c r="A25" s="52"/>
      <c r="B25" s="48" t="s">
        <v>341</v>
      </c>
      <c r="C25" s="45">
        <v>7538</v>
      </c>
      <c r="D25" s="175">
        <v>8557</v>
      </c>
      <c r="E25" s="175">
        <v>8863</v>
      </c>
      <c r="F25" s="175"/>
      <c r="G25" s="45">
        <v>4389</v>
      </c>
      <c r="H25" s="175">
        <v>5260</v>
      </c>
      <c r="I25" s="176"/>
      <c r="J25" s="45">
        <v>4016</v>
      </c>
      <c r="K25" s="175">
        <v>2992</v>
      </c>
      <c r="L25" s="176"/>
      <c r="M25" s="45">
        <v>29891</v>
      </c>
      <c r="N25" s="175">
        <v>46895</v>
      </c>
      <c r="O25" s="175">
        <v>48081</v>
      </c>
      <c r="P25" s="175"/>
      <c r="Q25" s="45">
        <v>13871</v>
      </c>
      <c r="R25" s="175">
        <v>26509</v>
      </c>
      <c r="S25" s="175"/>
      <c r="T25" s="45">
        <v>13263</v>
      </c>
      <c r="U25" s="175">
        <v>9156</v>
      </c>
    </row>
    <row r="26" spans="1:21" ht="12.75">
      <c r="A26" s="52"/>
      <c r="B26" s="48" t="s">
        <v>337</v>
      </c>
      <c r="C26" s="45">
        <v>7319</v>
      </c>
      <c r="D26" s="175">
        <v>8772</v>
      </c>
      <c r="E26" s="175">
        <v>9053</v>
      </c>
      <c r="F26" s="175"/>
      <c r="G26" s="45">
        <v>4271</v>
      </c>
      <c r="H26" s="175">
        <v>5431</v>
      </c>
      <c r="I26" s="176"/>
      <c r="J26" s="45">
        <v>3841</v>
      </c>
      <c r="K26" s="175">
        <v>3030</v>
      </c>
      <c r="L26" s="176"/>
      <c r="M26" s="45">
        <v>27278</v>
      </c>
      <c r="N26" s="175">
        <v>46144</v>
      </c>
      <c r="O26" s="175">
        <v>47289</v>
      </c>
      <c r="P26" s="175"/>
      <c r="Q26" s="45">
        <v>13105</v>
      </c>
      <c r="R26" s="175">
        <v>26288</v>
      </c>
      <c r="S26" s="175"/>
      <c r="T26" s="45">
        <v>12480</v>
      </c>
      <c r="U26" s="175">
        <v>8873</v>
      </c>
    </row>
    <row r="27" spans="1:21" ht="26.25" customHeight="1">
      <c r="A27" s="52">
        <v>2012</v>
      </c>
      <c r="B27" s="48" t="s">
        <v>338</v>
      </c>
      <c r="C27" s="45">
        <v>7659</v>
      </c>
      <c r="D27" s="175">
        <v>9109</v>
      </c>
      <c r="E27" s="175">
        <v>9447</v>
      </c>
      <c r="F27" s="175"/>
      <c r="G27" s="45">
        <v>4535</v>
      </c>
      <c r="H27" s="175">
        <v>5511</v>
      </c>
      <c r="I27" s="175"/>
      <c r="J27" s="45">
        <v>3923</v>
      </c>
      <c r="K27" s="175">
        <v>3290</v>
      </c>
      <c r="L27" s="175"/>
      <c r="M27" s="45">
        <v>29943</v>
      </c>
      <c r="N27" s="175">
        <v>45464</v>
      </c>
      <c r="O27" s="175">
        <v>46716</v>
      </c>
      <c r="P27" s="175"/>
      <c r="Q27" s="45">
        <v>14405</v>
      </c>
      <c r="R27" s="175">
        <v>26144</v>
      </c>
      <c r="S27" s="175"/>
      <c r="T27" s="45">
        <v>13430</v>
      </c>
      <c r="U27" s="175">
        <v>9291</v>
      </c>
    </row>
    <row r="28" spans="1:21" ht="12.75">
      <c r="A28" s="52"/>
      <c r="B28" s="48" t="s">
        <v>336</v>
      </c>
      <c r="C28" s="45">
        <v>7015</v>
      </c>
      <c r="D28" s="175">
        <v>9487</v>
      </c>
      <c r="E28" s="175">
        <v>9807</v>
      </c>
      <c r="F28" s="175"/>
      <c r="G28" s="45">
        <v>4102</v>
      </c>
      <c r="H28" s="175">
        <v>5773</v>
      </c>
      <c r="I28" s="175"/>
      <c r="J28" s="45">
        <v>3635</v>
      </c>
      <c r="K28" s="175">
        <v>3308</v>
      </c>
      <c r="L28" s="175"/>
      <c r="M28" s="45">
        <v>27927</v>
      </c>
      <c r="N28" s="175">
        <v>45118</v>
      </c>
      <c r="O28" s="175">
        <v>46321</v>
      </c>
      <c r="P28" s="175"/>
      <c r="Q28" s="45">
        <v>13392</v>
      </c>
      <c r="R28" s="175">
        <v>25829</v>
      </c>
      <c r="S28" s="175"/>
      <c r="T28" s="45">
        <v>12577</v>
      </c>
      <c r="U28" s="175">
        <v>9297</v>
      </c>
    </row>
    <row r="29" spans="1:21" ht="12.75">
      <c r="A29" s="121"/>
      <c r="B29" s="117" t="s">
        <v>334</v>
      </c>
      <c r="C29" s="45">
        <v>7585</v>
      </c>
      <c r="D29" s="175">
        <v>10348</v>
      </c>
      <c r="E29" s="175">
        <v>10696</v>
      </c>
      <c r="F29" s="175"/>
      <c r="G29" s="45">
        <v>4478</v>
      </c>
      <c r="H29" s="175">
        <v>6463</v>
      </c>
      <c r="I29" s="175"/>
      <c r="J29" s="53">
        <v>4011</v>
      </c>
      <c r="K29" s="175">
        <v>3846</v>
      </c>
      <c r="L29" s="175"/>
      <c r="M29" s="45">
        <v>31253</v>
      </c>
      <c r="N29" s="175">
        <v>46769</v>
      </c>
      <c r="O29" s="175">
        <v>47939</v>
      </c>
      <c r="P29" s="175"/>
      <c r="Q29" s="45">
        <v>14820</v>
      </c>
      <c r="R29" s="175">
        <v>26941</v>
      </c>
      <c r="S29" s="175"/>
      <c r="T29" s="53">
        <v>13871</v>
      </c>
      <c r="U29" s="175">
        <v>9773</v>
      </c>
    </row>
    <row r="30" spans="1:21" ht="12.75">
      <c r="A30" s="121"/>
      <c r="B30" t="s">
        <v>335</v>
      </c>
      <c r="C30" s="45">
        <v>7459</v>
      </c>
      <c r="D30" s="174">
        <v>11307</v>
      </c>
      <c r="E30" s="174">
        <v>11659</v>
      </c>
      <c r="F30" s="174"/>
      <c r="G30" s="45">
        <v>4350</v>
      </c>
      <c r="H30" s="174">
        <v>6857</v>
      </c>
      <c r="I30" s="174"/>
      <c r="J30" s="53">
        <v>3876</v>
      </c>
      <c r="K30" s="263">
        <v>4041</v>
      </c>
      <c r="L30" s="174"/>
      <c r="M30" s="45">
        <v>28320</v>
      </c>
      <c r="N30" s="174">
        <v>48043</v>
      </c>
      <c r="O30" s="174">
        <v>49237</v>
      </c>
      <c r="P30" s="174"/>
      <c r="Q30" s="45">
        <v>13664</v>
      </c>
      <c r="R30" s="174">
        <v>27456</v>
      </c>
      <c r="S30" s="174"/>
      <c r="T30" s="53">
        <v>12882</v>
      </c>
      <c r="U30" s="263">
        <v>9672</v>
      </c>
    </row>
    <row r="31" spans="1:21" ht="26.25" customHeight="1">
      <c r="A31" s="27">
        <v>2013</v>
      </c>
      <c r="B31" t="s">
        <v>332</v>
      </c>
      <c r="C31" s="45">
        <v>7461</v>
      </c>
      <c r="D31" s="5">
        <v>9278</v>
      </c>
      <c r="E31" s="5">
        <v>9615</v>
      </c>
      <c r="F31" s="5"/>
      <c r="G31" s="45">
        <v>4465</v>
      </c>
      <c r="H31" s="5">
        <v>5905</v>
      </c>
      <c r="I31" s="5"/>
      <c r="J31" s="53">
        <v>3889</v>
      </c>
      <c r="K31" s="19">
        <v>3601</v>
      </c>
      <c r="L31" s="5"/>
      <c r="M31" s="45">
        <v>30598</v>
      </c>
      <c r="N31" s="5">
        <v>44989</v>
      </c>
      <c r="O31" s="5">
        <v>46153</v>
      </c>
      <c r="P31" s="5"/>
      <c r="Q31" s="45">
        <v>14742</v>
      </c>
      <c r="R31" s="5">
        <v>25888</v>
      </c>
      <c r="S31" s="5"/>
      <c r="T31" s="53">
        <v>13632</v>
      </c>
      <c r="U31" s="19">
        <v>10158</v>
      </c>
    </row>
    <row r="32" spans="1:21" ht="12.75">
      <c r="A32" s="27"/>
      <c r="B32" t="s">
        <v>333</v>
      </c>
      <c r="C32" s="45">
        <v>7362</v>
      </c>
      <c r="D32" s="5">
        <v>11042</v>
      </c>
      <c r="E32" s="5">
        <v>11364</v>
      </c>
      <c r="F32" s="5"/>
      <c r="G32" s="45">
        <v>4310</v>
      </c>
      <c r="H32" s="5">
        <v>6838</v>
      </c>
      <c r="I32" s="5"/>
      <c r="J32" s="53">
        <v>3819</v>
      </c>
      <c r="K32" s="19">
        <v>4259</v>
      </c>
      <c r="L32" s="5"/>
      <c r="M32" s="45">
        <v>32901</v>
      </c>
      <c r="N32" s="5">
        <v>45880</v>
      </c>
      <c r="O32" s="5">
        <v>46901</v>
      </c>
      <c r="P32" s="5"/>
      <c r="Q32" s="45">
        <v>16664</v>
      </c>
      <c r="R32" s="5">
        <v>26335</v>
      </c>
      <c r="S32" s="5"/>
      <c r="T32" s="53">
        <v>15641</v>
      </c>
      <c r="U32" s="19">
        <v>11128</v>
      </c>
    </row>
    <row r="33" spans="1:21" ht="12.75">
      <c r="A33" s="27"/>
      <c r="B33" t="s">
        <v>334</v>
      </c>
      <c r="C33" s="45">
        <v>6994</v>
      </c>
      <c r="D33" s="5">
        <v>12266</v>
      </c>
      <c r="E33" s="5">
        <v>12606</v>
      </c>
      <c r="F33" s="5"/>
      <c r="G33" s="45">
        <v>4155</v>
      </c>
      <c r="H33" s="5">
        <v>7495</v>
      </c>
      <c r="I33" s="5"/>
      <c r="J33" s="53">
        <v>3676</v>
      </c>
      <c r="K33" s="19">
        <v>4659</v>
      </c>
      <c r="L33" s="5"/>
      <c r="M33" s="45">
        <v>29840</v>
      </c>
      <c r="N33" s="5">
        <v>48608</v>
      </c>
      <c r="O33" s="5">
        <v>49840</v>
      </c>
      <c r="P33" s="5"/>
      <c r="Q33" s="45">
        <v>15021</v>
      </c>
      <c r="R33" s="5">
        <v>27934</v>
      </c>
      <c r="S33" s="5"/>
      <c r="T33" s="53">
        <v>14055</v>
      </c>
      <c r="U33" s="19">
        <v>11649</v>
      </c>
    </row>
    <row r="34" spans="1:21" ht="12.75">
      <c r="A34" s="27"/>
      <c r="B34" t="s">
        <v>335</v>
      </c>
      <c r="C34" s="45">
        <v>6949</v>
      </c>
      <c r="D34" s="5">
        <v>10614</v>
      </c>
      <c r="E34" s="5">
        <v>10963</v>
      </c>
      <c r="F34" s="5"/>
      <c r="G34" s="45">
        <v>4100</v>
      </c>
      <c r="H34" s="5">
        <v>6614</v>
      </c>
      <c r="I34" s="5"/>
      <c r="J34" s="53">
        <v>3714</v>
      </c>
      <c r="K34" s="19">
        <v>3981</v>
      </c>
      <c r="L34" s="5"/>
      <c r="M34" s="45">
        <v>24440</v>
      </c>
      <c r="N34" s="5">
        <v>46676</v>
      </c>
      <c r="O34" s="5">
        <v>47923</v>
      </c>
      <c r="P34" s="5"/>
      <c r="Q34" s="45">
        <v>12363</v>
      </c>
      <c r="R34" s="5">
        <v>27242</v>
      </c>
      <c r="S34" s="5"/>
      <c r="T34" s="53">
        <v>11625</v>
      </c>
      <c r="U34" s="19">
        <v>11679</v>
      </c>
    </row>
    <row r="35" spans="1:21" ht="26.25" customHeight="1">
      <c r="A35" s="27">
        <v>2014</v>
      </c>
      <c r="B35" t="s">
        <v>332</v>
      </c>
      <c r="C35" s="45">
        <v>7177</v>
      </c>
      <c r="D35" s="5">
        <v>8858</v>
      </c>
      <c r="E35" s="5">
        <v>9171</v>
      </c>
      <c r="F35" s="5"/>
      <c r="G35" s="45">
        <v>4228</v>
      </c>
      <c r="H35" s="5">
        <v>5439</v>
      </c>
      <c r="I35" s="5"/>
      <c r="J35" s="53">
        <v>3763</v>
      </c>
      <c r="K35" s="19">
        <v>3497</v>
      </c>
      <c r="L35" s="5"/>
      <c r="M35" s="45">
        <v>25933</v>
      </c>
      <c r="N35" s="5">
        <v>42656</v>
      </c>
      <c r="O35" s="5">
        <v>43897</v>
      </c>
      <c r="P35" s="5"/>
      <c r="Q35" s="45">
        <v>13004</v>
      </c>
      <c r="R35" s="5">
        <v>24884</v>
      </c>
      <c r="S35" s="5"/>
      <c r="T35" s="53">
        <v>12067</v>
      </c>
      <c r="U35" s="19">
        <v>12797</v>
      </c>
    </row>
    <row r="36" spans="1:21" ht="12.75">
      <c r="A36" s="110"/>
      <c r="B36" s="8" t="s">
        <v>333</v>
      </c>
      <c r="C36" s="211">
        <v>6742</v>
      </c>
      <c r="D36" s="74">
        <v>8775</v>
      </c>
      <c r="E36" s="74">
        <v>9044</v>
      </c>
      <c r="F36" s="74"/>
      <c r="G36" s="211">
        <v>3860</v>
      </c>
      <c r="H36" s="74">
        <v>5500</v>
      </c>
      <c r="I36" s="74"/>
      <c r="J36" s="211">
        <v>3519</v>
      </c>
      <c r="K36" s="65">
        <v>4027</v>
      </c>
      <c r="L36" s="74"/>
      <c r="M36" s="211">
        <v>20478</v>
      </c>
      <c r="N36" s="74">
        <v>44851</v>
      </c>
      <c r="O36" s="74">
        <v>45898</v>
      </c>
      <c r="P36" s="74"/>
      <c r="Q36" s="211">
        <v>10085</v>
      </c>
      <c r="R36" s="74">
        <v>26034</v>
      </c>
      <c r="S36" s="74"/>
      <c r="T36" s="211">
        <v>9291</v>
      </c>
      <c r="U36" s="65">
        <v>13028</v>
      </c>
    </row>
    <row r="37" spans="1:19" ht="12.75">
      <c r="A37" s="30"/>
      <c r="B37" s="30"/>
      <c r="C37" s="30"/>
      <c r="D37" s="30"/>
      <c r="E37" s="30"/>
      <c r="F37" s="30"/>
      <c r="G37" s="30"/>
      <c r="H37" s="30"/>
      <c r="I37" s="30"/>
      <c r="J37" s="265"/>
      <c r="K37" s="265"/>
      <c r="L37" s="30"/>
      <c r="M37" s="30"/>
      <c r="N37" s="30"/>
      <c r="O37" s="30"/>
      <c r="P37" s="30"/>
      <c r="Q37" s="30"/>
      <c r="R37" s="34"/>
      <c r="S37" s="34"/>
    </row>
    <row r="38" spans="1:19" ht="12.75">
      <c r="A38" s="55" t="s">
        <v>339</v>
      </c>
      <c r="B38" s="34"/>
      <c r="C38" s="34"/>
      <c r="D38" s="34"/>
      <c r="E38" s="34"/>
      <c r="F38" s="34"/>
      <c r="G38" s="34"/>
      <c r="H38" s="34"/>
      <c r="I38" s="34"/>
      <c r="J38" s="48"/>
      <c r="K38" s="48"/>
      <c r="L38" s="34"/>
      <c r="M38" s="34"/>
      <c r="N38" s="56"/>
      <c r="O38" s="34"/>
      <c r="P38" s="34"/>
      <c r="Q38" s="34"/>
      <c r="R38" s="34"/>
      <c r="S38" s="34"/>
    </row>
    <row r="39" spans="1:19" ht="12.75">
      <c r="A39" s="15" t="s">
        <v>666</v>
      </c>
      <c r="B39" s="34"/>
      <c r="C39" s="34"/>
      <c r="D39" s="34"/>
      <c r="E39" s="34"/>
      <c r="F39" s="34"/>
      <c r="G39" s="34"/>
      <c r="H39" s="34"/>
      <c r="I39" s="34"/>
      <c r="J39" s="48"/>
      <c r="K39" s="48"/>
      <c r="L39" s="34"/>
      <c r="M39" s="34"/>
      <c r="N39" s="56"/>
      <c r="O39" s="34"/>
      <c r="P39" s="34"/>
      <c r="Q39" s="34"/>
      <c r="R39" s="34"/>
      <c r="S39" s="34"/>
    </row>
    <row r="40" spans="1:19" ht="21.75" customHeight="1">
      <c r="A40" s="57" t="s">
        <v>365</v>
      </c>
      <c r="B40" s="58"/>
      <c r="C40" s="58"/>
      <c r="D40" s="58"/>
      <c r="E40" s="58"/>
      <c r="F40" s="58"/>
      <c r="G40" s="58"/>
      <c r="H40" s="58"/>
      <c r="I40" s="58"/>
      <c r="J40" s="266"/>
      <c r="K40" s="266"/>
      <c r="L40" s="58"/>
      <c r="M40" s="58"/>
      <c r="N40" s="58"/>
      <c r="O40" s="58"/>
      <c r="P40" s="58"/>
      <c r="Q40" s="58"/>
      <c r="R40" s="34"/>
      <c r="S40" s="34"/>
    </row>
    <row r="41" spans="1:21" ht="24.75" customHeight="1">
      <c r="A41" s="950" t="s">
        <v>1222</v>
      </c>
      <c r="B41" s="949"/>
      <c r="C41" s="949"/>
      <c r="D41" s="949"/>
      <c r="E41" s="949"/>
      <c r="F41" s="949"/>
      <c r="G41" s="949"/>
      <c r="H41" s="949"/>
      <c r="I41" s="949"/>
      <c r="J41" s="949"/>
      <c r="K41" s="949"/>
      <c r="L41" s="949"/>
      <c r="M41" s="949"/>
      <c r="N41" s="949"/>
      <c r="O41" s="949"/>
      <c r="P41" s="949"/>
      <c r="Q41" s="949"/>
      <c r="R41" s="949"/>
      <c r="S41" s="949"/>
      <c r="T41" s="949"/>
      <c r="U41" s="949"/>
    </row>
    <row r="42" spans="1:19" ht="12.75">
      <c r="A42" s="73" t="s">
        <v>366</v>
      </c>
      <c r="B42" s="73"/>
      <c r="C42" s="73"/>
      <c r="D42" s="73"/>
      <c r="E42" s="73"/>
      <c r="F42" s="73"/>
      <c r="G42" s="73"/>
      <c r="H42" s="73"/>
      <c r="I42" s="73"/>
      <c r="J42" s="73"/>
      <c r="K42" s="73"/>
      <c r="L42" s="73"/>
      <c r="M42" s="73"/>
      <c r="N42" s="73"/>
      <c r="O42" s="73"/>
      <c r="P42" s="73"/>
      <c r="Q42" s="73"/>
      <c r="R42" s="2"/>
      <c r="S42" s="28"/>
    </row>
    <row r="43" spans="1:19" ht="12.75">
      <c r="A43" s="73" t="s">
        <v>367</v>
      </c>
      <c r="B43" s="73"/>
      <c r="C43" s="73"/>
      <c r="D43" s="73"/>
      <c r="E43" s="73"/>
      <c r="F43" s="73"/>
      <c r="G43" s="73"/>
      <c r="H43" s="73"/>
      <c r="I43" s="73"/>
      <c r="J43" s="267"/>
      <c r="K43" s="267"/>
      <c r="L43" s="73"/>
      <c r="M43" s="73"/>
      <c r="N43" s="73"/>
      <c r="O43" s="73"/>
      <c r="P43" s="73"/>
      <c r="Q43" s="73"/>
      <c r="R43" s="34"/>
      <c r="S43" s="34"/>
    </row>
    <row r="44" spans="1:21" ht="24.75" customHeight="1">
      <c r="A44" s="950" t="s">
        <v>1223</v>
      </c>
      <c r="B44" s="949"/>
      <c r="C44" s="949"/>
      <c r="D44" s="949"/>
      <c r="E44" s="949"/>
      <c r="F44" s="949"/>
      <c r="G44" s="949"/>
      <c r="H44" s="949"/>
      <c r="I44" s="949"/>
      <c r="J44" s="949"/>
      <c r="K44" s="949"/>
      <c r="L44" s="949"/>
      <c r="M44" s="949"/>
      <c r="N44" s="949"/>
      <c r="O44" s="949"/>
      <c r="P44" s="949"/>
      <c r="Q44" s="949"/>
      <c r="R44" s="949"/>
      <c r="S44" s="949"/>
      <c r="T44" s="949"/>
      <c r="U44" s="949"/>
    </row>
    <row r="45" ht="12.75">
      <c r="A45" s="73" t="s">
        <v>420</v>
      </c>
    </row>
    <row r="46" spans="1:21" ht="24.75" customHeight="1">
      <c r="A46" s="951" t="s">
        <v>168</v>
      </c>
      <c r="B46" s="922"/>
      <c r="C46" s="922"/>
      <c r="D46" s="922"/>
      <c r="E46" s="922"/>
      <c r="F46" s="922"/>
      <c r="G46" s="922"/>
      <c r="H46" s="922"/>
      <c r="I46" s="922"/>
      <c r="J46" s="922"/>
      <c r="K46" s="922"/>
      <c r="L46" s="922"/>
      <c r="M46" s="922"/>
      <c r="N46" s="922"/>
      <c r="O46" s="949"/>
      <c r="P46" s="949"/>
      <c r="Q46" s="949"/>
      <c r="R46" s="949"/>
      <c r="S46" s="952"/>
      <c r="T46" s="952"/>
      <c r="U46" s="952"/>
    </row>
    <row r="48" ht="12.75">
      <c r="N48" s="3"/>
    </row>
    <row r="49" spans="7:21" ht="12.75">
      <c r="G49" s="17"/>
      <c r="H49" s="17"/>
      <c r="J49"/>
      <c r="K49"/>
      <c r="Q49" s="185"/>
      <c r="R49" s="185"/>
      <c r="T49"/>
      <c r="U49"/>
    </row>
    <row r="50" spans="7:21" ht="12.75">
      <c r="G50" s="17"/>
      <c r="H50" s="17"/>
      <c r="J50"/>
      <c r="K50"/>
      <c r="Q50" s="185"/>
      <c r="R50" s="185"/>
      <c r="T50"/>
      <c r="U50"/>
    </row>
    <row r="51" spans="7:21" ht="12.75">
      <c r="G51" s="17"/>
      <c r="H51" s="17"/>
      <c r="J51"/>
      <c r="K51"/>
      <c r="Q51" s="185"/>
      <c r="R51" s="185"/>
      <c r="T51"/>
      <c r="U51"/>
    </row>
    <row r="52" spans="7:21" ht="12.75">
      <c r="G52" s="17"/>
      <c r="H52" s="17"/>
      <c r="J52" s="555"/>
      <c r="K52"/>
      <c r="Q52" s="185"/>
      <c r="R52" s="185"/>
      <c r="T52"/>
      <c r="U52"/>
    </row>
    <row r="53" spans="7:21" ht="12.75">
      <c r="G53" s="17"/>
      <c r="H53" s="17"/>
      <c r="J53" s="556"/>
      <c r="K53"/>
      <c r="Q53" s="185"/>
      <c r="R53" s="185"/>
      <c r="T53"/>
      <c r="U53"/>
    </row>
    <row r="54" spans="7:21" ht="12.75">
      <c r="G54" s="17"/>
      <c r="H54" s="17"/>
      <c r="J54" s="556"/>
      <c r="K54"/>
      <c r="Q54" s="185"/>
      <c r="R54" s="185"/>
      <c r="T54"/>
      <c r="U54"/>
    </row>
    <row r="55" spans="7:21" ht="12.75">
      <c r="G55" s="17"/>
      <c r="H55" s="17"/>
      <c r="J55" s="556"/>
      <c r="K55"/>
      <c r="Q55" s="185"/>
      <c r="R55" s="185"/>
      <c r="T55"/>
      <c r="U55"/>
    </row>
    <row r="56" spans="7:21" ht="12.75">
      <c r="G56" s="17"/>
      <c r="H56" s="17"/>
      <c r="J56"/>
      <c r="K56"/>
      <c r="Q56" s="185"/>
      <c r="R56" s="185"/>
      <c r="T56"/>
      <c r="U56"/>
    </row>
    <row r="57" spans="7:21" ht="12.75">
      <c r="G57" s="17"/>
      <c r="H57" s="17"/>
      <c r="J57"/>
      <c r="K57"/>
      <c r="Q57" s="185"/>
      <c r="R57" s="185"/>
      <c r="T57"/>
      <c r="U57"/>
    </row>
    <row r="58" spans="7:21" ht="12.75">
      <c r="G58" s="17"/>
      <c r="H58" s="17"/>
      <c r="J58"/>
      <c r="K58"/>
      <c r="Q58" s="185"/>
      <c r="R58" s="185"/>
      <c r="T58"/>
      <c r="U58"/>
    </row>
    <row r="59" spans="7:21" ht="12.75">
      <c r="G59" s="17"/>
      <c r="H59" s="17"/>
      <c r="J59"/>
      <c r="K59"/>
      <c r="Q59" s="185"/>
      <c r="R59" s="185"/>
      <c r="T59"/>
      <c r="U59"/>
    </row>
    <row r="60" spans="7:21" ht="12.75">
      <c r="G60" s="17"/>
      <c r="H60" s="17"/>
      <c r="J60"/>
      <c r="K60"/>
      <c r="Q60" s="185"/>
      <c r="R60" s="185"/>
      <c r="T60"/>
      <c r="U60"/>
    </row>
    <row r="61" spans="7:21" ht="12.75">
      <c r="G61" s="17"/>
      <c r="H61" s="17"/>
      <c r="J61"/>
      <c r="K61"/>
      <c r="Q61" s="185"/>
      <c r="R61" s="185"/>
      <c r="T61"/>
      <c r="U61"/>
    </row>
    <row r="62" spans="7:21" ht="12.75">
      <c r="G62" s="17"/>
      <c r="H62" s="17"/>
      <c r="J62"/>
      <c r="K62"/>
      <c r="Q62" s="185"/>
      <c r="R62" s="185"/>
      <c r="T62"/>
      <c r="U62"/>
    </row>
    <row r="63" spans="7:21" ht="12.75">
      <c r="G63" s="17"/>
      <c r="H63" s="17"/>
      <c r="J63"/>
      <c r="K63"/>
      <c r="Q63" s="185"/>
      <c r="R63" s="185"/>
      <c r="T63"/>
      <c r="U63"/>
    </row>
    <row r="64" spans="7:21" ht="12.75">
      <c r="G64" s="17"/>
      <c r="H64" s="17"/>
      <c r="J64"/>
      <c r="K64"/>
      <c r="Q64" s="185"/>
      <c r="R64" s="185"/>
      <c r="T64"/>
      <c r="U64"/>
    </row>
    <row r="65" spans="7:21" ht="12.75">
      <c r="G65" s="17"/>
      <c r="H65" s="17"/>
      <c r="J65"/>
      <c r="K65"/>
      <c r="Q65" s="185"/>
      <c r="R65" s="185"/>
      <c r="T65"/>
      <c r="U65"/>
    </row>
    <row r="66" spans="7:21" ht="12.75">
      <c r="G66" s="17"/>
      <c r="H66" s="17"/>
      <c r="J66"/>
      <c r="K66"/>
      <c r="Q66" s="185"/>
      <c r="R66" s="185"/>
      <c r="T66"/>
      <c r="U66"/>
    </row>
    <row r="67" spans="7:21" ht="12.75">
      <c r="G67" s="17"/>
      <c r="H67" s="17"/>
      <c r="J67"/>
      <c r="K67"/>
      <c r="Q67" s="185"/>
      <c r="R67" s="185"/>
      <c r="T67"/>
      <c r="U67"/>
    </row>
  </sheetData>
  <sheetProtection/>
  <mergeCells count="12">
    <mergeCell ref="G5:H5"/>
    <mergeCell ref="J5:K5"/>
    <mergeCell ref="M5:O5"/>
    <mergeCell ref="Q5:R5"/>
    <mergeCell ref="T5:U5"/>
    <mergeCell ref="A2:U2"/>
    <mergeCell ref="A41:U41"/>
    <mergeCell ref="A46:U46"/>
    <mergeCell ref="A5:A6"/>
    <mergeCell ref="B5:B6"/>
    <mergeCell ref="A44:U44"/>
    <mergeCell ref="C5:E5"/>
  </mergeCells>
  <hyperlinks>
    <hyperlink ref="U1" location="Index!A1" display="Index"/>
  </hyperlinks>
  <printOptions/>
  <pageMargins left="0.75" right="0.75" top="1" bottom="1" header="0.5" footer="0.5"/>
  <pageSetup fitToHeight="1" fitToWidth="1" horizontalDpi="600" verticalDpi="600" orientation="landscape" paperSize="9" scale="69" r:id="rId1"/>
  <headerFooter alignWithMargins="0">
    <oddHeader>&amp;CCourt statistics quarterly: April to June 2013</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63"/>
  <sheetViews>
    <sheetView tabSelected="1" zoomScalePageLayoutView="0" workbookViewId="0" topLeftCell="A1">
      <selection activeCell="G21" sqref="G21"/>
    </sheetView>
  </sheetViews>
  <sheetFormatPr defaultColWidth="9.140625" defaultRowHeight="12.75"/>
  <cols>
    <col min="1" max="1" width="8.7109375" style="521" customWidth="1"/>
    <col min="2" max="2" width="8.7109375" style="88" customWidth="1"/>
    <col min="3" max="3" width="13.57421875" style="88" customWidth="1"/>
    <col min="4" max="4" width="18.00390625" style="88" customWidth="1"/>
    <col min="5" max="5" width="16.7109375" style="76" customWidth="1"/>
    <col min="6" max="6" width="12.8515625" style="76" customWidth="1"/>
    <col min="7" max="16384" width="9.140625" style="76" customWidth="1"/>
  </cols>
  <sheetData>
    <row r="1" spans="1:6" ht="12.75">
      <c r="A1" s="75" t="s">
        <v>437</v>
      </c>
      <c r="B1" s="34"/>
      <c r="C1" s="34"/>
      <c r="D1" s="34"/>
      <c r="F1" s="869" t="s">
        <v>719</v>
      </c>
    </row>
    <row r="2" spans="1:6" ht="30.75" customHeight="1">
      <c r="A2" s="948" t="s">
        <v>733</v>
      </c>
      <c r="B2" s="948"/>
      <c r="C2" s="948"/>
      <c r="D2" s="948"/>
      <c r="E2" s="957"/>
      <c r="F2" s="949"/>
    </row>
    <row r="3" spans="1:4" ht="12.75">
      <c r="A3" s="44"/>
      <c r="B3" s="34"/>
      <c r="C3" s="34"/>
      <c r="D3" s="34"/>
    </row>
    <row r="4" spans="1:6" ht="39.75">
      <c r="A4" s="77" t="s">
        <v>329</v>
      </c>
      <c r="B4" s="77" t="s">
        <v>330</v>
      </c>
      <c r="C4" s="78" t="s">
        <v>428</v>
      </c>
      <c r="D4" s="78" t="s">
        <v>429</v>
      </c>
      <c r="E4" s="78" t="s">
        <v>600</v>
      </c>
      <c r="F4" s="501" t="s">
        <v>402</v>
      </c>
    </row>
    <row r="5" spans="1:4" ht="18" customHeight="1">
      <c r="A5" s="79" t="s">
        <v>1089</v>
      </c>
      <c r="B5" s="80"/>
      <c r="C5" s="34"/>
      <c r="D5" s="39"/>
    </row>
    <row r="6" spans="1:6" ht="27" customHeight="1">
      <c r="A6" s="159">
        <v>2011</v>
      </c>
      <c r="B6" s="60"/>
      <c r="C6" s="82">
        <v>17655</v>
      </c>
      <c r="D6" s="502">
        <v>55</v>
      </c>
      <c r="E6" s="502">
        <v>50.6</v>
      </c>
      <c r="F6" s="503">
        <v>0.12697963800904977</v>
      </c>
    </row>
    <row r="7" spans="1:6" ht="12.75">
      <c r="A7" s="159">
        <v>2012</v>
      </c>
      <c r="B7" s="60"/>
      <c r="C7" s="82">
        <v>22634</v>
      </c>
      <c r="D7" s="502">
        <v>49.4</v>
      </c>
      <c r="E7" s="502">
        <v>44.7</v>
      </c>
      <c r="F7" s="503">
        <v>0.18440686945388723</v>
      </c>
    </row>
    <row r="8" spans="1:6" ht="12.75">
      <c r="A8" s="159">
        <v>2013</v>
      </c>
      <c r="B8" s="60"/>
      <c r="C8" s="82">
        <v>24424</v>
      </c>
      <c r="D8" s="502">
        <v>38.1</v>
      </c>
      <c r="E8" s="502">
        <v>31.9</v>
      </c>
      <c r="F8" s="503">
        <v>0.37275369437963074</v>
      </c>
    </row>
    <row r="9" spans="1:6" ht="27" customHeight="1">
      <c r="A9" s="81">
        <v>2011</v>
      </c>
      <c r="B9" s="83" t="s">
        <v>332</v>
      </c>
      <c r="C9" s="84">
        <v>4157</v>
      </c>
      <c r="D9" s="328">
        <v>55.8</v>
      </c>
      <c r="E9" s="328">
        <v>51.4</v>
      </c>
      <c r="F9" s="503">
        <v>0.11377245508982035</v>
      </c>
    </row>
    <row r="10" spans="1:6" ht="12.75">
      <c r="A10" s="81"/>
      <c r="B10" s="83" t="s">
        <v>336</v>
      </c>
      <c r="C10" s="84">
        <v>4206</v>
      </c>
      <c r="D10" s="328">
        <v>54.8</v>
      </c>
      <c r="E10" s="328">
        <v>50.6</v>
      </c>
      <c r="F10" s="503">
        <v>0.12903992395437264</v>
      </c>
    </row>
    <row r="11" spans="1:6" ht="12.75">
      <c r="A11" s="81"/>
      <c r="B11" s="83" t="s">
        <v>341</v>
      </c>
      <c r="C11" s="84">
        <v>4432</v>
      </c>
      <c r="D11" s="328">
        <v>54.7</v>
      </c>
      <c r="E11" s="328">
        <v>49.9</v>
      </c>
      <c r="F11" s="503">
        <v>0.13097385031559963</v>
      </c>
    </row>
    <row r="12" spans="1:6" ht="12.75">
      <c r="A12" s="81"/>
      <c r="B12" s="83" t="s">
        <v>337</v>
      </c>
      <c r="C12" s="84">
        <v>4860</v>
      </c>
      <c r="D12" s="328">
        <v>54.8</v>
      </c>
      <c r="E12" s="328">
        <v>50.7</v>
      </c>
      <c r="F12" s="503">
        <v>0.1328944661592265</v>
      </c>
    </row>
    <row r="13" spans="1:6" ht="26.25" customHeight="1">
      <c r="A13" s="81">
        <v>2012</v>
      </c>
      <c r="B13" s="48" t="s">
        <v>332</v>
      </c>
      <c r="C13" s="84">
        <v>5116</v>
      </c>
      <c r="D13" s="328">
        <v>54.1</v>
      </c>
      <c r="E13" s="328">
        <v>49.7</v>
      </c>
      <c r="F13" s="503">
        <v>0.14118564742589704</v>
      </c>
    </row>
    <row r="14" spans="1:7" ht="12.75">
      <c r="A14" s="81"/>
      <c r="B14" s="48" t="s">
        <v>336</v>
      </c>
      <c r="C14" s="84">
        <v>5318</v>
      </c>
      <c r="D14" s="328">
        <v>51.6</v>
      </c>
      <c r="E14" s="328">
        <v>46.6</v>
      </c>
      <c r="F14" s="503">
        <v>0.13350933433905338</v>
      </c>
      <c r="G14" s="85"/>
    </row>
    <row r="15" spans="1:6" ht="12.75">
      <c r="A15" s="121"/>
      <c r="B15" s="117" t="s">
        <v>334</v>
      </c>
      <c r="C15" s="84">
        <v>5958</v>
      </c>
      <c r="D15" s="328">
        <v>47.8</v>
      </c>
      <c r="E15" s="328">
        <v>42.7</v>
      </c>
      <c r="F15" s="503">
        <v>0.19297071129707113</v>
      </c>
    </row>
    <row r="16" spans="1:6" ht="12.75">
      <c r="A16" s="121"/>
      <c r="B16" t="s">
        <v>337</v>
      </c>
      <c r="C16" s="84">
        <v>6242</v>
      </c>
      <c r="D16" s="328">
        <v>45.3</v>
      </c>
      <c r="E16" s="328">
        <v>40</v>
      </c>
      <c r="F16" s="503">
        <v>0.25492393915132106</v>
      </c>
    </row>
    <row r="17" spans="1:6" ht="26.25" customHeight="1">
      <c r="A17" s="27">
        <v>2013</v>
      </c>
      <c r="B17" t="s">
        <v>338</v>
      </c>
      <c r="C17" s="84">
        <v>5279</v>
      </c>
      <c r="D17" s="328">
        <v>42.4</v>
      </c>
      <c r="E17" s="328">
        <v>36</v>
      </c>
      <c r="F17" s="503">
        <v>0.28210965661164866</v>
      </c>
    </row>
    <row r="18" spans="1:6" ht="12.75">
      <c r="A18" s="27"/>
      <c r="B18" t="s">
        <v>333</v>
      </c>
      <c r="C18" s="84">
        <v>6395</v>
      </c>
      <c r="D18" s="328">
        <v>41</v>
      </c>
      <c r="E18" s="328">
        <v>35.1</v>
      </c>
      <c r="F18" s="503">
        <v>0.2896174863387978</v>
      </c>
    </row>
    <row r="19" spans="1:8" ht="12.75" customHeight="1">
      <c r="A19" s="27"/>
      <c r="B19" t="s">
        <v>334</v>
      </c>
      <c r="C19" s="84">
        <v>6901</v>
      </c>
      <c r="D19" s="328">
        <v>36</v>
      </c>
      <c r="E19" s="328">
        <v>29.4</v>
      </c>
      <c r="F19" s="503">
        <v>0.43100954584900203</v>
      </c>
      <c r="H19" s="327"/>
    </row>
    <row r="20" spans="1:8" ht="12.75" customHeight="1">
      <c r="A20" s="27"/>
      <c r="B20" t="s">
        <v>337</v>
      </c>
      <c r="C20" s="84">
        <v>5849</v>
      </c>
      <c r="D20" s="328">
        <v>33.4</v>
      </c>
      <c r="E20" s="328">
        <v>27.1</v>
      </c>
      <c r="F20" s="503">
        <v>0.4767939715704744</v>
      </c>
      <c r="H20" s="327"/>
    </row>
    <row r="21" spans="1:8" ht="26.25" customHeight="1">
      <c r="A21" s="27">
        <v>2014</v>
      </c>
      <c r="B21" t="s">
        <v>332</v>
      </c>
      <c r="C21" s="84">
        <v>4697</v>
      </c>
      <c r="D21" s="328">
        <v>32.1</v>
      </c>
      <c r="E21" s="328">
        <v>26.4</v>
      </c>
      <c r="F21" s="1090" t="s">
        <v>1404</v>
      </c>
      <c r="H21" s="327"/>
    </row>
    <row r="22" spans="1:6" ht="14.25">
      <c r="A22" s="81"/>
      <c r="B22" s="83" t="s">
        <v>336</v>
      </c>
      <c r="C22" s="84">
        <v>4842</v>
      </c>
      <c r="D22" s="328">
        <v>29.6</v>
      </c>
      <c r="E22" s="328">
        <v>25.4</v>
      </c>
      <c r="F22" s="1091" t="s">
        <v>1405</v>
      </c>
    </row>
    <row r="23" spans="1:6" ht="18" customHeight="1">
      <c r="A23" s="79" t="s">
        <v>723</v>
      </c>
      <c r="B23" s="902"/>
      <c r="C23" s="903"/>
      <c r="D23" s="85"/>
      <c r="E23" s="85"/>
      <c r="F23" s="904"/>
    </row>
    <row r="24" spans="1:6" ht="27" customHeight="1">
      <c r="A24" s="159">
        <v>2011</v>
      </c>
      <c r="B24" s="60"/>
      <c r="C24" s="82">
        <v>10381</v>
      </c>
      <c r="D24" s="905">
        <v>60.1</v>
      </c>
      <c r="E24" s="905">
        <v>55.9</v>
      </c>
      <c r="F24" s="906">
        <v>0.09846953508518626</v>
      </c>
    </row>
    <row r="25" spans="1:6" ht="12.75">
      <c r="A25" s="159">
        <v>2012</v>
      </c>
      <c r="B25" s="60"/>
      <c r="C25" s="82">
        <v>12919</v>
      </c>
      <c r="D25" s="905">
        <v>53.7</v>
      </c>
      <c r="E25" s="905">
        <v>48.1</v>
      </c>
      <c r="F25" s="906">
        <v>0.16317214700193425</v>
      </c>
    </row>
    <row r="26" spans="1:6" ht="12.75">
      <c r="A26" s="159">
        <v>2013</v>
      </c>
      <c r="B26" s="60"/>
      <c r="C26" s="82">
        <v>14471</v>
      </c>
      <c r="D26" s="905">
        <v>40.3</v>
      </c>
      <c r="E26" s="905">
        <v>33.9</v>
      </c>
      <c r="F26" s="906">
        <v>0.34489189749257443</v>
      </c>
    </row>
    <row r="27" spans="1:6" ht="27" customHeight="1">
      <c r="A27" s="81">
        <v>2011</v>
      </c>
      <c r="B27" s="83" t="s">
        <v>332</v>
      </c>
      <c r="C27" s="84">
        <v>2491</v>
      </c>
      <c r="D27" s="328">
        <v>61.1</v>
      </c>
      <c r="E27" s="328">
        <v>57.4</v>
      </c>
      <c r="F27" s="907">
        <v>0.08390204737053392</v>
      </c>
    </row>
    <row r="28" spans="1:6" ht="12.75">
      <c r="A28" s="81"/>
      <c r="B28" s="83" t="s">
        <v>336</v>
      </c>
      <c r="C28" s="84">
        <v>2482</v>
      </c>
      <c r="D28" s="328">
        <v>59.5</v>
      </c>
      <c r="E28" s="328">
        <v>56.1</v>
      </c>
      <c r="F28" s="907">
        <v>0.10704225352112676</v>
      </c>
    </row>
    <row r="29" spans="1:6" ht="12.75">
      <c r="A29" s="81"/>
      <c r="B29" s="83" t="s">
        <v>341</v>
      </c>
      <c r="C29" s="84">
        <v>2549</v>
      </c>
      <c r="D29" s="328">
        <v>59.7</v>
      </c>
      <c r="E29" s="328">
        <v>53.7</v>
      </c>
      <c r="F29" s="907">
        <v>0.10427283418267345</v>
      </c>
    </row>
    <row r="30" spans="1:6" ht="12.75">
      <c r="A30" s="81"/>
      <c r="B30" s="83" t="s">
        <v>337</v>
      </c>
      <c r="C30" s="84">
        <v>2859</v>
      </c>
      <c r="D30" s="328">
        <v>60</v>
      </c>
      <c r="E30" s="328">
        <v>55.6</v>
      </c>
      <c r="F30" s="907">
        <v>0.09853249475890985</v>
      </c>
    </row>
    <row r="31" spans="1:6" ht="27" customHeight="1">
      <c r="A31" s="81">
        <v>2012</v>
      </c>
      <c r="B31" s="48" t="s">
        <v>332</v>
      </c>
      <c r="C31" s="84">
        <v>3024</v>
      </c>
      <c r="D31" s="328">
        <v>59</v>
      </c>
      <c r="E31" s="328">
        <v>53.7</v>
      </c>
      <c r="F31" s="907">
        <v>0.11239669421487604</v>
      </c>
    </row>
    <row r="32" spans="1:6" ht="12.75">
      <c r="A32" s="81"/>
      <c r="B32" s="48" t="s">
        <v>333</v>
      </c>
      <c r="C32" s="84">
        <v>2998</v>
      </c>
      <c r="D32" s="328">
        <v>55.9</v>
      </c>
      <c r="E32" s="328">
        <v>49.8</v>
      </c>
      <c r="F32" s="907">
        <v>0.115</v>
      </c>
    </row>
    <row r="33" spans="1:6" ht="12.75">
      <c r="A33" s="121"/>
      <c r="B33" s="117" t="s">
        <v>334</v>
      </c>
      <c r="C33" s="84">
        <v>3378</v>
      </c>
      <c r="D33" s="328">
        <v>52.2</v>
      </c>
      <c r="E33" s="328">
        <v>46.3</v>
      </c>
      <c r="F33" s="907">
        <v>0.17006802721088435</v>
      </c>
    </row>
    <row r="34" spans="1:6" ht="12.75">
      <c r="A34" s="121"/>
      <c r="B34" t="s">
        <v>337</v>
      </c>
      <c r="C34" s="84">
        <v>3519</v>
      </c>
      <c r="D34" s="328">
        <v>48.9</v>
      </c>
      <c r="E34" s="328">
        <v>42.9</v>
      </c>
      <c r="F34" s="907">
        <v>0.2412617220801364</v>
      </c>
    </row>
    <row r="35" spans="1:6" ht="27" customHeight="1">
      <c r="A35" s="27">
        <v>2013</v>
      </c>
      <c r="B35" t="s">
        <v>338</v>
      </c>
      <c r="C35" s="84">
        <v>3089</v>
      </c>
      <c r="D35" s="328">
        <v>44.6</v>
      </c>
      <c r="E35" s="328">
        <v>37.9</v>
      </c>
      <c r="F35" s="907">
        <v>0.2699902881191324</v>
      </c>
    </row>
    <row r="36" spans="1:6" ht="12.75">
      <c r="A36" s="27"/>
      <c r="B36" t="s">
        <v>336</v>
      </c>
      <c r="C36" s="84">
        <v>3885</v>
      </c>
      <c r="D36" s="328">
        <v>43.3</v>
      </c>
      <c r="E36" s="328">
        <v>36.7</v>
      </c>
      <c r="F36" s="907">
        <v>0.26676946800308404</v>
      </c>
    </row>
    <row r="37" spans="1:6" ht="12.75">
      <c r="A37" s="27"/>
      <c r="B37" t="s">
        <v>334</v>
      </c>
      <c r="C37" s="84">
        <v>4042</v>
      </c>
      <c r="D37" s="328">
        <v>38</v>
      </c>
      <c r="E37" s="328">
        <v>31</v>
      </c>
      <c r="F37" s="907">
        <v>0.39930727362691737</v>
      </c>
    </row>
    <row r="38" spans="1:6" ht="12.75">
      <c r="A38" s="27"/>
      <c r="B38" t="s">
        <v>337</v>
      </c>
      <c r="C38" s="84">
        <v>3455</v>
      </c>
      <c r="D38" s="328">
        <v>35.6</v>
      </c>
      <c r="E38" s="328">
        <v>29.3</v>
      </c>
      <c r="F38" s="907">
        <v>0.4361794500723589</v>
      </c>
    </row>
    <row r="39" spans="1:6" ht="27" customHeight="1">
      <c r="A39" s="27">
        <v>2014</v>
      </c>
      <c r="B39" t="s">
        <v>332</v>
      </c>
      <c r="C39" s="84">
        <v>2960</v>
      </c>
      <c r="D39" s="328">
        <v>33.9</v>
      </c>
      <c r="E39" s="328">
        <v>27.9</v>
      </c>
      <c r="F39" s="907">
        <v>0.4586567667904151</v>
      </c>
    </row>
    <row r="40" spans="1:6" ht="12.75">
      <c r="A40" s="27"/>
      <c r="B40" t="s">
        <v>336</v>
      </c>
      <c r="C40" s="910" t="s">
        <v>368</v>
      </c>
      <c r="D40" s="911" t="s">
        <v>368</v>
      </c>
      <c r="E40" s="911" t="s">
        <v>368</v>
      </c>
      <c r="F40" s="911" t="s">
        <v>368</v>
      </c>
    </row>
    <row r="41" spans="1:6" ht="18" customHeight="1">
      <c r="A41" s="79" t="s">
        <v>724</v>
      </c>
      <c r="B41" s="902"/>
      <c r="C41" s="903"/>
      <c r="D41" s="85"/>
      <c r="E41" s="85"/>
      <c r="F41" s="906"/>
    </row>
    <row r="42" spans="1:6" ht="27" customHeight="1">
      <c r="A42" s="159">
        <v>2011</v>
      </c>
      <c r="B42" s="60"/>
      <c r="C42" s="82">
        <v>7274</v>
      </c>
      <c r="D42" s="905">
        <v>47.8</v>
      </c>
      <c r="E42" s="905">
        <v>45</v>
      </c>
      <c r="F42" s="907">
        <v>0.16112180368435525</v>
      </c>
    </row>
    <row r="43" spans="1:6" ht="12.75">
      <c r="A43" s="159">
        <v>2012</v>
      </c>
      <c r="B43" s="60"/>
      <c r="C43" s="82">
        <v>9715</v>
      </c>
      <c r="D43" s="905">
        <v>43.7</v>
      </c>
      <c r="E43" s="905">
        <v>40.7</v>
      </c>
      <c r="F43" s="907">
        <v>0.208955223880597</v>
      </c>
    </row>
    <row r="44" spans="1:6" ht="12.75">
      <c r="A44" s="159">
        <v>2013</v>
      </c>
      <c r="B44" s="60"/>
      <c r="C44" s="82">
        <v>9953</v>
      </c>
      <c r="D44" s="905">
        <v>34.9</v>
      </c>
      <c r="E44" s="905">
        <v>29.6</v>
      </c>
      <c r="F44" s="907">
        <v>0.4101275997186778</v>
      </c>
    </row>
    <row r="45" spans="1:6" ht="27" customHeight="1">
      <c r="A45" s="81">
        <v>2011</v>
      </c>
      <c r="B45" s="83" t="s">
        <v>332</v>
      </c>
      <c r="C45" s="84">
        <v>1666</v>
      </c>
      <c r="D45" s="328">
        <v>47.9</v>
      </c>
      <c r="E45" s="328">
        <v>44.4</v>
      </c>
      <c r="F45" s="907">
        <v>0.14645858343337334</v>
      </c>
    </row>
    <row r="46" spans="1:6" ht="12.75">
      <c r="A46" s="81"/>
      <c r="B46" s="83" t="s">
        <v>336</v>
      </c>
      <c r="C46" s="84">
        <v>1724</v>
      </c>
      <c r="D46" s="328">
        <v>47.9</v>
      </c>
      <c r="E46" s="328">
        <v>45</v>
      </c>
      <c r="F46" s="907">
        <v>0.1537122969837587</v>
      </c>
    </row>
    <row r="47" spans="1:6" ht="12.75">
      <c r="A47" s="81"/>
      <c r="B47" s="83" t="s">
        <v>341</v>
      </c>
      <c r="C47" s="84">
        <v>1883</v>
      </c>
      <c r="D47" s="328">
        <v>47.9</v>
      </c>
      <c r="E47" s="328">
        <v>45.7</v>
      </c>
      <c r="F47" s="907">
        <v>0.16303770578863516</v>
      </c>
    </row>
    <row r="48" spans="1:6" ht="12.75">
      <c r="A48" s="81"/>
      <c r="B48" s="83" t="s">
        <v>337</v>
      </c>
      <c r="C48" s="84">
        <v>2001</v>
      </c>
      <c r="D48" s="328">
        <v>47.4</v>
      </c>
      <c r="E48" s="328">
        <v>44.9</v>
      </c>
      <c r="F48" s="907">
        <v>0.17791104447776113</v>
      </c>
    </row>
    <row r="49" spans="1:6" ht="27" customHeight="1">
      <c r="A49" s="81">
        <v>2012</v>
      </c>
      <c r="B49" s="48" t="s">
        <v>332</v>
      </c>
      <c r="C49" s="84">
        <v>2092</v>
      </c>
      <c r="D49" s="328">
        <v>47</v>
      </c>
      <c r="E49" s="328">
        <v>44.9</v>
      </c>
      <c r="F49" s="907">
        <v>0.17638623326959846</v>
      </c>
    </row>
    <row r="50" spans="1:6" ht="12.75">
      <c r="A50" s="81"/>
      <c r="B50" s="48" t="s">
        <v>333</v>
      </c>
      <c r="C50" s="84">
        <v>2320</v>
      </c>
      <c r="D50" s="328">
        <v>46</v>
      </c>
      <c r="E50" s="328">
        <v>43.4</v>
      </c>
      <c r="F50" s="907">
        <v>0.15560344827586206</v>
      </c>
    </row>
    <row r="51" spans="1:6" ht="12.75">
      <c r="A51" s="121"/>
      <c r="B51" s="117" t="s">
        <v>334</v>
      </c>
      <c r="C51" s="84">
        <v>2580</v>
      </c>
      <c r="D51" s="328">
        <v>42</v>
      </c>
      <c r="E51" s="328">
        <v>39.1</v>
      </c>
      <c r="F51" s="907">
        <v>0.2178294573643411</v>
      </c>
    </row>
    <row r="52" spans="1:6" ht="12.75">
      <c r="A52" s="121"/>
      <c r="B52" t="s">
        <v>337</v>
      </c>
      <c r="C52" s="84">
        <v>2723</v>
      </c>
      <c r="D52" s="328">
        <v>40.8</v>
      </c>
      <c r="E52" s="328">
        <v>37</v>
      </c>
      <c r="F52" s="907">
        <v>0.27102460521483657</v>
      </c>
    </row>
    <row r="53" spans="1:6" ht="27" customHeight="1">
      <c r="A53" s="27">
        <v>2013</v>
      </c>
      <c r="B53" t="s">
        <v>338</v>
      </c>
      <c r="C53" s="84">
        <v>2190</v>
      </c>
      <c r="D53" s="328">
        <v>39.4</v>
      </c>
      <c r="E53" s="328">
        <v>33.3</v>
      </c>
      <c r="F53" s="907">
        <v>0.2954337899543379</v>
      </c>
    </row>
    <row r="54" spans="1:6" ht="12.75">
      <c r="A54" s="27"/>
      <c r="B54" t="s">
        <v>333</v>
      </c>
      <c r="C54" s="84">
        <v>2510</v>
      </c>
      <c r="D54" s="328">
        <v>37.5</v>
      </c>
      <c r="E54" s="328">
        <v>33.3</v>
      </c>
      <c r="F54" s="907">
        <v>0.3215139442231076</v>
      </c>
    </row>
    <row r="55" spans="1:6" ht="12.75">
      <c r="A55" s="12"/>
      <c r="B55" s="60" t="s">
        <v>334</v>
      </c>
      <c r="C55" s="84">
        <v>2859</v>
      </c>
      <c r="D55" s="328">
        <v>33.1</v>
      </c>
      <c r="E55" s="328">
        <v>27</v>
      </c>
      <c r="F55" s="907">
        <v>0.4714935292060161</v>
      </c>
    </row>
    <row r="56" spans="1:6" ht="12.75">
      <c r="A56" s="12"/>
      <c r="B56" s="314" t="s">
        <v>337</v>
      </c>
      <c r="C56" s="84">
        <v>2394</v>
      </c>
      <c r="D56" s="328">
        <v>30.3</v>
      </c>
      <c r="E56" s="328">
        <v>25.7</v>
      </c>
      <c r="F56" s="907">
        <v>0.5346700083542189</v>
      </c>
    </row>
    <row r="57" spans="1:6" ht="27" customHeight="1">
      <c r="A57" s="12">
        <v>2014</v>
      </c>
      <c r="B57" s="314" t="s">
        <v>332</v>
      </c>
      <c r="C57" s="84">
        <v>1737</v>
      </c>
      <c r="D57" s="328">
        <v>28.9</v>
      </c>
      <c r="E57" s="328">
        <v>25.7</v>
      </c>
      <c r="F57" s="907">
        <v>0.5492227979274611</v>
      </c>
    </row>
    <row r="58" spans="1:6" ht="12.75">
      <c r="A58" s="110"/>
      <c r="B58" s="8" t="s">
        <v>333</v>
      </c>
      <c r="C58" s="908" t="s">
        <v>368</v>
      </c>
      <c r="D58" s="909" t="s">
        <v>368</v>
      </c>
      <c r="E58" s="909" t="s">
        <v>368</v>
      </c>
      <c r="F58" s="909" t="s">
        <v>368</v>
      </c>
    </row>
    <row r="59" spans="1:4" s="86" customFormat="1" ht="12.75">
      <c r="A59" s="87" t="s">
        <v>339</v>
      </c>
      <c r="B59" s="48"/>
      <c r="C59" s="48"/>
      <c r="D59" s="48"/>
    </row>
    <row r="60" spans="1:6" s="86" customFormat="1" ht="47.25" customHeight="1">
      <c r="A60" s="958" t="s">
        <v>1224</v>
      </c>
      <c r="B60" s="959"/>
      <c r="C60" s="959"/>
      <c r="D60" s="959"/>
      <c r="E60" s="959"/>
      <c r="F60" s="949"/>
    </row>
    <row r="61" spans="1:6" s="86" customFormat="1" ht="24.75" customHeight="1">
      <c r="A61" s="958" t="s">
        <v>555</v>
      </c>
      <c r="B61" s="959"/>
      <c r="C61" s="959"/>
      <c r="D61" s="959"/>
      <c r="E61" s="959"/>
      <c r="F61" s="949"/>
    </row>
    <row r="62" spans="1:6" ht="33.75" customHeight="1">
      <c r="A62" s="958" t="s">
        <v>1225</v>
      </c>
      <c r="B62" s="959"/>
      <c r="C62" s="959"/>
      <c r="D62" s="959"/>
      <c r="E62" s="959"/>
      <c r="F62" s="949"/>
    </row>
    <row r="63" spans="1:6" ht="24.75" customHeight="1">
      <c r="A63" s="956" t="s">
        <v>734</v>
      </c>
      <c r="B63" s="949"/>
      <c r="C63" s="949"/>
      <c r="D63" s="949"/>
      <c r="E63" s="949"/>
      <c r="F63" s="949"/>
    </row>
  </sheetData>
  <sheetProtection/>
  <mergeCells count="5">
    <mergeCell ref="A63:F63"/>
    <mergeCell ref="A2:F2"/>
    <mergeCell ref="A60:F60"/>
    <mergeCell ref="A61:F61"/>
    <mergeCell ref="A62:F62"/>
  </mergeCells>
  <hyperlinks>
    <hyperlink ref="F1" location="Index!A1" display="Index"/>
  </hyperlinks>
  <printOptions/>
  <pageMargins left="0.75" right="0.75" top="1" bottom="1" header="0.5" footer="0.5"/>
  <pageSetup fitToHeight="1" fitToWidth="1" horizontalDpi="600" verticalDpi="600" orientation="portrait" paperSize="9" scale="62" r:id="rId1"/>
  <headerFooter alignWithMargins="0">
    <oddHeader>&amp;CCourt Statistics Quarterly: April to June 2013</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135"/>
  <sheetViews>
    <sheetView zoomScale="85" zoomScaleNormal="85" zoomScalePageLayoutView="0" workbookViewId="0" topLeftCell="A1">
      <pane xSplit="2" ySplit="6" topLeftCell="C40"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2" width="8.7109375" style="0" customWidth="1"/>
    <col min="3" max="3" width="9.57421875" style="0" customWidth="1"/>
    <col min="4" max="4" width="13.421875" style="0" customWidth="1"/>
    <col min="5" max="5" width="1.421875" style="0" customWidth="1"/>
    <col min="6" max="6" width="10.140625" style="0" customWidth="1"/>
    <col min="7" max="7" width="13.28125" style="0" customWidth="1"/>
    <col min="8" max="8" width="1.421875" style="0" customWidth="1"/>
    <col min="9" max="9" width="10.28125" style="0" customWidth="1"/>
    <col min="10" max="10" width="15.00390625" style="0" customWidth="1"/>
    <col min="11" max="11" width="1.421875" style="0" customWidth="1"/>
    <col min="12" max="12" width="10.57421875" style="0" customWidth="1"/>
    <col min="13" max="13" width="15.421875" style="0" customWidth="1"/>
    <col min="14" max="14" width="1.421875" style="0" customWidth="1"/>
    <col min="15" max="15" width="10.7109375" style="0" customWidth="1"/>
    <col min="16" max="16" width="16.57421875" style="0" customWidth="1"/>
  </cols>
  <sheetData>
    <row r="1" spans="1:17" ht="12.75">
      <c r="A1" s="89" t="s">
        <v>426</v>
      </c>
      <c r="B1" s="90"/>
      <c r="C1" s="90"/>
      <c r="D1" s="90"/>
      <c r="E1" s="90"/>
      <c r="F1" s="90"/>
      <c r="G1" s="90"/>
      <c r="H1" s="90"/>
      <c r="I1" s="90"/>
      <c r="J1" s="90"/>
      <c r="K1" s="90"/>
      <c r="L1" s="90"/>
      <c r="P1" s="869" t="s">
        <v>719</v>
      </c>
      <c r="Q1" s="59"/>
    </row>
    <row r="2" spans="1:16" ht="27" customHeight="1">
      <c r="A2" s="961" t="s">
        <v>735</v>
      </c>
      <c r="B2" s="961"/>
      <c r="C2" s="961"/>
      <c r="D2" s="961"/>
      <c r="E2" s="961"/>
      <c r="F2" s="961"/>
      <c r="G2" s="961"/>
      <c r="H2" s="961"/>
      <c r="I2" s="961"/>
      <c r="J2" s="961"/>
      <c r="K2" s="961"/>
      <c r="L2" s="961"/>
      <c r="M2" s="949"/>
      <c r="N2" s="949"/>
      <c r="O2" s="949"/>
      <c r="P2" s="949"/>
    </row>
    <row r="3" spans="1:12" ht="10.5" customHeight="1">
      <c r="A3" s="90"/>
      <c r="B3" s="90"/>
      <c r="C3" s="90"/>
      <c r="D3" s="90"/>
      <c r="E3" s="90"/>
      <c r="F3" s="90"/>
      <c r="G3" s="90"/>
      <c r="H3" s="90"/>
      <c r="I3" s="90"/>
      <c r="J3" s="90"/>
      <c r="K3" s="90"/>
      <c r="L3" s="90"/>
    </row>
    <row r="4" spans="1:16" ht="15" customHeight="1">
      <c r="A4" s="932" t="s">
        <v>329</v>
      </c>
      <c r="B4" s="932" t="s">
        <v>330</v>
      </c>
      <c r="C4" s="268" t="s">
        <v>447</v>
      </c>
      <c r="D4" s="91"/>
      <c r="E4" s="91"/>
      <c r="F4" s="92"/>
      <c r="G4" s="92"/>
      <c r="H4" s="93"/>
      <c r="I4" s="92"/>
      <c r="J4" s="92"/>
      <c r="K4" s="92"/>
      <c r="L4" s="92"/>
      <c r="M4" s="92"/>
      <c r="N4" s="94"/>
      <c r="O4" s="962" t="s">
        <v>318</v>
      </c>
      <c r="P4" s="963"/>
    </row>
    <row r="5" spans="1:16" ht="25.5" customHeight="1">
      <c r="A5" s="952"/>
      <c r="B5" s="952"/>
      <c r="C5" s="95" t="s">
        <v>431</v>
      </c>
      <c r="D5" s="96"/>
      <c r="E5" s="97"/>
      <c r="F5" s="96" t="s">
        <v>432</v>
      </c>
      <c r="G5" s="98"/>
      <c r="H5" s="97"/>
      <c r="I5" s="96" t="s">
        <v>433</v>
      </c>
      <c r="J5" s="92"/>
      <c r="K5" s="269"/>
      <c r="L5" s="98" t="s">
        <v>434</v>
      </c>
      <c r="M5" s="92"/>
      <c r="N5" s="99"/>
      <c r="O5" s="964"/>
      <c r="P5" s="964"/>
    </row>
    <row r="6" spans="1:16" ht="42.75" customHeight="1">
      <c r="A6" s="965"/>
      <c r="B6" s="965"/>
      <c r="C6" s="100" t="s">
        <v>435</v>
      </c>
      <c r="D6" s="100" t="s">
        <v>436</v>
      </c>
      <c r="E6" s="100"/>
      <c r="F6" s="100" t="s">
        <v>435</v>
      </c>
      <c r="G6" s="100" t="s">
        <v>436</v>
      </c>
      <c r="H6" s="100"/>
      <c r="I6" s="100" t="s">
        <v>435</v>
      </c>
      <c r="J6" s="100" t="s">
        <v>436</v>
      </c>
      <c r="K6" s="101"/>
      <c r="L6" s="100" t="s">
        <v>435</v>
      </c>
      <c r="M6" s="100" t="s">
        <v>436</v>
      </c>
      <c r="N6" s="270"/>
      <c r="O6" s="102" t="s">
        <v>435</v>
      </c>
      <c r="P6" s="102" t="s">
        <v>541</v>
      </c>
    </row>
    <row r="7" spans="1:17" ht="18" customHeight="1">
      <c r="A7" s="103" t="s">
        <v>601</v>
      </c>
      <c r="B7" s="318"/>
      <c r="C7" s="504"/>
      <c r="D7" s="20"/>
      <c r="E7" s="173"/>
      <c r="F7" s="504"/>
      <c r="G7" s="20"/>
      <c r="H7" s="173"/>
      <c r="I7" s="504"/>
      <c r="J7" s="505"/>
      <c r="K7" s="173"/>
      <c r="L7" s="173"/>
      <c r="M7" s="505"/>
      <c r="N7" s="173"/>
      <c r="O7" s="506"/>
      <c r="P7" s="107"/>
      <c r="Q7" s="522"/>
    </row>
    <row r="8" spans="1:17" ht="26.25" customHeight="1">
      <c r="A8" s="159">
        <v>2011</v>
      </c>
      <c r="B8" s="318"/>
      <c r="C8" s="173">
        <v>25992</v>
      </c>
      <c r="D8" s="331" t="s">
        <v>403</v>
      </c>
      <c r="E8" s="173"/>
      <c r="F8" s="173">
        <v>17102</v>
      </c>
      <c r="G8" s="331" t="s">
        <v>736</v>
      </c>
      <c r="H8" s="173"/>
      <c r="I8" s="173">
        <v>1999</v>
      </c>
      <c r="J8" s="331" t="s">
        <v>737</v>
      </c>
      <c r="K8" s="173"/>
      <c r="L8" s="173">
        <v>3080</v>
      </c>
      <c r="M8" s="331" t="s">
        <v>738</v>
      </c>
      <c r="N8" s="173"/>
      <c r="O8" s="219">
        <v>48173</v>
      </c>
      <c r="P8" s="107" t="s">
        <v>404</v>
      </c>
      <c r="Q8" s="522"/>
    </row>
    <row r="9" spans="1:17" ht="12.75">
      <c r="A9" s="159">
        <v>2012</v>
      </c>
      <c r="B9" s="318"/>
      <c r="C9" s="173">
        <v>23871</v>
      </c>
      <c r="D9" s="331" t="s">
        <v>739</v>
      </c>
      <c r="E9" s="173"/>
      <c r="F9" s="173">
        <v>16597</v>
      </c>
      <c r="G9" s="331" t="s">
        <v>740</v>
      </c>
      <c r="H9" s="173"/>
      <c r="I9" s="173">
        <v>1961</v>
      </c>
      <c r="J9" s="331" t="s">
        <v>741</v>
      </c>
      <c r="K9" s="173"/>
      <c r="L9" s="173">
        <v>3188</v>
      </c>
      <c r="M9" s="331" t="s">
        <v>742</v>
      </c>
      <c r="N9" s="173"/>
      <c r="O9" s="219">
        <v>45617</v>
      </c>
      <c r="P9" s="107" t="s">
        <v>406</v>
      </c>
      <c r="Q9" s="522"/>
    </row>
    <row r="10" spans="1:17" ht="12.75">
      <c r="A10" s="159">
        <v>2013</v>
      </c>
      <c r="B10" s="318"/>
      <c r="C10" s="173">
        <v>17780</v>
      </c>
      <c r="D10" s="331" t="s">
        <v>743</v>
      </c>
      <c r="E10" s="173"/>
      <c r="F10" s="173">
        <v>13651</v>
      </c>
      <c r="G10" s="331" t="s">
        <v>174</v>
      </c>
      <c r="H10" s="173"/>
      <c r="I10" s="173">
        <v>1503</v>
      </c>
      <c r="J10" s="331" t="s">
        <v>744</v>
      </c>
      <c r="K10" s="173"/>
      <c r="L10" s="173">
        <v>3049</v>
      </c>
      <c r="M10" s="331" t="s">
        <v>745</v>
      </c>
      <c r="N10" s="173"/>
      <c r="O10" s="219">
        <v>35983</v>
      </c>
      <c r="P10" s="107" t="s">
        <v>623</v>
      </c>
      <c r="Q10" s="522"/>
    </row>
    <row r="11" spans="1:17" ht="26.25" customHeight="1">
      <c r="A11" s="105">
        <v>2011</v>
      </c>
      <c r="B11" s="48" t="s">
        <v>338</v>
      </c>
      <c r="C11" s="173">
        <v>7008</v>
      </c>
      <c r="D11" s="331" t="s">
        <v>407</v>
      </c>
      <c r="E11" s="173"/>
      <c r="F11" s="173">
        <v>4426</v>
      </c>
      <c r="G11" s="331" t="s">
        <v>746</v>
      </c>
      <c r="H11" s="173"/>
      <c r="I11" s="173">
        <v>519</v>
      </c>
      <c r="J11" s="331" t="s">
        <v>747</v>
      </c>
      <c r="K11" s="173"/>
      <c r="L11" s="173">
        <v>758</v>
      </c>
      <c r="M11" s="331" t="s">
        <v>748</v>
      </c>
      <c r="N11" s="173"/>
      <c r="O11" s="219">
        <v>12711</v>
      </c>
      <c r="P11" s="107" t="s">
        <v>408</v>
      </c>
      <c r="Q11" s="522"/>
    </row>
    <row r="12" spans="1:17" ht="12.75">
      <c r="A12" s="105"/>
      <c r="B12" s="48" t="s">
        <v>336</v>
      </c>
      <c r="C12" s="173">
        <v>6225</v>
      </c>
      <c r="D12" s="331" t="s">
        <v>100</v>
      </c>
      <c r="E12" s="173"/>
      <c r="F12" s="173">
        <v>4000</v>
      </c>
      <c r="G12" s="331" t="s">
        <v>749</v>
      </c>
      <c r="H12" s="173"/>
      <c r="I12" s="173">
        <v>455</v>
      </c>
      <c r="J12" s="331" t="s">
        <v>750</v>
      </c>
      <c r="K12" s="173"/>
      <c r="L12" s="173">
        <v>721</v>
      </c>
      <c r="M12" s="331" t="s">
        <v>751</v>
      </c>
      <c r="N12" s="173"/>
      <c r="O12" s="219">
        <v>11401</v>
      </c>
      <c r="P12" s="107" t="s">
        <v>409</v>
      </c>
      <c r="Q12" s="522"/>
    </row>
    <row r="13" spans="1:17" ht="12.75">
      <c r="A13" s="105"/>
      <c r="B13" s="48" t="s">
        <v>341</v>
      </c>
      <c r="C13" s="173">
        <v>6522</v>
      </c>
      <c r="D13" s="331" t="s">
        <v>752</v>
      </c>
      <c r="E13" s="173"/>
      <c r="F13" s="173">
        <v>4358</v>
      </c>
      <c r="G13" s="331" t="s">
        <v>101</v>
      </c>
      <c r="H13" s="173"/>
      <c r="I13" s="173">
        <v>531</v>
      </c>
      <c r="J13" s="331" t="s">
        <v>753</v>
      </c>
      <c r="K13" s="173"/>
      <c r="L13" s="173">
        <v>780</v>
      </c>
      <c r="M13" s="331" t="s">
        <v>102</v>
      </c>
      <c r="N13" s="173"/>
      <c r="O13" s="219">
        <v>12191</v>
      </c>
      <c r="P13" s="107" t="s">
        <v>410</v>
      </c>
      <c r="Q13" s="522"/>
    </row>
    <row r="14" spans="1:17" ht="12.75">
      <c r="A14" s="105"/>
      <c r="B14" s="48" t="s">
        <v>337</v>
      </c>
      <c r="C14" s="173">
        <v>6237</v>
      </c>
      <c r="D14" s="331" t="s">
        <v>411</v>
      </c>
      <c r="E14" s="173"/>
      <c r="F14" s="173">
        <v>4318</v>
      </c>
      <c r="G14" s="331" t="s">
        <v>754</v>
      </c>
      <c r="H14" s="173"/>
      <c r="I14" s="173">
        <v>494</v>
      </c>
      <c r="J14" s="331" t="s">
        <v>755</v>
      </c>
      <c r="K14" s="173"/>
      <c r="L14" s="173">
        <v>821</v>
      </c>
      <c r="M14" s="331" t="s">
        <v>756</v>
      </c>
      <c r="N14" s="173"/>
      <c r="O14" s="219">
        <v>11870</v>
      </c>
      <c r="P14" s="107" t="s">
        <v>172</v>
      </c>
      <c r="Q14" s="522"/>
    </row>
    <row r="15" spans="1:17" ht="26.25" customHeight="1">
      <c r="A15" s="105">
        <v>2012</v>
      </c>
      <c r="B15" s="48" t="s">
        <v>338</v>
      </c>
      <c r="C15" s="173">
        <v>6503</v>
      </c>
      <c r="D15" s="331" t="s">
        <v>173</v>
      </c>
      <c r="E15" s="173"/>
      <c r="F15" s="173">
        <v>4330</v>
      </c>
      <c r="G15" s="331" t="s">
        <v>757</v>
      </c>
      <c r="H15" s="173"/>
      <c r="I15" s="173">
        <v>524</v>
      </c>
      <c r="J15" s="331" t="s">
        <v>758</v>
      </c>
      <c r="K15" s="173"/>
      <c r="L15" s="173">
        <v>858</v>
      </c>
      <c r="M15" s="331" t="s">
        <v>759</v>
      </c>
      <c r="N15" s="173"/>
      <c r="O15" s="219">
        <v>12215</v>
      </c>
      <c r="P15" s="107" t="s">
        <v>103</v>
      </c>
      <c r="Q15" s="522"/>
    </row>
    <row r="16" spans="1:17" ht="12.75">
      <c r="A16" s="105"/>
      <c r="B16" s="48" t="s">
        <v>336</v>
      </c>
      <c r="C16" s="173">
        <v>6022</v>
      </c>
      <c r="D16" s="331" t="s">
        <v>103</v>
      </c>
      <c r="E16" s="173"/>
      <c r="F16" s="173">
        <v>4309</v>
      </c>
      <c r="G16" s="331" t="s">
        <v>99</v>
      </c>
      <c r="H16" s="173"/>
      <c r="I16" s="173">
        <v>521</v>
      </c>
      <c r="J16" s="331" t="s">
        <v>760</v>
      </c>
      <c r="K16" s="173"/>
      <c r="L16" s="173">
        <v>824</v>
      </c>
      <c r="M16" s="331" t="s">
        <v>742</v>
      </c>
      <c r="N16" s="173"/>
      <c r="O16" s="219">
        <v>11676</v>
      </c>
      <c r="P16" s="107" t="s">
        <v>761</v>
      </c>
      <c r="Q16" s="522"/>
    </row>
    <row r="17" spans="1:17" ht="12.75">
      <c r="A17" s="44"/>
      <c r="B17" s="34" t="s">
        <v>334</v>
      </c>
      <c r="C17" s="173">
        <v>5881</v>
      </c>
      <c r="D17" s="331" t="s">
        <v>104</v>
      </c>
      <c r="E17" s="173"/>
      <c r="F17" s="173">
        <v>4196</v>
      </c>
      <c r="G17" s="331" t="s">
        <v>762</v>
      </c>
      <c r="H17" s="173"/>
      <c r="I17" s="173">
        <v>477</v>
      </c>
      <c r="J17" s="331" t="s">
        <v>108</v>
      </c>
      <c r="K17" s="173"/>
      <c r="L17" s="173">
        <v>762</v>
      </c>
      <c r="M17" s="331" t="s">
        <v>763</v>
      </c>
      <c r="N17" s="173"/>
      <c r="O17" s="219">
        <v>11316</v>
      </c>
      <c r="P17" s="107" t="s">
        <v>175</v>
      </c>
      <c r="Q17" s="522"/>
    </row>
    <row r="18" spans="1:17" ht="12.75">
      <c r="A18" s="44"/>
      <c r="B18" s="391" t="s">
        <v>337</v>
      </c>
      <c r="C18" s="173">
        <v>5465</v>
      </c>
      <c r="D18" s="331" t="s">
        <v>406</v>
      </c>
      <c r="E18" s="173"/>
      <c r="F18" s="173">
        <v>3762</v>
      </c>
      <c r="G18" s="331" t="s">
        <v>105</v>
      </c>
      <c r="H18" s="173"/>
      <c r="I18" s="173">
        <v>439</v>
      </c>
      <c r="J18" s="331" t="s">
        <v>764</v>
      </c>
      <c r="K18" s="173"/>
      <c r="L18" s="173">
        <v>744</v>
      </c>
      <c r="M18" s="331" t="s">
        <v>765</v>
      </c>
      <c r="N18" s="173"/>
      <c r="O18" s="219">
        <v>10410</v>
      </c>
      <c r="P18" s="107" t="s">
        <v>106</v>
      </c>
      <c r="Q18" s="522"/>
    </row>
    <row r="19" spans="1:17" ht="26.25" customHeight="1">
      <c r="A19" s="351">
        <v>2013</v>
      </c>
      <c r="B19" s="391" t="s">
        <v>338</v>
      </c>
      <c r="C19" s="173">
        <v>5013</v>
      </c>
      <c r="D19" s="331" t="s">
        <v>766</v>
      </c>
      <c r="E19" s="173"/>
      <c r="F19" s="173">
        <v>3605</v>
      </c>
      <c r="G19" s="331" t="s">
        <v>107</v>
      </c>
      <c r="H19" s="173"/>
      <c r="I19" s="173">
        <v>419</v>
      </c>
      <c r="J19" s="331" t="s">
        <v>767</v>
      </c>
      <c r="K19" s="173"/>
      <c r="L19" s="173">
        <v>745</v>
      </c>
      <c r="M19" s="331" t="s">
        <v>768</v>
      </c>
      <c r="N19" s="173"/>
      <c r="O19" s="219">
        <v>9782</v>
      </c>
      <c r="P19" s="107" t="s">
        <v>769</v>
      </c>
      <c r="Q19" s="522"/>
    </row>
    <row r="20" spans="1:17" ht="12.75">
      <c r="A20" s="351"/>
      <c r="B20" s="391" t="s">
        <v>333</v>
      </c>
      <c r="C20" s="173">
        <v>4885</v>
      </c>
      <c r="D20" s="331" t="s">
        <v>110</v>
      </c>
      <c r="E20" s="173"/>
      <c r="F20" s="173">
        <v>3625</v>
      </c>
      <c r="G20" s="331" t="s">
        <v>770</v>
      </c>
      <c r="H20" s="173"/>
      <c r="I20" s="173">
        <v>414</v>
      </c>
      <c r="J20" s="331" t="s">
        <v>108</v>
      </c>
      <c r="K20" s="173"/>
      <c r="L20" s="173">
        <v>803</v>
      </c>
      <c r="M20" s="331" t="s">
        <v>771</v>
      </c>
      <c r="N20" s="173"/>
      <c r="O20" s="219">
        <v>9727</v>
      </c>
      <c r="P20" s="107" t="s">
        <v>109</v>
      </c>
      <c r="Q20" s="522"/>
    </row>
    <row r="21" spans="1:17" ht="12.75">
      <c r="A21" s="351"/>
      <c r="B21" s="391" t="s">
        <v>334</v>
      </c>
      <c r="C21" s="173">
        <v>4400</v>
      </c>
      <c r="D21" s="331" t="s">
        <v>615</v>
      </c>
      <c r="E21" s="173"/>
      <c r="F21" s="173">
        <v>3463</v>
      </c>
      <c r="G21" s="331" t="s">
        <v>772</v>
      </c>
      <c r="H21" s="173"/>
      <c r="I21" s="173">
        <v>367</v>
      </c>
      <c r="J21" s="331" t="s">
        <v>773</v>
      </c>
      <c r="K21" s="173"/>
      <c r="L21" s="173">
        <v>765</v>
      </c>
      <c r="M21" s="331" t="s">
        <v>745</v>
      </c>
      <c r="N21" s="173"/>
      <c r="O21" s="219">
        <v>8995</v>
      </c>
      <c r="P21" s="107" t="s">
        <v>774</v>
      </c>
      <c r="Q21" s="522"/>
    </row>
    <row r="22" spans="1:17" ht="12.75">
      <c r="A22" s="351"/>
      <c r="B22" s="391" t="s">
        <v>335</v>
      </c>
      <c r="C22" s="173">
        <v>3482</v>
      </c>
      <c r="D22" s="331" t="s">
        <v>775</v>
      </c>
      <c r="E22" s="173"/>
      <c r="F22" s="173">
        <v>2958</v>
      </c>
      <c r="G22" s="331" t="s">
        <v>405</v>
      </c>
      <c r="H22" s="173"/>
      <c r="I22" s="173">
        <v>303</v>
      </c>
      <c r="J22" s="331" t="s">
        <v>776</v>
      </c>
      <c r="K22" s="173"/>
      <c r="L22" s="173">
        <v>736</v>
      </c>
      <c r="M22" s="331" t="s">
        <v>777</v>
      </c>
      <c r="N22" s="173"/>
      <c r="O22" s="219">
        <v>7479</v>
      </c>
      <c r="P22" s="107" t="s">
        <v>761</v>
      </c>
      <c r="Q22" s="522"/>
    </row>
    <row r="23" spans="1:17" ht="26.25" customHeight="1">
      <c r="A23" s="351">
        <v>2014</v>
      </c>
      <c r="B23" s="391" t="s">
        <v>332</v>
      </c>
      <c r="C23" s="173">
        <v>2905</v>
      </c>
      <c r="D23" s="331" t="s">
        <v>778</v>
      </c>
      <c r="E23" s="173"/>
      <c r="F23" s="173">
        <v>2685</v>
      </c>
      <c r="G23" s="331" t="s">
        <v>779</v>
      </c>
      <c r="H23" s="173"/>
      <c r="I23" s="173">
        <v>236</v>
      </c>
      <c r="J23" s="331" t="s">
        <v>115</v>
      </c>
      <c r="K23" s="173"/>
      <c r="L23" s="173">
        <v>637</v>
      </c>
      <c r="M23" s="331" t="s">
        <v>102</v>
      </c>
      <c r="N23" s="173"/>
      <c r="O23" s="219">
        <v>6463</v>
      </c>
      <c r="P23" s="107" t="s">
        <v>780</v>
      </c>
      <c r="Q23" s="522"/>
    </row>
    <row r="24" spans="1:17" ht="12.75" customHeight="1">
      <c r="A24" s="351"/>
      <c r="B24" s="48" t="s">
        <v>336</v>
      </c>
      <c r="C24" s="173">
        <v>1822</v>
      </c>
      <c r="D24" s="331" t="s">
        <v>781</v>
      </c>
      <c r="E24" s="173"/>
      <c r="F24" s="173">
        <v>1676</v>
      </c>
      <c r="G24" s="331" t="s">
        <v>177</v>
      </c>
      <c r="H24" s="173"/>
      <c r="I24" s="173">
        <v>166</v>
      </c>
      <c r="J24" s="331" t="s">
        <v>782</v>
      </c>
      <c r="K24" s="173"/>
      <c r="L24" s="173">
        <v>348</v>
      </c>
      <c r="M24" s="331" t="s">
        <v>783</v>
      </c>
      <c r="N24" s="173"/>
      <c r="O24" s="219">
        <v>4012</v>
      </c>
      <c r="P24" s="107" t="s">
        <v>784</v>
      </c>
      <c r="Q24" s="522"/>
    </row>
    <row r="25" spans="1:17" ht="18" customHeight="1">
      <c r="A25" s="103" t="s">
        <v>602</v>
      </c>
      <c r="B25" s="318"/>
      <c r="C25" s="504"/>
      <c r="D25" s="20"/>
      <c r="E25" s="173"/>
      <c r="F25" s="504"/>
      <c r="G25" s="20"/>
      <c r="H25" s="173"/>
      <c r="I25" s="504"/>
      <c r="J25" s="505"/>
      <c r="K25" s="173"/>
      <c r="L25" s="173"/>
      <c r="M25" s="505"/>
      <c r="N25" s="173"/>
      <c r="O25" s="506"/>
      <c r="P25" s="107"/>
      <c r="Q25" s="522"/>
    </row>
    <row r="26" spans="1:17" ht="26.25" customHeight="1">
      <c r="A26" s="159">
        <v>2011</v>
      </c>
      <c r="B26" s="318"/>
      <c r="C26" s="173">
        <v>10711</v>
      </c>
      <c r="D26" s="331" t="s">
        <v>785</v>
      </c>
      <c r="E26" s="173"/>
      <c r="F26" s="173">
        <v>34688</v>
      </c>
      <c r="G26" s="331" t="s">
        <v>786</v>
      </c>
      <c r="H26" s="173"/>
      <c r="I26" s="173">
        <v>1194</v>
      </c>
      <c r="J26" s="331" t="s">
        <v>111</v>
      </c>
      <c r="K26" s="173"/>
      <c r="L26" s="173">
        <v>27434</v>
      </c>
      <c r="M26" s="331" t="s">
        <v>787</v>
      </c>
      <c r="N26" s="173"/>
      <c r="O26" s="219">
        <v>74027</v>
      </c>
      <c r="P26" s="107" t="s">
        <v>112</v>
      </c>
      <c r="Q26" s="522"/>
    </row>
    <row r="27" spans="1:17" ht="12.75">
      <c r="A27" s="159">
        <v>2012</v>
      </c>
      <c r="B27" s="318"/>
      <c r="C27" s="173">
        <v>10566</v>
      </c>
      <c r="D27" s="331" t="s">
        <v>788</v>
      </c>
      <c r="E27" s="173"/>
      <c r="F27" s="173">
        <v>33501</v>
      </c>
      <c r="G27" s="331" t="s">
        <v>113</v>
      </c>
      <c r="H27" s="173"/>
      <c r="I27" s="173">
        <v>1309</v>
      </c>
      <c r="J27" s="331" t="s">
        <v>789</v>
      </c>
      <c r="K27" s="173"/>
      <c r="L27" s="173">
        <v>31562</v>
      </c>
      <c r="M27" s="331" t="s">
        <v>177</v>
      </c>
      <c r="N27" s="173"/>
      <c r="O27" s="219">
        <v>76939</v>
      </c>
      <c r="P27" s="107" t="s">
        <v>114</v>
      </c>
      <c r="Q27" s="522"/>
    </row>
    <row r="28" spans="1:17" ht="12.75">
      <c r="A28" s="159">
        <v>2013</v>
      </c>
      <c r="B28" s="318"/>
      <c r="C28" s="173">
        <v>10800</v>
      </c>
      <c r="D28" s="331" t="s">
        <v>790</v>
      </c>
      <c r="E28" s="173"/>
      <c r="F28" s="173">
        <v>30723</v>
      </c>
      <c r="G28" s="331" t="s">
        <v>124</v>
      </c>
      <c r="H28" s="173"/>
      <c r="I28" s="173">
        <v>1321</v>
      </c>
      <c r="J28" s="331" t="s">
        <v>791</v>
      </c>
      <c r="K28" s="173"/>
      <c r="L28" s="173">
        <v>34750</v>
      </c>
      <c r="M28" s="331" t="s">
        <v>116</v>
      </c>
      <c r="N28" s="173"/>
      <c r="O28" s="219">
        <v>77594</v>
      </c>
      <c r="P28" s="107" t="s">
        <v>792</v>
      </c>
      <c r="Q28" s="522"/>
    </row>
    <row r="29" spans="1:17" ht="26.25" customHeight="1">
      <c r="A29" s="105">
        <v>2011</v>
      </c>
      <c r="B29" s="48" t="s">
        <v>338</v>
      </c>
      <c r="C29" s="173">
        <v>2736</v>
      </c>
      <c r="D29" s="331" t="s">
        <v>117</v>
      </c>
      <c r="E29" s="173"/>
      <c r="F29" s="173">
        <v>8554</v>
      </c>
      <c r="G29" s="331" t="s">
        <v>178</v>
      </c>
      <c r="H29" s="173"/>
      <c r="I29" s="173">
        <v>307</v>
      </c>
      <c r="J29" s="331" t="s">
        <v>118</v>
      </c>
      <c r="K29" s="173"/>
      <c r="L29" s="173">
        <v>6339</v>
      </c>
      <c r="M29" s="331" t="s">
        <v>179</v>
      </c>
      <c r="N29" s="173"/>
      <c r="O29" s="219">
        <v>17936</v>
      </c>
      <c r="P29" s="107" t="s">
        <v>180</v>
      </c>
      <c r="Q29" s="522"/>
    </row>
    <row r="30" spans="1:17" ht="12.75">
      <c r="A30" s="105"/>
      <c r="B30" s="48" t="s">
        <v>336</v>
      </c>
      <c r="C30" s="173">
        <v>2565</v>
      </c>
      <c r="D30" s="331" t="s">
        <v>793</v>
      </c>
      <c r="E30" s="173"/>
      <c r="F30" s="173">
        <v>8240</v>
      </c>
      <c r="G30" s="331" t="s">
        <v>794</v>
      </c>
      <c r="H30" s="173"/>
      <c r="I30" s="173">
        <v>272</v>
      </c>
      <c r="J30" s="331" t="s">
        <v>119</v>
      </c>
      <c r="K30" s="173"/>
      <c r="L30" s="173">
        <v>6522</v>
      </c>
      <c r="M30" s="331" t="s">
        <v>120</v>
      </c>
      <c r="N30" s="173"/>
      <c r="O30" s="219">
        <v>17599</v>
      </c>
      <c r="P30" s="107" t="s">
        <v>121</v>
      </c>
      <c r="Q30" s="522"/>
    </row>
    <row r="31" spans="1:17" ht="12.75">
      <c r="A31" s="105"/>
      <c r="B31" s="48" t="s">
        <v>341</v>
      </c>
      <c r="C31" s="173">
        <v>2745</v>
      </c>
      <c r="D31" s="331" t="s">
        <v>795</v>
      </c>
      <c r="E31" s="173"/>
      <c r="F31" s="173">
        <v>9182</v>
      </c>
      <c r="G31" s="331" t="s">
        <v>181</v>
      </c>
      <c r="H31" s="173"/>
      <c r="I31" s="173">
        <v>295</v>
      </c>
      <c r="J31" s="331" t="s">
        <v>182</v>
      </c>
      <c r="K31" s="173"/>
      <c r="L31" s="173">
        <v>7083</v>
      </c>
      <c r="M31" s="331" t="s">
        <v>183</v>
      </c>
      <c r="N31" s="173"/>
      <c r="O31" s="219">
        <v>19305</v>
      </c>
      <c r="P31" s="107" t="s">
        <v>184</v>
      </c>
      <c r="Q31" s="522"/>
    </row>
    <row r="32" spans="1:17" ht="12.75">
      <c r="A32" s="105"/>
      <c r="B32" s="48" t="s">
        <v>337</v>
      </c>
      <c r="C32" s="173">
        <v>2665</v>
      </c>
      <c r="D32" s="331" t="s">
        <v>796</v>
      </c>
      <c r="E32" s="173"/>
      <c r="F32" s="173">
        <v>8712</v>
      </c>
      <c r="G32" s="331" t="s">
        <v>93</v>
      </c>
      <c r="H32" s="173"/>
      <c r="I32" s="173">
        <v>320</v>
      </c>
      <c r="J32" s="331" t="s">
        <v>123</v>
      </c>
      <c r="K32" s="173"/>
      <c r="L32" s="173">
        <v>7490</v>
      </c>
      <c r="M32" s="331" t="s">
        <v>90</v>
      </c>
      <c r="N32" s="173"/>
      <c r="O32" s="219">
        <v>19187</v>
      </c>
      <c r="P32" s="107" t="s">
        <v>797</v>
      </c>
      <c r="Q32" s="522"/>
    </row>
    <row r="33" spans="1:17" ht="26.25" customHeight="1">
      <c r="A33" s="105">
        <v>2012</v>
      </c>
      <c r="B33" s="48" t="s">
        <v>338</v>
      </c>
      <c r="C33" s="173">
        <v>2633</v>
      </c>
      <c r="D33" s="331" t="s">
        <v>798</v>
      </c>
      <c r="E33" s="173"/>
      <c r="F33" s="173">
        <v>8601</v>
      </c>
      <c r="G33" s="331" t="s">
        <v>91</v>
      </c>
      <c r="H33" s="173"/>
      <c r="I33" s="173">
        <v>313</v>
      </c>
      <c r="J33" s="331" t="s">
        <v>799</v>
      </c>
      <c r="K33" s="173"/>
      <c r="L33" s="173">
        <v>7539</v>
      </c>
      <c r="M33" s="331" t="s">
        <v>800</v>
      </c>
      <c r="N33" s="173"/>
      <c r="O33" s="219">
        <v>19086</v>
      </c>
      <c r="P33" s="107" t="s">
        <v>176</v>
      </c>
      <c r="Q33" s="522"/>
    </row>
    <row r="34" spans="1:17" ht="12.75">
      <c r="A34" s="105"/>
      <c r="B34" s="48" t="s">
        <v>336</v>
      </c>
      <c r="C34" s="173">
        <v>2652</v>
      </c>
      <c r="D34" s="331" t="s">
        <v>801</v>
      </c>
      <c r="E34" s="173"/>
      <c r="F34" s="173">
        <v>8449</v>
      </c>
      <c r="G34" s="331" t="s">
        <v>122</v>
      </c>
      <c r="H34" s="173"/>
      <c r="I34" s="173">
        <v>348</v>
      </c>
      <c r="J34" s="331" t="s">
        <v>802</v>
      </c>
      <c r="K34" s="173"/>
      <c r="L34" s="173">
        <v>7870</v>
      </c>
      <c r="M34" s="331" t="s">
        <v>92</v>
      </c>
      <c r="N34" s="173"/>
      <c r="O34" s="219">
        <v>19319</v>
      </c>
      <c r="P34" s="107" t="s">
        <v>803</v>
      </c>
      <c r="Q34" s="522"/>
    </row>
    <row r="35" spans="1:17" ht="12.75">
      <c r="A35" s="44"/>
      <c r="B35" s="34" t="s">
        <v>334</v>
      </c>
      <c r="C35" s="173">
        <v>2653</v>
      </c>
      <c r="D35" s="331" t="s">
        <v>804</v>
      </c>
      <c r="E35" s="173"/>
      <c r="F35" s="173">
        <v>8632</v>
      </c>
      <c r="G35" s="331" t="s">
        <v>124</v>
      </c>
      <c r="H35" s="173"/>
      <c r="I35" s="173">
        <v>327</v>
      </c>
      <c r="J35" s="331" t="s">
        <v>805</v>
      </c>
      <c r="K35" s="173"/>
      <c r="L35" s="173">
        <v>8168</v>
      </c>
      <c r="M35" s="331" t="s">
        <v>806</v>
      </c>
      <c r="N35" s="173"/>
      <c r="O35" s="219">
        <v>19781</v>
      </c>
      <c r="P35" s="107" t="s">
        <v>125</v>
      </c>
      <c r="Q35" s="522"/>
    </row>
    <row r="36" spans="1:17" ht="12.75">
      <c r="A36" s="44"/>
      <c r="B36" s="391" t="s">
        <v>337</v>
      </c>
      <c r="C36" s="173">
        <v>2628</v>
      </c>
      <c r="D36" s="331" t="s">
        <v>807</v>
      </c>
      <c r="E36" s="173"/>
      <c r="F36" s="173">
        <v>7819</v>
      </c>
      <c r="G36" s="331" t="s">
        <v>808</v>
      </c>
      <c r="H36" s="173"/>
      <c r="I36" s="173">
        <v>321</v>
      </c>
      <c r="J36" s="331" t="s">
        <v>809</v>
      </c>
      <c r="K36" s="173"/>
      <c r="L36" s="173">
        <v>7985</v>
      </c>
      <c r="M36" s="331" t="s">
        <v>126</v>
      </c>
      <c r="N36" s="173"/>
      <c r="O36" s="219">
        <v>18753</v>
      </c>
      <c r="P36" s="107" t="s">
        <v>810</v>
      </c>
      <c r="Q36" s="522"/>
    </row>
    <row r="37" spans="1:17" ht="26.25" customHeight="1">
      <c r="A37" s="351">
        <v>2013</v>
      </c>
      <c r="B37" s="391" t="s">
        <v>338</v>
      </c>
      <c r="C37" s="173">
        <v>2634</v>
      </c>
      <c r="D37" s="331" t="s">
        <v>811</v>
      </c>
      <c r="E37" s="173"/>
      <c r="F37" s="173">
        <v>7571</v>
      </c>
      <c r="G37" s="331" t="s">
        <v>812</v>
      </c>
      <c r="H37" s="173"/>
      <c r="I37" s="173">
        <v>321</v>
      </c>
      <c r="J37" s="331" t="s">
        <v>813</v>
      </c>
      <c r="K37" s="173"/>
      <c r="L37" s="173">
        <v>7799</v>
      </c>
      <c r="M37" s="331" t="s">
        <v>94</v>
      </c>
      <c r="N37" s="173"/>
      <c r="O37" s="219">
        <v>18325</v>
      </c>
      <c r="P37" s="107" t="s">
        <v>814</v>
      </c>
      <c r="Q37" s="522"/>
    </row>
    <row r="38" spans="1:17" ht="12.75">
      <c r="A38" s="351"/>
      <c r="B38" s="391" t="s">
        <v>333</v>
      </c>
      <c r="C38" s="173">
        <v>2666</v>
      </c>
      <c r="D38" s="331" t="s">
        <v>815</v>
      </c>
      <c r="E38" s="173"/>
      <c r="F38" s="173">
        <v>7786</v>
      </c>
      <c r="G38" s="331" t="s">
        <v>816</v>
      </c>
      <c r="H38" s="173"/>
      <c r="I38" s="173">
        <v>347</v>
      </c>
      <c r="J38" s="331" t="s">
        <v>817</v>
      </c>
      <c r="K38" s="173"/>
      <c r="L38" s="173">
        <v>8658</v>
      </c>
      <c r="M38" s="331" t="s">
        <v>818</v>
      </c>
      <c r="N38" s="173"/>
      <c r="O38" s="219">
        <v>19457</v>
      </c>
      <c r="P38" s="107" t="s">
        <v>819</v>
      </c>
      <c r="Q38" s="522"/>
    </row>
    <row r="39" spans="1:17" ht="12.75">
      <c r="A39" s="351"/>
      <c r="B39" s="391" t="s">
        <v>334</v>
      </c>
      <c r="C39" s="173">
        <v>2714</v>
      </c>
      <c r="D39" s="331" t="s">
        <v>820</v>
      </c>
      <c r="E39" s="173"/>
      <c r="F39" s="173">
        <v>8124</v>
      </c>
      <c r="G39" s="331" t="s">
        <v>821</v>
      </c>
      <c r="H39" s="173"/>
      <c r="I39" s="173">
        <v>314</v>
      </c>
      <c r="J39" s="331" t="s">
        <v>822</v>
      </c>
      <c r="K39" s="173"/>
      <c r="L39" s="173">
        <v>8984</v>
      </c>
      <c r="M39" s="331" t="s">
        <v>127</v>
      </c>
      <c r="N39" s="173"/>
      <c r="O39" s="219">
        <v>20136</v>
      </c>
      <c r="P39" s="107" t="s">
        <v>823</v>
      </c>
      <c r="Q39" s="522"/>
    </row>
    <row r="40" spans="1:17" ht="12.75">
      <c r="A40" s="351"/>
      <c r="B40" s="391" t="s">
        <v>335</v>
      </c>
      <c r="C40" s="173">
        <v>2786</v>
      </c>
      <c r="D40" s="331" t="s">
        <v>824</v>
      </c>
      <c r="E40" s="173"/>
      <c r="F40" s="173">
        <v>7242</v>
      </c>
      <c r="G40" s="331" t="s">
        <v>825</v>
      </c>
      <c r="H40" s="173"/>
      <c r="I40" s="173">
        <v>339</v>
      </c>
      <c r="J40" s="331" t="s">
        <v>826</v>
      </c>
      <c r="K40" s="173"/>
      <c r="L40" s="173">
        <v>9309</v>
      </c>
      <c r="M40" s="331" t="s">
        <v>827</v>
      </c>
      <c r="N40" s="173"/>
      <c r="O40" s="219">
        <v>19676</v>
      </c>
      <c r="P40" s="107" t="s">
        <v>828</v>
      </c>
      <c r="Q40" s="522"/>
    </row>
    <row r="41" spans="1:17" ht="26.25" customHeight="1">
      <c r="A41" s="351">
        <v>2014</v>
      </c>
      <c r="B41" s="391" t="s">
        <v>332</v>
      </c>
      <c r="C41" s="173">
        <v>3238</v>
      </c>
      <c r="D41" s="331" t="s">
        <v>829</v>
      </c>
      <c r="E41" s="173"/>
      <c r="F41" s="173">
        <v>7635</v>
      </c>
      <c r="G41" s="331" t="s">
        <v>830</v>
      </c>
      <c r="H41" s="173"/>
      <c r="I41" s="173">
        <v>349</v>
      </c>
      <c r="J41" s="331" t="s">
        <v>831</v>
      </c>
      <c r="K41" s="173"/>
      <c r="L41" s="173">
        <v>9813</v>
      </c>
      <c r="M41" s="331" t="s">
        <v>832</v>
      </c>
      <c r="N41" s="173"/>
      <c r="O41" s="219">
        <v>21035</v>
      </c>
      <c r="P41" s="107" t="s">
        <v>833</v>
      </c>
      <c r="Q41" s="522"/>
    </row>
    <row r="42" spans="1:17" ht="12.75" customHeight="1">
      <c r="A42" s="351"/>
      <c r="B42" s="48" t="s">
        <v>336</v>
      </c>
      <c r="C42" s="173">
        <v>4061</v>
      </c>
      <c r="D42" s="331" t="s">
        <v>834</v>
      </c>
      <c r="E42" s="173"/>
      <c r="F42" s="173">
        <v>8124</v>
      </c>
      <c r="G42" s="331" t="s">
        <v>835</v>
      </c>
      <c r="H42" s="173"/>
      <c r="I42" s="173">
        <v>376</v>
      </c>
      <c r="J42" s="331" t="s">
        <v>836</v>
      </c>
      <c r="K42" s="173"/>
      <c r="L42" s="173">
        <v>10542</v>
      </c>
      <c r="M42" s="331" t="s">
        <v>837</v>
      </c>
      <c r="N42" s="173"/>
      <c r="O42" s="219">
        <v>23103</v>
      </c>
      <c r="P42" s="107" t="s">
        <v>838</v>
      </c>
      <c r="Q42" s="522"/>
    </row>
    <row r="43" spans="1:17" ht="18" customHeight="1">
      <c r="A43" s="109" t="s">
        <v>651</v>
      </c>
      <c r="B43" s="391"/>
      <c r="C43" s="173"/>
      <c r="D43" s="331"/>
      <c r="E43" s="173"/>
      <c r="F43" s="173"/>
      <c r="G43" s="331"/>
      <c r="H43" s="173"/>
      <c r="I43" s="173"/>
      <c r="J43" s="331"/>
      <c r="K43" s="173"/>
      <c r="L43" s="173"/>
      <c r="M43" s="331"/>
      <c r="N43" s="173"/>
      <c r="O43" s="219"/>
      <c r="P43" s="107"/>
      <c r="Q43" s="178"/>
    </row>
    <row r="44" spans="1:17" ht="26.25" customHeight="1">
      <c r="A44" s="159">
        <v>2011</v>
      </c>
      <c r="B44" s="60"/>
      <c r="C44" s="173">
        <v>3665</v>
      </c>
      <c r="D44" s="331" t="s">
        <v>443</v>
      </c>
      <c r="E44" s="173"/>
      <c r="F44" s="173">
        <v>13608</v>
      </c>
      <c r="G44" s="331" t="s">
        <v>662</v>
      </c>
      <c r="H44" s="173"/>
      <c r="I44" s="173">
        <v>463</v>
      </c>
      <c r="J44" s="331" t="s">
        <v>444</v>
      </c>
      <c r="K44" s="173"/>
      <c r="L44" s="173">
        <v>2445</v>
      </c>
      <c r="M44" s="331" t="s">
        <v>661</v>
      </c>
      <c r="N44" s="173"/>
      <c r="O44" s="219">
        <v>20181</v>
      </c>
      <c r="P44" s="107" t="s">
        <v>663</v>
      </c>
      <c r="Q44" s="178"/>
    </row>
    <row r="45" spans="1:17" ht="12.75">
      <c r="A45" s="159">
        <v>2012</v>
      </c>
      <c r="B45" s="60"/>
      <c r="C45" s="173">
        <v>3147</v>
      </c>
      <c r="D45" s="331" t="s">
        <v>606</v>
      </c>
      <c r="E45" s="173"/>
      <c r="F45" s="173">
        <v>13765</v>
      </c>
      <c r="G45" s="331" t="s">
        <v>663</v>
      </c>
      <c r="H45" s="173"/>
      <c r="I45" s="173">
        <v>410</v>
      </c>
      <c r="J45" s="331" t="s">
        <v>606</v>
      </c>
      <c r="K45" s="173"/>
      <c r="L45" s="173">
        <v>2768</v>
      </c>
      <c r="M45" s="331" t="s">
        <v>652</v>
      </c>
      <c r="N45" s="173"/>
      <c r="O45" s="219">
        <v>20090</v>
      </c>
      <c r="P45" s="107" t="s">
        <v>661</v>
      </c>
      <c r="Q45" s="178"/>
    </row>
    <row r="46" spans="1:17" ht="12.75">
      <c r="A46" s="159">
        <v>2013</v>
      </c>
      <c r="B46" s="60"/>
      <c r="C46" s="173">
        <v>2539</v>
      </c>
      <c r="D46" s="331" t="s">
        <v>658</v>
      </c>
      <c r="E46" s="173"/>
      <c r="F46" s="173">
        <v>16247</v>
      </c>
      <c r="G46" s="331" t="s">
        <v>659</v>
      </c>
      <c r="H46" s="173"/>
      <c r="I46" s="173">
        <v>461</v>
      </c>
      <c r="J46" s="331" t="s">
        <v>660</v>
      </c>
      <c r="K46" s="173"/>
      <c r="L46" s="173">
        <v>3391</v>
      </c>
      <c r="M46" s="331" t="s">
        <v>660</v>
      </c>
      <c r="N46" s="173"/>
      <c r="O46" s="219">
        <v>22638</v>
      </c>
      <c r="P46" s="107" t="s">
        <v>653</v>
      </c>
      <c r="Q46" s="178"/>
    </row>
    <row r="47" spans="1:17" ht="26.25" customHeight="1">
      <c r="A47" s="27">
        <v>2011</v>
      </c>
      <c r="B47" t="s">
        <v>332</v>
      </c>
      <c r="C47" s="173">
        <v>947</v>
      </c>
      <c r="D47" s="331" t="s">
        <v>652</v>
      </c>
      <c r="E47" s="173"/>
      <c r="F47" s="173">
        <v>3345</v>
      </c>
      <c r="G47" s="331" t="s">
        <v>662</v>
      </c>
      <c r="H47" s="173"/>
      <c r="I47" s="173">
        <v>141</v>
      </c>
      <c r="J47" s="331" t="s">
        <v>654</v>
      </c>
      <c r="K47" s="173"/>
      <c r="L47" s="173">
        <v>638</v>
      </c>
      <c r="M47" s="331" t="s">
        <v>655</v>
      </c>
      <c r="N47" s="173"/>
      <c r="O47" s="219">
        <v>5071</v>
      </c>
      <c r="P47" s="107" t="s">
        <v>663</v>
      </c>
      <c r="Q47" s="178"/>
    </row>
    <row r="48" spans="1:17" ht="12.75">
      <c r="A48" s="27"/>
      <c r="B48" t="s">
        <v>333</v>
      </c>
      <c r="C48" s="173">
        <v>967</v>
      </c>
      <c r="D48" s="331" t="s">
        <v>656</v>
      </c>
      <c r="E48" s="173"/>
      <c r="F48" s="173">
        <v>3413</v>
      </c>
      <c r="G48" s="331" t="s">
        <v>657</v>
      </c>
      <c r="H48" s="173"/>
      <c r="I48" s="173">
        <v>108</v>
      </c>
      <c r="J48" s="331" t="s">
        <v>655</v>
      </c>
      <c r="K48" s="173"/>
      <c r="L48" s="173">
        <v>592</v>
      </c>
      <c r="M48" s="331" t="s">
        <v>658</v>
      </c>
      <c r="N48" s="173"/>
      <c r="O48" s="219">
        <v>5080</v>
      </c>
      <c r="P48" s="107" t="s">
        <v>655</v>
      </c>
      <c r="Q48" s="178"/>
    </row>
    <row r="49" spans="1:17" ht="12.75">
      <c r="A49" s="27"/>
      <c r="B49" t="s">
        <v>334</v>
      </c>
      <c r="C49" s="173">
        <v>930</v>
      </c>
      <c r="D49" s="331" t="s">
        <v>443</v>
      </c>
      <c r="E49" s="173"/>
      <c r="F49" s="173">
        <v>3670</v>
      </c>
      <c r="G49" s="331" t="s">
        <v>414</v>
      </c>
      <c r="H49" s="173"/>
      <c r="I49" s="173">
        <v>114</v>
      </c>
      <c r="J49" s="331" t="s">
        <v>446</v>
      </c>
      <c r="K49" s="173"/>
      <c r="L49" s="173">
        <v>630</v>
      </c>
      <c r="M49" s="331" t="s">
        <v>653</v>
      </c>
      <c r="N49" s="173"/>
      <c r="O49" s="219">
        <v>5344</v>
      </c>
      <c r="P49" s="107" t="s">
        <v>653</v>
      </c>
      <c r="Q49" s="178"/>
    </row>
    <row r="50" spans="1:17" ht="12.75">
      <c r="A50" s="27"/>
      <c r="B50" t="s">
        <v>335</v>
      </c>
      <c r="C50" s="173">
        <v>821</v>
      </c>
      <c r="D50" s="331" t="s">
        <v>654</v>
      </c>
      <c r="E50" s="173"/>
      <c r="F50" s="173">
        <v>3180</v>
      </c>
      <c r="G50" s="331" t="s">
        <v>660</v>
      </c>
      <c r="H50" s="173"/>
      <c r="I50" s="173">
        <v>100</v>
      </c>
      <c r="J50" s="331" t="s">
        <v>662</v>
      </c>
      <c r="K50" s="173"/>
      <c r="L50" s="173">
        <v>585</v>
      </c>
      <c r="M50" s="331" t="s">
        <v>655</v>
      </c>
      <c r="N50" s="173"/>
      <c r="O50" s="219">
        <v>4686</v>
      </c>
      <c r="P50" s="107" t="s">
        <v>656</v>
      </c>
      <c r="Q50" s="178"/>
    </row>
    <row r="51" spans="1:17" ht="26.25" customHeight="1">
      <c r="A51" s="27">
        <v>2012</v>
      </c>
      <c r="B51" s="48" t="s">
        <v>332</v>
      </c>
      <c r="C51" s="173">
        <v>844</v>
      </c>
      <c r="D51" s="331" t="s">
        <v>661</v>
      </c>
      <c r="E51" s="173"/>
      <c r="F51" s="173">
        <v>3382</v>
      </c>
      <c r="G51" s="331" t="s">
        <v>653</v>
      </c>
      <c r="H51" s="173"/>
      <c r="I51" s="173">
        <v>115</v>
      </c>
      <c r="J51" s="331" t="s">
        <v>653</v>
      </c>
      <c r="K51" s="173"/>
      <c r="L51" s="173">
        <v>689</v>
      </c>
      <c r="M51" s="331" t="s">
        <v>653</v>
      </c>
      <c r="N51" s="173"/>
      <c r="O51" s="219">
        <v>5030</v>
      </c>
      <c r="P51" s="107" t="s">
        <v>662</v>
      </c>
      <c r="Q51" s="178"/>
    </row>
    <row r="52" spans="1:17" ht="12.75">
      <c r="A52" s="27"/>
      <c r="B52" s="48" t="s">
        <v>333</v>
      </c>
      <c r="C52" s="173">
        <v>779</v>
      </c>
      <c r="D52" s="331" t="s">
        <v>663</v>
      </c>
      <c r="E52" s="173"/>
      <c r="F52" s="173">
        <v>3406</v>
      </c>
      <c r="G52" s="331" t="s">
        <v>659</v>
      </c>
      <c r="H52" s="173"/>
      <c r="I52" s="173">
        <v>101</v>
      </c>
      <c r="J52" s="331" t="s">
        <v>653</v>
      </c>
      <c r="K52" s="173"/>
      <c r="L52" s="173">
        <v>641</v>
      </c>
      <c r="M52" s="331" t="s">
        <v>662</v>
      </c>
      <c r="N52" s="173"/>
      <c r="O52" s="219">
        <v>4927</v>
      </c>
      <c r="P52" s="107" t="s">
        <v>657</v>
      </c>
      <c r="Q52" s="178"/>
    </row>
    <row r="53" spans="1:17" ht="12.75">
      <c r="A53" s="121"/>
      <c r="B53" s="117" t="s">
        <v>334</v>
      </c>
      <c r="C53" s="173">
        <v>803</v>
      </c>
      <c r="D53" s="331" t="s">
        <v>606</v>
      </c>
      <c r="E53" s="173"/>
      <c r="F53" s="173">
        <v>3594</v>
      </c>
      <c r="G53" s="331" t="s">
        <v>655</v>
      </c>
      <c r="H53" s="173"/>
      <c r="I53" s="173">
        <v>103</v>
      </c>
      <c r="J53" s="331" t="s">
        <v>444</v>
      </c>
      <c r="K53" s="173"/>
      <c r="L53" s="173">
        <v>719</v>
      </c>
      <c r="M53" s="331" t="s">
        <v>656</v>
      </c>
      <c r="N53" s="173"/>
      <c r="O53" s="219">
        <v>5219</v>
      </c>
      <c r="P53" s="107" t="s">
        <v>661</v>
      </c>
      <c r="Q53" s="178"/>
    </row>
    <row r="54" spans="1:17" ht="12.75">
      <c r="A54" s="121"/>
      <c r="B54" t="s">
        <v>337</v>
      </c>
      <c r="C54" s="173">
        <v>721</v>
      </c>
      <c r="D54" s="331" t="s">
        <v>128</v>
      </c>
      <c r="E54" s="173"/>
      <c r="F54" s="173">
        <v>3383</v>
      </c>
      <c r="G54" s="331" t="s">
        <v>415</v>
      </c>
      <c r="H54" s="173"/>
      <c r="I54" s="173">
        <v>91</v>
      </c>
      <c r="J54" s="331" t="s">
        <v>839</v>
      </c>
      <c r="K54" s="173"/>
      <c r="L54" s="173">
        <v>719</v>
      </c>
      <c r="M54" s="331" t="s">
        <v>556</v>
      </c>
      <c r="N54" s="173"/>
      <c r="O54" s="219">
        <v>4914</v>
      </c>
      <c r="P54" s="107" t="s">
        <v>607</v>
      </c>
      <c r="Q54" s="178"/>
    </row>
    <row r="55" spans="1:17" ht="26.25" customHeight="1">
      <c r="A55" s="27">
        <v>2013</v>
      </c>
      <c r="B55" t="s">
        <v>338</v>
      </c>
      <c r="C55" s="173">
        <v>799</v>
      </c>
      <c r="D55" s="331" t="s">
        <v>655</v>
      </c>
      <c r="E55" s="173"/>
      <c r="F55" s="173">
        <v>3696</v>
      </c>
      <c r="G55" s="331" t="s">
        <v>414</v>
      </c>
      <c r="H55" s="173"/>
      <c r="I55" s="173">
        <v>107</v>
      </c>
      <c r="J55" s="331" t="s">
        <v>557</v>
      </c>
      <c r="K55" s="173"/>
      <c r="L55" s="173">
        <v>648</v>
      </c>
      <c r="M55" s="331" t="s">
        <v>663</v>
      </c>
      <c r="N55" s="173"/>
      <c r="O55" s="219">
        <v>5250</v>
      </c>
      <c r="P55" s="107" t="s">
        <v>657</v>
      </c>
      <c r="Q55" s="178"/>
    </row>
    <row r="56" spans="1:17" ht="12.75">
      <c r="A56" s="27"/>
      <c r="B56" t="s">
        <v>333</v>
      </c>
      <c r="C56" s="330">
        <v>570</v>
      </c>
      <c r="D56" s="329" t="s">
        <v>655</v>
      </c>
      <c r="E56" s="330"/>
      <c r="F56" s="330">
        <v>3919</v>
      </c>
      <c r="G56" s="329" t="s">
        <v>659</v>
      </c>
      <c r="H56" s="330"/>
      <c r="I56" s="330">
        <v>111</v>
      </c>
      <c r="J56" s="329" t="s">
        <v>656</v>
      </c>
      <c r="K56" s="330"/>
      <c r="L56" s="330">
        <v>839</v>
      </c>
      <c r="M56" s="329" t="s">
        <v>663</v>
      </c>
      <c r="N56" s="330"/>
      <c r="O56" s="507">
        <v>5439</v>
      </c>
      <c r="P56" s="508" t="s">
        <v>657</v>
      </c>
      <c r="Q56" s="178"/>
    </row>
    <row r="57" spans="1:17" ht="12.75">
      <c r="A57" s="27"/>
      <c r="B57" t="s">
        <v>334</v>
      </c>
      <c r="C57" s="173">
        <v>615</v>
      </c>
      <c r="D57" s="331" t="s">
        <v>446</v>
      </c>
      <c r="E57" s="173"/>
      <c r="F57" s="173">
        <v>4397</v>
      </c>
      <c r="G57" s="331" t="s">
        <v>659</v>
      </c>
      <c r="H57" s="173"/>
      <c r="I57" s="173">
        <v>111</v>
      </c>
      <c r="J57" s="331" t="s">
        <v>654</v>
      </c>
      <c r="K57" s="173"/>
      <c r="L57" s="173">
        <v>979</v>
      </c>
      <c r="M57" s="331" t="s">
        <v>661</v>
      </c>
      <c r="N57" s="173"/>
      <c r="O57" s="219">
        <v>6102</v>
      </c>
      <c r="P57" s="107" t="s">
        <v>662</v>
      </c>
      <c r="Q57" s="178"/>
    </row>
    <row r="58" spans="1:17" ht="12.75">
      <c r="A58" s="27"/>
      <c r="B58" t="s">
        <v>335</v>
      </c>
      <c r="C58" s="173">
        <v>555</v>
      </c>
      <c r="D58" s="331" t="s">
        <v>129</v>
      </c>
      <c r="E58" s="173"/>
      <c r="F58" s="173">
        <v>4235</v>
      </c>
      <c r="G58" s="331" t="s">
        <v>95</v>
      </c>
      <c r="H58" s="173"/>
      <c r="I58" s="173">
        <v>132</v>
      </c>
      <c r="J58" s="331" t="s">
        <v>655</v>
      </c>
      <c r="K58" s="173"/>
      <c r="L58" s="173">
        <v>925</v>
      </c>
      <c r="M58" s="331" t="s">
        <v>445</v>
      </c>
      <c r="N58" s="173"/>
      <c r="O58" s="219">
        <v>5847</v>
      </c>
      <c r="P58" s="107" t="s">
        <v>655</v>
      </c>
      <c r="Q58" s="178"/>
    </row>
    <row r="59" spans="1:17" ht="26.25" customHeight="1">
      <c r="A59" s="27">
        <v>2014</v>
      </c>
      <c r="B59" t="s">
        <v>332</v>
      </c>
      <c r="C59" s="173">
        <v>655</v>
      </c>
      <c r="D59" s="331" t="s">
        <v>662</v>
      </c>
      <c r="E59" s="173"/>
      <c r="F59" s="173">
        <v>4093</v>
      </c>
      <c r="G59" s="331" t="s">
        <v>657</v>
      </c>
      <c r="H59" s="173"/>
      <c r="I59" s="173">
        <v>119</v>
      </c>
      <c r="J59" s="331" t="s">
        <v>655</v>
      </c>
      <c r="K59" s="173"/>
      <c r="L59" s="173">
        <v>874</v>
      </c>
      <c r="M59" s="331" t="s">
        <v>663</v>
      </c>
      <c r="N59" s="173"/>
      <c r="O59" s="219">
        <v>5741</v>
      </c>
      <c r="P59" s="107" t="s">
        <v>653</v>
      </c>
      <c r="Q59" s="178"/>
    </row>
    <row r="60" spans="1:17" ht="12.75" customHeight="1">
      <c r="A60" s="351"/>
      <c r="B60" s="48" t="s">
        <v>336</v>
      </c>
      <c r="C60" s="173">
        <v>545</v>
      </c>
      <c r="D60" s="331" t="s">
        <v>840</v>
      </c>
      <c r="E60" s="173"/>
      <c r="F60" s="173">
        <v>4057</v>
      </c>
      <c r="G60" s="331" t="s">
        <v>659</v>
      </c>
      <c r="H60" s="173"/>
      <c r="I60" s="173">
        <v>116</v>
      </c>
      <c r="J60" s="331" t="s">
        <v>652</v>
      </c>
      <c r="K60" s="173"/>
      <c r="L60" s="173">
        <v>1021</v>
      </c>
      <c r="M60" s="331" t="s">
        <v>660</v>
      </c>
      <c r="N60" s="173"/>
      <c r="O60" s="219">
        <v>5739</v>
      </c>
      <c r="P60" s="107" t="s">
        <v>653</v>
      </c>
      <c r="Q60" s="522"/>
    </row>
    <row r="61" spans="1:17" ht="18" customHeight="1">
      <c r="A61" s="109" t="s">
        <v>440</v>
      </c>
      <c r="C61" s="173"/>
      <c r="D61" s="331"/>
      <c r="E61" s="173"/>
      <c r="F61" s="173"/>
      <c r="G61" s="331"/>
      <c r="H61" s="173"/>
      <c r="I61" s="173"/>
      <c r="J61" s="331"/>
      <c r="K61" s="173"/>
      <c r="L61" s="173"/>
      <c r="M61" s="331"/>
      <c r="N61" s="173"/>
      <c r="O61" s="219"/>
      <c r="P61" s="107"/>
      <c r="Q61" s="178"/>
    </row>
    <row r="62" spans="1:17" ht="26.25" customHeight="1">
      <c r="A62" s="159">
        <v>2011</v>
      </c>
      <c r="B62" s="60"/>
      <c r="C62" s="173">
        <v>48368</v>
      </c>
      <c r="D62" s="331" t="s">
        <v>841</v>
      </c>
      <c r="E62" s="173"/>
      <c r="F62" s="173">
        <v>29555</v>
      </c>
      <c r="G62" s="331" t="s">
        <v>842</v>
      </c>
      <c r="H62" s="173"/>
      <c r="I62" s="173">
        <v>9851</v>
      </c>
      <c r="J62" s="331" t="s">
        <v>843</v>
      </c>
      <c r="K62" s="173"/>
      <c r="L62" s="173">
        <v>10962</v>
      </c>
      <c r="M62" s="331" t="s">
        <v>844</v>
      </c>
      <c r="N62" s="173"/>
      <c r="O62" s="219">
        <v>98741</v>
      </c>
      <c r="P62" s="107" t="s">
        <v>845</v>
      </c>
      <c r="Q62" s="178"/>
    </row>
    <row r="63" spans="1:17" ht="12.75">
      <c r="A63" s="159">
        <v>2012</v>
      </c>
      <c r="B63" s="60"/>
      <c r="C63" s="173">
        <v>45428</v>
      </c>
      <c r="D63" s="331" t="s">
        <v>846</v>
      </c>
      <c r="E63" s="173"/>
      <c r="F63" s="173">
        <v>30917</v>
      </c>
      <c r="G63" s="331" t="s">
        <v>847</v>
      </c>
      <c r="H63" s="173"/>
      <c r="I63" s="173">
        <v>10152</v>
      </c>
      <c r="J63" s="331" t="s">
        <v>848</v>
      </c>
      <c r="K63" s="173"/>
      <c r="L63" s="173">
        <v>11980</v>
      </c>
      <c r="M63" s="331" t="s">
        <v>849</v>
      </c>
      <c r="N63" s="173"/>
      <c r="O63" s="219">
        <v>98484</v>
      </c>
      <c r="P63" s="107" t="s">
        <v>850</v>
      </c>
      <c r="Q63" s="178"/>
    </row>
    <row r="64" spans="1:17" ht="12.75">
      <c r="A64" s="159">
        <v>2013</v>
      </c>
      <c r="B64" s="60"/>
      <c r="C64" s="173">
        <v>34507</v>
      </c>
      <c r="D64" s="331" t="s">
        <v>851</v>
      </c>
      <c r="E64" s="173"/>
      <c r="F64" s="173">
        <v>36944</v>
      </c>
      <c r="G64" s="331" t="s">
        <v>852</v>
      </c>
      <c r="H64" s="173"/>
      <c r="I64" s="173">
        <v>9178</v>
      </c>
      <c r="J64" s="331" t="s">
        <v>853</v>
      </c>
      <c r="K64" s="173"/>
      <c r="L64" s="173">
        <v>18074</v>
      </c>
      <c r="M64" s="331" t="s">
        <v>854</v>
      </c>
      <c r="N64" s="173"/>
      <c r="O64" s="219">
        <v>98704</v>
      </c>
      <c r="P64" s="107" t="s">
        <v>855</v>
      </c>
      <c r="Q64" s="178"/>
    </row>
    <row r="65" spans="1:17" ht="26.25" customHeight="1">
      <c r="A65" s="27">
        <v>2011</v>
      </c>
      <c r="B65" t="s">
        <v>332</v>
      </c>
      <c r="C65" s="173">
        <v>12693</v>
      </c>
      <c r="D65" s="331" t="s">
        <v>856</v>
      </c>
      <c r="E65" s="173"/>
      <c r="F65" s="173">
        <v>7647</v>
      </c>
      <c r="G65" s="331" t="s">
        <v>857</v>
      </c>
      <c r="H65" s="173"/>
      <c r="I65" s="173">
        <v>2563</v>
      </c>
      <c r="J65" s="331" t="s">
        <v>131</v>
      </c>
      <c r="K65" s="173"/>
      <c r="L65" s="173">
        <v>2631</v>
      </c>
      <c r="M65" s="331" t="s">
        <v>858</v>
      </c>
      <c r="N65" s="173"/>
      <c r="O65" s="219">
        <v>25534</v>
      </c>
      <c r="P65" s="107" t="s">
        <v>132</v>
      </c>
      <c r="Q65" s="178"/>
    </row>
    <row r="66" spans="1:17" ht="12.75">
      <c r="A66" s="27"/>
      <c r="B66" t="s">
        <v>333</v>
      </c>
      <c r="C66" s="173">
        <v>11640</v>
      </c>
      <c r="D66" s="331" t="s">
        <v>859</v>
      </c>
      <c r="E66" s="173"/>
      <c r="F66" s="173">
        <v>7361</v>
      </c>
      <c r="G66" s="331" t="s">
        <v>860</v>
      </c>
      <c r="H66" s="173"/>
      <c r="I66" s="173">
        <v>2430</v>
      </c>
      <c r="J66" s="331" t="s">
        <v>861</v>
      </c>
      <c r="K66" s="173"/>
      <c r="L66" s="173">
        <v>2540</v>
      </c>
      <c r="M66" s="331" t="s">
        <v>862</v>
      </c>
      <c r="N66" s="173"/>
      <c r="O66" s="219">
        <v>23971</v>
      </c>
      <c r="P66" s="107" t="s">
        <v>863</v>
      </c>
      <c r="Q66" s="178"/>
    </row>
    <row r="67" spans="1:17" ht="12.75">
      <c r="A67" s="27"/>
      <c r="B67" t="s">
        <v>334</v>
      </c>
      <c r="C67" s="173">
        <v>12473</v>
      </c>
      <c r="D67" s="331" t="s">
        <v>864</v>
      </c>
      <c r="E67" s="173"/>
      <c r="F67" s="173">
        <v>7591</v>
      </c>
      <c r="G67" s="331" t="s">
        <v>865</v>
      </c>
      <c r="H67" s="173"/>
      <c r="I67" s="173">
        <v>2449</v>
      </c>
      <c r="J67" s="331" t="s">
        <v>866</v>
      </c>
      <c r="K67" s="173"/>
      <c r="L67" s="173">
        <v>2968</v>
      </c>
      <c r="M67" s="331" t="s">
        <v>867</v>
      </c>
      <c r="N67" s="173"/>
      <c r="O67" s="219">
        <v>25485</v>
      </c>
      <c r="P67" s="107" t="s">
        <v>868</v>
      </c>
      <c r="Q67" s="178"/>
    </row>
    <row r="68" spans="1:17" ht="12.75">
      <c r="A68" s="27"/>
      <c r="B68" t="s">
        <v>335</v>
      </c>
      <c r="C68" s="173">
        <v>11562</v>
      </c>
      <c r="D68" s="331" t="s">
        <v>869</v>
      </c>
      <c r="E68" s="173"/>
      <c r="F68" s="173">
        <v>6956</v>
      </c>
      <c r="G68" s="331" t="s">
        <v>870</v>
      </c>
      <c r="H68" s="173"/>
      <c r="I68" s="173">
        <v>2409</v>
      </c>
      <c r="J68" s="331" t="s">
        <v>871</v>
      </c>
      <c r="K68" s="173"/>
      <c r="L68" s="173">
        <v>2823</v>
      </c>
      <c r="M68" s="331" t="s">
        <v>872</v>
      </c>
      <c r="N68" s="173"/>
      <c r="O68" s="219">
        <v>23751</v>
      </c>
      <c r="P68" s="107" t="s">
        <v>873</v>
      </c>
      <c r="Q68" s="178"/>
    </row>
    <row r="69" spans="1:17" ht="26.25" customHeight="1">
      <c r="A69" s="27">
        <v>2012</v>
      </c>
      <c r="B69" s="48" t="s">
        <v>332</v>
      </c>
      <c r="C69" s="173">
        <v>11292</v>
      </c>
      <c r="D69" s="331" t="s">
        <v>608</v>
      </c>
      <c r="E69" s="173"/>
      <c r="F69" s="173">
        <v>7637</v>
      </c>
      <c r="G69" s="331" t="s">
        <v>874</v>
      </c>
      <c r="H69" s="173"/>
      <c r="I69" s="173">
        <v>2396</v>
      </c>
      <c r="J69" s="331" t="s">
        <v>875</v>
      </c>
      <c r="K69" s="173"/>
      <c r="L69" s="173">
        <v>2714</v>
      </c>
      <c r="M69" s="331" t="s">
        <v>876</v>
      </c>
      <c r="N69" s="173"/>
      <c r="O69" s="219">
        <v>24039</v>
      </c>
      <c r="P69" s="107" t="s">
        <v>877</v>
      </c>
      <c r="Q69" s="178"/>
    </row>
    <row r="70" spans="1:17" ht="12.75">
      <c r="A70" s="27"/>
      <c r="B70" s="48" t="s">
        <v>336</v>
      </c>
      <c r="C70" s="173">
        <v>11052</v>
      </c>
      <c r="D70" s="331" t="s">
        <v>878</v>
      </c>
      <c r="E70" s="173"/>
      <c r="F70" s="173">
        <v>7272</v>
      </c>
      <c r="G70" s="331" t="s">
        <v>879</v>
      </c>
      <c r="H70" s="173"/>
      <c r="I70" s="173">
        <v>2385</v>
      </c>
      <c r="J70" s="331" t="s">
        <v>880</v>
      </c>
      <c r="K70" s="173"/>
      <c r="L70" s="173">
        <v>2858</v>
      </c>
      <c r="M70" s="331" t="s">
        <v>881</v>
      </c>
      <c r="N70" s="173"/>
      <c r="O70" s="219">
        <v>23568</v>
      </c>
      <c r="P70" s="107" t="s">
        <v>882</v>
      </c>
      <c r="Q70" s="178"/>
    </row>
    <row r="71" spans="1:17" ht="12.75">
      <c r="A71" s="121"/>
      <c r="B71" s="117" t="s">
        <v>334</v>
      </c>
      <c r="C71" s="173">
        <v>11738</v>
      </c>
      <c r="D71" s="331" t="s">
        <v>883</v>
      </c>
      <c r="E71" s="173"/>
      <c r="F71" s="173">
        <v>7967</v>
      </c>
      <c r="G71" s="331" t="s">
        <v>884</v>
      </c>
      <c r="H71" s="173"/>
      <c r="I71" s="173">
        <v>2648</v>
      </c>
      <c r="J71" s="331" t="s">
        <v>130</v>
      </c>
      <c r="K71" s="173"/>
      <c r="L71" s="173">
        <v>3129</v>
      </c>
      <c r="M71" s="331" t="s">
        <v>885</v>
      </c>
      <c r="N71" s="173"/>
      <c r="O71" s="219">
        <v>25486</v>
      </c>
      <c r="P71" s="107" t="s">
        <v>886</v>
      </c>
      <c r="Q71" s="178"/>
    </row>
    <row r="72" spans="1:17" ht="12.75">
      <c r="A72" s="121"/>
      <c r="B72" t="s">
        <v>337</v>
      </c>
      <c r="C72" s="173">
        <v>11346</v>
      </c>
      <c r="D72" s="331" t="s">
        <v>887</v>
      </c>
      <c r="E72" s="173"/>
      <c r="F72" s="173">
        <v>8041</v>
      </c>
      <c r="G72" s="331" t="s">
        <v>888</v>
      </c>
      <c r="H72" s="173"/>
      <c r="I72" s="173">
        <v>2723</v>
      </c>
      <c r="J72" s="331" t="s">
        <v>889</v>
      </c>
      <c r="K72" s="173"/>
      <c r="L72" s="173">
        <v>3279</v>
      </c>
      <c r="M72" s="331" t="s">
        <v>890</v>
      </c>
      <c r="N72" s="173"/>
      <c r="O72" s="219">
        <v>25391</v>
      </c>
      <c r="P72" s="107" t="s">
        <v>891</v>
      </c>
      <c r="Q72" s="178"/>
    </row>
    <row r="73" spans="1:17" ht="26.25" customHeight="1">
      <c r="A73" s="27">
        <v>2013</v>
      </c>
      <c r="B73" t="s">
        <v>338</v>
      </c>
      <c r="C73" s="18">
        <v>10424</v>
      </c>
      <c r="D73" s="331" t="s">
        <v>892</v>
      </c>
      <c r="E73" s="18"/>
      <c r="F73" s="18">
        <v>8443</v>
      </c>
      <c r="G73" s="331" t="s">
        <v>893</v>
      </c>
      <c r="H73" s="18"/>
      <c r="I73" s="18">
        <v>2169</v>
      </c>
      <c r="J73" s="331" t="s">
        <v>894</v>
      </c>
      <c r="K73" s="18"/>
      <c r="L73" s="18">
        <v>3165</v>
      </c>
      <c r="M73" s="331" t="s">
        <v>895</v>
      </c>
      <c r="N73" s="18"/>
      <c r="O73" s="509">
        <v>24202</v>
      </c>
      <c r="P73" s="107" t="s">
        <v>896</v>
      </c>
      <c r="Q73" s="178"/>
    </row>
    <row r="74" spans="1:17" ht="12.75">
      <c r="A74" s="27"/>
      <c r="B74" t="s">
        <v>333</v>
      </c>
      <c r="C74" s="330">
        <v>8635</v>
      </c>
      <c r="D74" s="329" t="s">
        <v>897</v>
      </c>
      <c r="E74" s="330"/>
      <c r="F74" s="330">
        <v>8878</v>
      </c>
      <c r="G74" s="329" t="s">
        <v>898</v>
      </c>
      <c r="H74" s="330"/>
      <c r="I74" s="330">
        <v>2341</v>
      </c>
      <c r="J74" s="329" t="s">
        <v>899</v>
      </c>
      <c r="K74" s="330"/>
      <c r="L74" s="330">
        <v>3839</v>
      </c>
      <c r="M74" s="329" t="s">
        <v>900</v>
      </c>
      <c r="N74" s="330"/>
      <c r="O74" s="507">
        <v>23693</v>
      </c>
      <c r="P74" s="508" t="s">
        <v>901</v>
      </c>
      <c r="Q74" s="178"/>
    </row>
    <row r="75" spans="1:17" ht="12.75">
      <c r="A75" s="27"/>
      <c r="B75" t="s">
        <v>334</v>
      </c>
      <c r="C75" s="18">
        <v>8249</v>
      </c>
      <c r="D75" s="331" t="s">
        <v>404</v>
      </c>
      <c r="E75" s="18"/>
      <c r="F75" s="18">
        <v>10217</v>
      </c>
      <c r="G75" s="331" t="s">
        <v>902</v>
      </c>
      <c r="H75" s="18"/>
      <c r="I75" s="18">
        <v>2262</v>
      </c>
      <c r="J75" s="331" t="s">
        <v>903</v>
      </c>
      <c r="K75" s="18"/>
      <c r="L75" s="18">
        <v>5423</v>
      </c>
      <c r="M75" s="331" t="s">
        <v>904</v>
      </c>
      <c r="N75" s="18"/>
      <c r="O75" s="509">
        <v>26151</v>
      </c>
      <c r="P75" s="107" t="s">
        <v>905</v>
      </c>
      <c r="Q75" s="178"/>
    </row>
    <row r="76" spans="1:17" ht="12.75">
      <c r="A76" s="27"/>
      <c r="B76" t="s">
        <v>335</v>
      </c>
      <c r="C76" s="18">
        <v>7199</v>
      </c>
      <c r="D76" s="331" t="s">
        <v>906</v>
      </c>
      <c r="E76" s="18"/>
      <c r="F76" s="18">
        <v>9406</v>
      </c>
      <c r="G76" s="331" t="s">
        <v>907</v>
      </c>
      <c r="H76" s="18"/>
      <c r="I76" s="18">
        <v>2406</v>
      </c>
      <c r="J76" s="331" t="s">
        <v>908</v>
      </c>
      <c r="K76" s="18"/>
      <c r="L76" s="18">
        <v>5647</v>
      </c>
      <c r="M76" s="331" t="s">
        <v>909</v>
      </c>
      <c r="N76" s="18"/>
      <c r="O76" s="509">
        <v>24658</v>
      </c>
      <c r="P76" s="107" t="s">
        <v>910</v>
      </c>
      <c r="Q76" s="178"/>
    </row>
    <row r="77" spans="1:17" ht="26.25" customHeight="1">
      <c r="A77" s="27">
        <v>2014</v>
      </c>
      <c r="B77" t="s">
        <v>332</v>
      </c>
      <c r="C77" s="18">
        <v>5835</v>
      </c>
      <c r="D77" s="331" t="s">
        <v>911</v>
      </c>
      <c r="E77" s="18"/>
      <c r="F77" s="18">
        <v>8264</v>
      </c>
      <c r="G77" s="331" t="s">
        <v>912</v>
      </c>
      <c r="H77" s="18"/>
      <c r="I77" s="18">
        <v>2071</v>
      </c>
      <c r="J77" s="331" t="s">
        <v>175</v>
      </c>
      <c r="K77" s="18"/>
      <c r="L77" s="18">
        <v>5688</v>
      </c>
      <c r="M77" s="331" t="s">
        <v>913</v>
      </c>
      <c r="N77" s="18"/>
      <c r="O77" s="509">
        <v>21858</v>
      </c>
      <c r="P77" s="107" t="s">
        <v>914</v>
      </c>
      <c r="Q77" s="178"/>
    </row>
    <row r="78" spans="1:17" ht="12.75" customHeight="1">
      <c r="A78" s="351"/>
      <c r="B78" s="48" t="s">
        <v>336</v>
      </c>
      <c r="C78" s="173">
        <v>5062</v>
      </c>
      <c r="D78" s="331" t="s">
        <v>915</v>
      </c>
      <c r="E78" s="173"/>
      <c r="F78" s="173">
        <v>7567</v>
      </c>
      <c r="G78" s="331" t="s">
        <v>916</v>
      </c>
      <c r="H78" s="173"/>
      <c r="I78" s="173">
        <v>2016</v>
      </c>
      <c r="J78" s="331" t="s">
        <v>766</v>
      </c>
      <c r="K78" s="173"/>
      <c r="L78" s="173">
        <v>5789</v>
      </c>
      <c r="M78" s="331" t="s">
        <v>917</v>
      </c>
      <c r="N78" s="173"/>
      <c r="O78" s="219">
        <v>20434</v>
      </c>
      <c r="P78" s="107" t="s">
        <v>918</v>
      </c>
      <c r="Q78" s="522"/>
    </row>
    <row r="79" spans="1:17" ht="18" customHeight="1">
      <c r="A79" s="62" t="s">
        <v>701</v>
      </c>
      <c r="C79" s="173"/>
      <c r="D79" s="331"/>
      <c r="E79" s="173"/>
      <c r="F79" s="173"/>
      <c r="G79" s="331"/>
      <c r="H79" s="173"/>
      <c r="I79" s="173"/>
      <c r="J79" s="331"/>
      <c r="K79" s="173"/>
      <c r="L79" s="173"/>
      <c r="M79" s="331"/>
      <c r="N79" s="173"/>
      <c r="O79" s="219"/>
      <c r="P79" s="107"/>
      <c r="Q79" s="178"/>
    </row>
    <row r="80" spans="1:17" ht="26.25" customHeight="1">
      <c r="A80" s="159">
        <v>2011</v>
      </c>
      <c r="B80" s="60"/>
      <c r="C80" s="173">
        <v>4392</v>
      </c>
      <c r="D80" s="331" t="s">
        <v>919</v>
      </c>
      <c r="E80" s="173"/>
      <c r="F80" s="173">
        <v>427</v>
      </c>
      <c r="G80" s="331" t="s">
        <v>920</v>
      </c>
      <c r="H80" s="173"/>
      <c r="I80" s="173">
        <v>15001</v>
      </c>
      <c r="J80" s="331" t="s">
        <v>921</v>
      </c>
      <c r="K80" s="173"/>
      <c r="L80" s="173">
        <v>1279</v>
      </c>
      <c r="M80" s="331" t="s">
        <v>922</v>
      </c>
      <c r="N80" s="173"/>
      <c r="O80" s="219">
        <v>21100</v>
      </c>
      <c r="P80" s="107" t="s">
        <v>923</v>
      </c>
      <c r="Q80" s="178"/>
    </row>
    <row r="81" spans="1:17" ht="12.75">
      <c r="A81" s="159">
        <v>2012</v>
      </c>
      <c r="B81" s="60"/>
      <c r="C81" s="173">
        <v>5309</v>
      </c>
      <c r="D81" s="331" t="s">
        <v>924</v>
      </c>
      <c r="E81" s="173"/>
      <c r="F81" s="173">
        <v>467</v>
      </c>
      <c r="G81" s="331" t="s">
        <v>925</v>
      </c>
      <c r="H81" s="173"/>
      <c r="I81" s="173">
        <v>19388</v>
      </c>
      <c r="J81" s="331" t="s">
        <v>926</v>
      </c>
      <c r="K81" s="173"/>
      <c r="L81" s="173">
        <v>1422</v>
      </c>
      <c r="M81" s="331" t="s">
        <v>927</v>
      </c>
      <c r="N81" s="173"/>
      <c r="O81" s="219">
        <v>26591</v>
      </c>
      <c r="P81" s="107" t="s">
        <v>928</v>
      </c>
      <c r="Q81" s="178"/>
    </row>
    <row r="82" spans="1:17" ht="12.75">
      <c r="A82" s="159">
        <v>2013</v>
      </c>
      <c r="B82" s="60"/>
      <c r="C82" s="173">
        <v>4985</v>
      </c>
      <c r="D82" s="331" t="s">
        <v>929</v>
      </c>
      <c r="E82" s="173"/>
      <c r="F82" s="173">
        <v>414</v>
      </c>
      <c r="G82" s="331" t="s">
        <v>930</v>
      </c>
      <c r="H82" s="173"/>
      <c r="I82" s="173">
        <v>21124</v>
      </c>
      <c r="J82" s="331" t="s">
        <v>931</v>
      </c>
      <c r="K82" s="173"/>
      <c r="L82" s="173">
        <v>1549</v>
      </c>
      <c r="M82" s="331" t="s">
        <v>932</v>
      </c>
      <c r="N82" s="173"/>
      <c r="O82" s="219">
        <v>28072</v>
      </c>
      <c r="P82" s="107" t="s">
        <v>933</v>
      </c>
      <c r="Q82" s="178"/>
    </row>
    <row r="83" spans="1:17" ht="26.25" customHeight="1">
      <c r="A83" s="27">
        <v>2011</v>
      </c>
      <c r="B83" t="s">
        <v>332</v>
      </c>
      <c r="C83" s="173">
        <v>1048</v>
      </c>
      <c r="D83" s="331" t="s">
        <v>934</v>
      </c>
      <c r="E83" s="173"/>
      <c r="F83" s="173">
        <v>108</v>
      </c>
      <c r="G83" s="331" t="s">
        <v>935</v>
      </c>
      <c r="H83" s="173"/>
      <c r="I83" s="173">
        <v>3549</v>
      </c>
      <c r="J83" s="331" t="s">
        <v>936</v>
      </c>
      <c r="K83" s="173"/>
      <c r="L83" s="173">
        <v>321</v>
      </c>
      <c r="M83" s="331" t="s">
        <v>648</v>
      </c>
      <c r="N83" s="173"/>
      <c r="O83" s="219">
        <v>5026</v>
      </c>
      <c r="P83" s="107" t="s">
        <v>937</v>
      </c>
      <c r="Q83" s="178"/>
    </row>
    <row r="84" spans="1:17" ht="12.75">
      <c r="A84" s="27"/>
      <c r="B84" t="s">
        <v>333</v>
      </c>
      <c r="C84" s="173">
        <v>1046</v>
      </c>
      <c r="D84" s="331" t="s">
        <v>938</v>
      </c>
      <c r="E84" s="173"/>
      <c r="F84" s="173">
        <v>101</v>
      </c>
      <c r="G84" s="331" t="s">
        <v>939</v>
      </c>
      <c r="H84" s="173"/>
      <c r="I84" s="173">
        <v>3547</v>
      </c>
      <c r="J84" s="331" t="s">
        <v>940</v>
      </c>
      <c r="K84" s="173"/>
      <c r="L84" s="173">
        <v>310</v>
      </c>
      <c r="M84" s="331" t="s">
        <v>941</v>
      </c>
      <c r="N84" s="173"/>
      <c r="O84" s="219">
        <v>5004</v>
      </c>
      <c r="P84" s="107" t="s">
        <v>923</v>
      </c>
      <c r="Q84" s="178"/>
    </row>
    <row r="85" spans="1:17" ht="12.75">
      <c r="A85" s="27"/>
      <c r="B85" t="s">
        <v>334</v>
      </c>
      <c r="C85" s="173">
        <v>1117</v>
      </c>
      <c r="D85" s="331" t="s">
        <v>649</v>
      </c>
      <c r="E85" s="173"/>
      <c r="F85" s="173">
        <v>104</v>
      </c>
      <c r="G85" s="331" t="s">
        <v>609</v>
      </c>
      <c r="H85" s="173"/>
      <c r="I85" s="173">
        <v>3760</v>
      </c>
      <c r="J85" s="331" t="s">
        <v>942</v>
      </c>
      <c r="K85" s="173"/>
      <c r="L85" s="173">
        <v>356</v>
      </c>
      <c r="M85" s="331" t="s">
        <v>943</v>
      </c>
      <c r="N85" s="173"/>
      <c r="O85" s="219">
        <v>5338</v>
      </c>
      <c r="P85" s="107" t="s">
        <v>944</v>
      </c>
      <c r="Q85" s="178"/>
    </row>
    <row r="86" spans="1:17" ht="12.75">
      <c r="A86" s="27"/>
      <c r="B86" t="s">
        <v>335</v>
      </c>
      <c r="C86" s="173">
        <v>1181</v>
      </c>
      <c r="D86" s="331" t="s">
        <v>945</v>
      </c>
      <c r="E86" s="173"/>
      <c r="F86" s="173">
        <v>114</v>
      </c>
      <c r="G86" s="331" t="s">
        <v>946</v>
      </c>
      <c r="H86" s="173"/>
      <c r="I86" s="173">
        <v>4145</v>
      </c>
      <c r="J86" s="331" t="s">
        <v>650</v>
      </c>
      <c r="K86" s="173"/>
      <c r="L86" s="173">
        <v>292</v>
      </c>
      <c r="M86" s="331" t="s">
        <v>611</v>
      </c>
      <c r="N86" s="173"/>
      <c r="O86" s="219">
        <v>5732</v>
      </c>
      <c r="P86" s="107" t="s">
        <v>133</v>
      </c>
      <c r="Q86" s="178"/>
    </row>
    <row r="87" spans="1:17" ht="26.25" customHeight="1">
      <c r="A87" s="27">
        <v>2012</v>
      </c>
      <c r="B87" s="48" t="s">
        <v>332</v>
      </c>
      <c r="C87" s="173">
        <v>1186</v>
      </c>
      <c r="D87" s="331" t="s">
        <v>612</v>
      </c>
      <c r="E87" s="173"/>
      <c r="F87" s="173">
        <v>119</v>
      </c>
      <c r="G87" s="331" t="s">
        <v>947</v>
      </c>
      <c r="H87" s="173"/>
      <c r="I87" s="173">
        <v>4459</v>
      </c>
      <c r="J87" s="331" t="s">
        <v>558</v>
      </c>
      <c r="K87" s="173"/>
      <c r="L87" s="173">
        <v>306</v>
      </c>
      <c r="M87" s="331" t="s">
        <v>948</v>
      </c>
      <c r="N87" s="173"/>
      <c r="O87" s="219">
        <v>6072</v>
      </c>
      <c r="P87" s="107" t="s">
        <v>949</v>
      </c>
      <c r="Q87" s="178"/>
    </row>
    <row r="88" spans="1:17" ht="12.75">
      <c r="A88" s="27"/>
      <c r="B88" s="48" t="s">
        <v>333</v>
      </c>
      <c r="C88" s="173">
        <v>1260</v>
      </c>
      <c r="D88" s="331" t="s">
        <v>950</v>
      </c>
      <c r="E88" s="173"/>
      <c r="F88" s="173">
        <v>104</v>
      </c>
      <c r="G88" s="331" t="s">
        <v>951</v>
      </c>
      <c r="H88" s="173"/>
      <c r="I88" s="173">
        <v>4560</v>
      </c>
      <c r="J88" s="331" t="s">
        <v>613</v>
      </c>
      <c r="K88" s="173"/>
      <c r="L88" s="173">
        <v>332</v>
      </c>
      <c r="M88" s="331" t="s">
        <v>952</v>
      </c>
      <c r="N88" s="173"/>
      <c r="O88" s="219">
        <v>6256</v>
      </c>
      <c r="P88" s="107" t="s">
        <v>614</v>
      </c>
      <c r="Q88" s="178"/>
    </row>
    <row r="89" spans="1:17" ht="12.75">
      <c r="A89" s="121"/>
      <c r="B89" s="117" t="s">
        <v>334</v>
      </c>
      <c r="C89" s="173">
        <v>1372</v>
      </c>
      <c r="D89" s="331" t="s">
        <v>953</v>
      </c>
      <c r="E89" s="173"/>
      <c r="F89" s="173">
        <v>137</v>
      </c>
      <c r="G89" s="331" t="s">
        <v>954</v>
      </c>
      <c r="H89" s="173"/>
      <c r="I89" s="173">
        <v>5088</v>
      </c>
      <c r="J89" s="331" t="s">
        <v>955</v>
      </c>
      <c r="K89" s="173"/>
      <c r="L89" s="173">
        <v>365</v>
      </c>
      <c r="M89" s="331" t="s">
        <v>956</v>
      </c>
      <c r="N89" s="173"/>
      <c r="O89" s="219">
        <v>6962</v>
      </c>
      <c r="P89" s="107" t="s">
        <v>957</v>
      </c>
      <c r="Q89" s="178"/>
    </row>
    <row r="90" spans="1:17" ht="12.75">
      <c r="A90" s="121"/>
      <c r="B90" t="s">
        <v>335</v>
      </c>
      <c r="C90" s="173">
        <v>1491</v>
      </c>
      <c r="D90" s="331" t="s">
        <v>616</v>
      </c>
      <c r="E90" s="173"/>
      <c r="F90" s="173">
        <v>107</v>
      </c>
      <c r="G90" s="331" t="s">
        <v>958</v>
      </c>
      <c r="H90" s="173"/>
      <c r="I90" s="173">
        <v>5281</v>
      </c>
      <c r="J90" s="331" t="s">
        <v>959</v>
      </c>
      <c r="K90" s="173"/>
      <c r="L90" s="173">
        <v>419</v>
      </c>
      <c r="M90" s="331" t="s">
        <v>960</v>
      </c>
      <c r="N90" s="173"/>
      <c r="O90" s="219">
        <v>7301</v>
      </c>
      <c r="P90" s="107" t="s">
        <v>617</v>
      </c>
      <c r="Q90" s="178"/>
    </row>
    <row r="91" spans="1:17" ht="26.25" customHeight="1">
      <c r="A91" s="27">
        <v>2013</v>
      </c>
      <c r="B91" t="s">
        <v>332</v>
      </c>
      <c r="C91" s="18">
        <v>1128</v>
      </c>
      <c r="D91" s="331" t="s">
        <v>961</v>
      </c>
      <c r="E91" s="18"/>
      <c r="F91" s="18">
        <v>106</v>
      </c>
      <c r="G91" s="331" t="s">
        <v>1209</v>
      </c>
      <c r="H91" s="18"/>
      <c r="I91" s="18">
        <v>4579</v>
      </c>
      <c r="J91" s="331" t="s">
        <v>559</v>
      </c>
      <c r="K91" s="18"/>
      <c r="L91" s="18">
        <v>331</v>
      </c>
      <c r="M91" s="331" t="s">
        <v>962</v>
      </c>
      <c r="N91" s="18"/>
      <c r="O91" s="509">
        <v>6144</v>
      </c>
      <c r="P91" s="107" t="s">
        <v>963</v>
      </c>
      <c r="Q91" s="178"/>
    </row>
    <row r="92" spans="1:17" ht="12.75">
      <c r="A92" s="27"/>
      <c r="B92" t="s">
        <v>333</v>
      </c>
      <c r="C92" s="330">
        <v>1281</v>
      </c>
      <c r="D92" s="329" t="s">
        <v>964</v>
      </c>
      <c r="E92" s="330"/>
      <c r="F92" s="330">
        <v>93</v>
      </c>
      <c r="G92" s="329" t="s">
        <v>965</v>
      </c>
      <c r="H92" s="330"/>
      <c r="I92" s="330">
        <v>5535</v>
      </c>
      <c r="J92" s="329" t="s">
        <v>966</v>
      </c>
      <c r="K92" s="330"/>
      <c r="L92" s="330">
        <v>374</v>
      </c>
      <c r="M92" s="329" t="s">
        <v>967</v>
      </c>
      <c r="N92" s="330"/>
      <c r="O92" s="507">
        <v>7283</v>
      </c>
      <c r="P92" s="508" t="s">
        <v>134</v>
      </c>
      <c r="Q92" s="178"/>
    </row>
    <row r="93" spans="1:17" ht="12.75">
      <c r="A93" s="27"/>
      <c r="B93" t="s">
        <v>334</v>
      </c>
      <c r="C93" s="18">
        <v>1342</v>
      </c>
      <c r="D93" s="331" t="s">
        <v>968</v>
      </c>
      <c r="E93" s="18"/>
      <c r="F93" s="18">
        <v>121</v>
      </c>
      <c r="G93" s="331" t="s">
        <v>969</v>
      </c>
      <c r="H93" s="18"/>
      <c r="I93" s="18">
        <v>5972</v>
      </c>
      <c r="J93" s="331" t="s">
        <v>135</v>
      </c>
      <c r="K93" s="18"/>
      <c r="L93" s="18">
        <v>463</v>
      </c>
      <c r="M93" s="331" t="s">
        <v>136</v>
      </c>
      <c r="N93" s="18"/>
      <c r="O93" s="509">
        <v>7898</v>
      </c>
      <c r="P93" s="107" t="s">
        <v>970</v>
      </c>
      <c r="Q93" s="178"/>
    </row>
    <row r="94" spans="1:17" ht="12.75">
      <c r="A94" s="27"/>
      <c r="B94" t="s">
        <v>335</v>
      </c>
      <c r="C94" s="18">
        <v>1234</v>
      </c>
      <c r="D94" s="331" t="s">
        <v>137</v>
      </c>
      <c r="E94" s="18"/>
      <c r="F94" s="18">
        <v>94</v>
      </c>
      <c r="G94" s="331" t="s">
        <v>971</v>
      </c>
      <c r="H94" s="18"/>
      <c r="I94" s="18">
        <v>5038</v>
      </c>
      <c r="J94" s="331" t="s">
        <v>1210</v>
      </c>
      <c r="K94" s="18"/>
      <c r="L94" s="18">
        <v>381</v>
      </c>
      <c r="M94" s="331" t="s">
        <v>972</v>
      </c>
      <c r="N94" s="18"/>
      <c r="O94" s="509">
        <v>6747</v>
      </c>
      <c r="P94" s="107" t="s">
        <v>492</v>
      </c>
      <c r="Q94" s="178"/>
    </row>
    <row r="95" spans="1:17" ht="26.25" customHeight="1">
      <c r="A95" s="27">
        <v>2014</v>
      </c>
      <c r="B95" t="s">
        <v>332</v>
      </c>
      <c r="C95" s="18">
        <v>984</v>
      </c>
      <c r="D95" s="331" t="s">
        <v>138</v>
      </c>
      <c r="E95" s="18"/>
      <c r="F95" s="18">
        <v>101</v>
      </c>
      <c r="G95" s="331" t="s">
        <v>973</v>
      </c>
      <c r="H95" s="18"/>
      <c r="I95" s="18">
        <v>4091</v>
      </c>
      <c r="J95" s="331" t="s">
        <v>974</v>
      </c>
      <c r="K95" s="18"/>
      <c r="L95" s="18">
        <v>363</v>
      </c>
      <c r="M95" s="331" t="s">
        <v>975</v>
      </c>
      <c r="N95" s="18"/>
      <c r="O95" s="509">
        <v>5539</v>
      </c>
      <c r="P95" s="107" t="s">
        <v>139</v>
      </c>
      <c r="Q95" s="178"/>
    </row>
    <row r="96" spans="1:17" ht="12.75" customHeight="1">
      <c r="A96" s="351"/>
      <c r="B96" s="48" t="s">
        <v>336</v>
      </c>
      <c r="C96" s="173">
        <v>1044</v>
      </c>
      <c r="D96" s="331" t="s">
        <v>976</v>
      </c>
      <c r="E96" s="173"/>
      <c r="F96" s="173">
        <v>108</v>
      </c>
      <c r="G96" s="331" t="s">
        <v>977</v>
      </c>
      <c r="H96" s="173"/>
      <c r="I96" s="173">
        <v>4032</v>
      </c>
      <c r="J96" s="331" t="s">
        <v>978</v>
      </c>
      <c r="K96" s="173"/>
      <c r="L96" s="173">
        <v>304</v>
      </c>
      <c r="M96" s="331" t="s">
        <v>979</v>
      </c>
      <c r="N96" s="173"/>
      <c r="O96" s="219">
        <v>5488</v>
      </c>
      <c r="P96" s="107" t="s">
        <v>980</v>
      </c>
      <c r="Q96" s="522"/>
    </row>
    <row r="97" spans="1:17" ht="18" customHeight="1">
      <c r="A97" s="62" t="s">
        <v>319</v>
      </c>
      <c r="C97" s="173"/>
      <c r="D97" s="331"/>
      <c r="E97" s="173"/>
      <c r="F97" s="173"/>
      <c r="G97" s="331"/>
      <c r="H97" s="173"/>
      <c r="I97" s="173"/>
      <c r="J97" s="331"/>
      <c r="K97" s="173"/>
      <c r="L97" s="173"/>
      <c r="M97" s="331"/>
      <c r="N97" s="173"/>
      <c r="O97" s="219"/>
      <c r="P97" s="107"/>
      <c r="Q97" s="178"/>
    </row>
    <row r="98" spans="1:17" ht="26.25" customHeight="1">
      <c r="A98" s="159">
        <v>2011</v>
      </c>
      <c r="B98" s="60"/>
      <c r="C98" s="173">
        <v>107</v>
      </c>
      <c r="D98" s="331" t="s">
        <v>981</v>
      </c>
      <c r="E98" s="173"/>
      <c r="F98" s="173">
        <v>266</v>
      </c>
      <c r="G98" s="331" t="s">
        <v>1194</v>
      </c>
      <c r="H98" s="173"/>
      <c r="I98" s="173">
        <v>192</v>
      </c>
      <c r="J98" s="331" t="s">
        <v>497</v>
      </c>
      <c r="K98" s="173"/>
      <c r="L98" s="173">
        <v>4010</v>
      </c>
      <c r="M98" s="331" t="s">
        <v>1195</v>
      </c>
      <c r="N98" s="173"/>
      <c r="O98" s="219">
        <v>4752</v>
      </c>
      <c r="P98" s="107" t="s">
        <v>1196</v>
      </c>
      <c r="Q98" s="178"/>
    </row>
    <row r="99" spans="1:17" ht="12.75">
      <c r="A99" s="159">
        <v>2012</v>
      </c>
      <c r="B99" s="60"/>
      <c r="C99" s="173">
        <v>83</v>
      </c>
      <c r="D99" s="331" t="s">
        <v>618</v>
      </c>
      <c r="E99" s="173"/>
      <c r="F99" s="173">
        <v>248</v>
      </c>
      <c r="G99" s="331" t="s">
        <v>619</v>
      </c>
      <c r="H99" s="173"/>
      <c r="I99" s="173">
        <v>167</v>
      </c>
      <c r="J99" s="331" t="s">
        <v>1197</v>
      </c>
      <c r="K99" s="173"/>
      <c r="L99" s="173">
        <v>4707</v>
      </c>
      <c r="M99" s="331" t="s">
        <v>1198</v>
      </c>
      <c r="N99" s="173"/>
      <c r="O99" s="219">
        <v>5312</v>
      </c>
      <c r="P99" s="107" t="s">
        <v>1199</v>
      </c>
      <c r="Q99" s="178"/>
    </row>
    <row r="100" spans="1:17" ht="12.75">
      <c r="A100" s="159">
        <v>2013</v>
      </c>
      <c r="B100" s="60"/>
      <c r="C100" s="173">
        <v>81</v>
      </c>
      <c r="D100" s="331" t="s">
        <v>982</v>
      </c>
      <c r="E100" s="173"/>
      <c r="F100" s="173">
        <v>227</v>
      </c>
      <c r="G100" s="331" t="s">
        <v>493</v>
      </c>
      <c r="H100" s="173"/>
      <c r="I100" s="173">
        <v>159</v>
      </c>
      <c r="J100" s="331" t="s">
        <v>140</v>
      </c>
      <c r="K100" s="173"/>
      <c r="L100" s="173">
        <v>5593</v>
      </c>
      <c r="M100" s="331" t="s">
        <v>494</v>
      </c>
      <c r="N100" s="173"/>
      <c r="O100" s="219">
        <v>6125</v>
      </c>
      <c r="P100" s="107" t="s">
        <v>495</v>
      </c>
      <c r="Q100" s="178"/>
    </row>
    <row r="101" spans="1:17" ht="26.25" customHeight="1">
      <c r="A101" s="27">
        <v>2011</v>
      </c>
      <c r="B101" t="s">
        <v>332</v>
      </c>
      <c r="C101" s="173">
        <v>22</v>
      </c>
      <c r="D101" s="331" t="s">
        <v>1200</v>
      </c>
      <c r="E101" s="173"/>
      <c r="F101" s="173">
        <v>68</v>
      </c>
      <c r="G101" s="331" t="s">
        <v>1201</v>
      </c>
      <c r="H101" s="173"/>
      <c r="I101" s="173">
        <v>43</v>
      </c>
      <c r="J101" s="331" t="s">
        <v>983</v>
      </c>
      <c r="K101" s="173"/>
      <c r="L101" s="173">
        <v>921</v>
      </c>
      <c r="M101" s="331" t="s">
        <v>1202</v>
      </c>
      <c r="N101" s="173"/>
      <c r="O101" s="219">
        <v>1102</v>
      </c>
      <c r="P101" s="107" t="s">
        <v>1203</v>
      </c>
      <c r="Q101" s="178"/>
    </row>
    <row r="102" spans="1:17" ht="12.75">
      <c r="A102" s="27"/>
      <c r="B102" t="s">
        <v>333</v>
      </c>
      <c r="C102" s="173">
        <v>20</v>
      </c>
      <c r="D102" s="331" t="s">
        <v>1204</v>
      </c>
      <c r="E102" s="173"/>
      <c r="F102" s="173">
        <v>53</v>
      </c>
      <c r="G102" s="331" t="s">
        <v>1205</v>
      </c>
      <c r="H102" s="173"/>
      <c r="I102" s="173">
        <v>44</v>
      </c>
      <c r="J102" s="331" t="s">
        <v>1206</v>
      </c>
      <c r="K102" s="173"/>
      <c r="L102" s="173">
        <v>1063</v>
      </c>
      <c r="M102" s="331" t="s">
        <v>1207</v>
      </c>
      <c r="N102" s="173"/>
      <c r="O102" s="219">
        <v>1219</v>
      </c>
      <c r="P102" s="107" t="s">
        <v>1208</v>
      </c>
      <c r="Q102" s="178"/>
    </row>
    <row r="103" spans="1:17" ht="12.75">
      <c r="A103" s="27"/>
      <c r="B103" t="s">
        <v>334</v>
      </c>
      <c r="C103" s="173">
        <v>32</v>
      </c>
      <c r="D103" s="331" t="s">
        <v>984</v>
      </c>
      <c r="E103" s="173"/>
      <c r="F103" s="173">
        <v>63</v>
      </c>
      <c r="G103" s="331" t="s">
        <v>456</v>
      </c>
      <c r="H103" s="173"/>
      <c r="I103" s="173">
        <v>52</v>
      </c>
      <c r="J103" s="331" t="s">
        <v>457</v>
      </c>
      <c r="K103" s="173"/>
      <c r="L103" s="173">
        <v>981</v>
      </c>
      <c r="M103" s="331" t="s">
        <v>458</v>
      </c>
      <c r="N103" s="173"/>
      <c r="O103" s="219">
        <v>1188</v>
      </c>
      <c r="P103" s="107" t="s">
        <v>459</v>
      </c>
      <c r="Q103" s="178"/>
    </row>
    <row r="104" spans="1:17" ht="12.75">
      <c r="A104" s="27"/>
      <c r="B104" t="s">
        <v>335</v>
      </c>
      <c r="C104" s="173">
        <v>33</v>
      </c>
      <c r="D104" s="331" t="s">
        <v>460</v>
      </c>
      <c r="E104" s="173"/>
      <c r="F104" s="173">
        <v>82</v>
      </c>
      <c r="G104" s="331" t="s">
        <v>461</v>
      </c>
      <c r="H104" s="173"/>
      <c r="I104" s="173">
        <v>53</v>
      </c>
      <c r="J104" s="331" t="s">
        <v>462</v>
      </c>
      <c r="K104" s="173"/>
      <c r="L104" s="173">
        <v>1045</v>
      </c>
      <c r="M104" s="331" t="s">
        <v>463</v>
      </c>
      <c r="N104" s="173"/>
      <c r="O104" s="219">
        <v>1243</v>
      </c>
      <c r="P104" s="107" t="s">
        <v>464</v>
      </c>
      <c r="Q104" s="178"/>
    </row>
    <row r="105" spans="1:17" ht="26.25" customHeight="1">
      <c r="A105" s="27">
        <v>2012</v>
      </c>
      <c r="B105" s="48" t="s">
        <v>332</v>
      </c>
      <c r="C105" s="173">
        <v>18</v>
      </c>
      <c r="D105" s="331" t="s">
        <v>465</v>
      </c>
      <c r="E105" s="173"/>
      <c r="F105" s="173">
        <v>59</v>
      </c>
      <c r="G105" s="331" t="s">
        <v>466</v>
      </c>
      <c r="H105" s="173"/>
      <c r="I105" s="173">
        <v>42</v>
      </c>
      <c r="J105" s="331" t="s">
        <v>467</v>
      </c>
      <c r="K105" s="173"/>
      <c r="L105" s="173">
        <v>1074</v>
      </c>
      <c r="M105" s="331" t="s">
        <v>496</v>
      </c>
      <c r="N105" s="173"/>
      <c r="O105" s="219">
        <v>1216</v>
      </c>
      <c r="P105" s="107" t="s">
        <v>141</v>
      </c>
      <c r="Q105" s="178"/>
    </row>
    <row r="106" spans="1:17" ht="12.75">
      <c r="A106" s="27"/>
      <c r="B106" s="48" t="s">
        <v>333</v>
      </c>
      <c r="C106" s="173">
        <v>17</v>
      </c>
      <c r="D106" s="331" t="s">
        <v>620</v>
      </c>
      <c r="E106" s="173"/>
      <c r="F106" s="173">
        <v>72</v>
      </c>
      <c r="G106" s="331" t="s">
        <v>468</v>
      </c>
      <c r="H106" s="173"/>
      <c r="I106" s="173">
        <v>41</v>
      </c>
      <c r="J106" s="331" t="s">
        <v>469</v>
      </c>
      <c r="K106" s="173"/>
      <c r="L106" s="173">
        <v>1115</v>
      </c>
      <c r="M106" s="331" t="s">
        <v>470</v>
      </c>
      <c r="N106" s="173"/>
      <c r="O106" s="219">
        <v>1283</v>
      </c>
      <c r="P106" s="107" t="s">
        <v>471</v>
      </c>
      <c r="Q106" s="178"/>
    </row>
    <row r="107" spans="1:17" ht="12.75">
      <c r="A107" s="121"/>
      <c r="B107" s="117" t="s">
        <v>334</v>
      </c>
      <c r="C107" s="173">
        <v>23</v>
      </c>
      <c r="D107" s="331" t="s">
        <v>472</v>
      </c>
      <c r="E107" s="173"/>
      <c r="F107" s="173">
        <v>58</v>
      </c>
      <c r="G107" s="331" t="s">
        <v>473</v>
      </c>
      <c r="H107" s="173"/>
      <c r="I107" s="173">
        <v>38</v>
      </c>
      <c r="J107" s="331" t="s">
        <v>474</v>
      </c>
      <c r="K107" s="173"/>
      <c r="L107" s="173">
        <v>1216</v>
      </c>
      <c r="M107" s="331" t="s">
        <v>475</v>
      </c>
      <c r="N107" s="173"/>
      <c r="O107" s="219">
        <v>1359</v>
      </c>
      <c r="P107" s="107" t="s">
        <v>476</v>
      </c>
      <c r="Q107" s="178"/>
    </row>
    <row r="108" spans="1:17" ht="12.75">
      <c r="A108" s="121"/>
      <c r="B108" t="s">
        <v>335</v>
      </c>
      <c r="C108" s="173">
        <v>25</v>
      </c>
      <c r="D108" s="331" t="s">
        <v>477</v>
      </c>
      <c r="E108" s="173"/>
      <c r="F108" s="173">
        <v>59</v>
      </c>
      <c r="G108" s="331" t="s">
        <v>621</v>
      </c>
      <c r="H108" s="173"/>
      <c r="I108" s="173">
        <v>46</v>
      </c>
      <c r="J108" s="331" t="s">
        <v>478</v>
      </c>
      <c r="K108" s="173"/>
      <c r="L108" s="173">
        <v>1302</v>
      </c>
      <c r="M108" s="331" t="s">
        <v>479</v>
      </c>
      <c r="N108" s="173"/>
      <c r="O108" s="219">
        <v>1454</v>
      </c>
      <c r="P108" s="107" t="s">
        <v>480</v>
      </c>
      <c r="Q108" s="178"/>
    </row>
    <row r="109" spans="1:17" ht="26.25" customHeight="1">
      <c r="A109" s="27">
        <v>2013</v>
      </c>
      <c r="B109" t="s">
        <v>332</v>
      </c>
      <c r="C109" s="173">
        <v>22</v>
      </c>
      <c r="D109" s="331" t="s">
        <v>481</v>
      </c>
      <c r="E109" s="173"/>
      <c r="F109" s="173">
        <v>61</v>
      </c>
      <c r="G109" s="331" t="s">
        <v>622</v>
      </c>
      <c r="H109" s="173"/>
      <c r="I109" s="173">
        <v>47</v>
      </c>
      <c r="J109" s="331" t="s">
        <v>497</v>
      </c>
      <c r="K109" s="173"/>
      <c r="L109" s="173">
        <v>1206</v>
      </c>
      <c r="M109" s="331" t="s">
        <v>482</v>
      </c>
      <c r="N109" s="173"/>
      <c r="O109" s="219">
        <v>1347</v>
      </c>
      <c r="P109" s="107" t="s">
        <v>483</v>
      </c>
      <c r="Q109" s="178"/>
    </row>
    <row r="110" spans="1:17" ht="12.75" customHeight="1">
      <c r="A110" s="27"/>
      <c r="B110" s="60" t="s">
        <v>333</v>
      </c>
      <c r="C110" s="173">
        <v>24</v>
      </c>
      <c r="D110" s="331" t="s">
        <v>623</v>
      </c>
      <c r="E110" s="173"/>
      <c r="F110" s="173">
        <v>59</v>
      </c>
      <c r="G110" s="331" t="s">
        <v>498</v>
      </c>
      <c r="H110" s="173"/>
      <c r="I110" s="173">
        <v>55</v>
      </c>
      <c r="J110" s="331" t="s">
        <v>499</v>
      </c>
      <c r="K110" s="173"/>
      <c r="L110" s="173">
        <v>1473</v>
      </c>
      <c r="M110" s="331" t="s">
        <v>985</v>
      </c>
      <c r="N110" s="173"/>
      <c r="O110" s="219">
        <v>1637</v>
      </c>
      <c r="P110" s="107" t="s">
        <v>480</v>
      </c>
      <c r="Q110" s="178"/>
    </row>
    <row r="111" spans="1:17" ht="12.75" customHeight="1">
      <c r="A111" s="27"/>
      <c r="B111" s="314" t="s">
        <v>334</v>
      </c>
      <c r="C111" s="173">
        <v>14</v>
      </c>
      <c r="D111" s="331" t="s">
        <v>986</v>
      </c>
      <c r="E111" s="173"/>
      <c r="F111" s="173">
        <v>65</v>
      </c>
      <c r="G111" s="331" t="s">
        <v>987</v>
      </c>
      <c r="H111" s="173"/>
      <c r="I111" s="173">
        <v>29</v>
      </c>
      <c r="J111" s="331" t="s">
        <v>142</v>
      </c>
      <c r="K111" s="173"/>
      <c r="L111" s="173">
        <v>1457</v>
      </c>
      <c r="M111" s="331" t="s">
        <v>624</v>
      </c>
      <c r="N111" s="173"/>
      <c r="O111" s="219">
        <v>1581</v>
      </c>
      <c r="P111" s="107" t="s">
        <v>625</v>
      </c>
      <c r="Q111" s="178"/>
    </row>
    <row r="112" spans="1:17" ht="12.75" customHeight="1">
      <c r="A112" s="27"/>
      <c r="B112" s="314" t="s">
        <v>335</v>
      </c>
      <c r="C112" s="173">
        <v>21</v>
      </c>
      <c r="D112" s="331" t="s">
        <v>500</v>
      </c>
      <c r="E112" s="173"/>
      <c r="F112" s="173">
        <v>42</v>
      </c>
      <c r="G112" s="331" t="s">
        <v>143</v>
      </c>
      <c r="H112" s="173"/>
      <c r="I112" s="173">
        <v>28</v>
      </c>
      <c r="J112" s="331" t="s">
        <v>501</v>
      </c>
      <c r="K112" s="173"/>
      <c r="L112" s="173">
        <v>1457</v>
      </c>
      <c r="M112" s="331" t="s">
        <v>502</v>
      </c>
      <c r="N112" s="173"/>
      <c r="O112" s="219">
        <v>1560</v>
      </c>
      <c r="P112" s="107" t="s">
        <v>503</v>
      </c>
      <c r="Q112" s="178"/>
    </row>
    <row r="113" spans="1:17" ht="26.25" customHeight="1">
      <c r="A113" s="27">
        <v>2014</v>
      </c>
      <c r="B113" t="s">
        <v>332</v>
      </c>
      <c r="C113" s="173">
        <v>8</v>
      </c>
      <c r="D113" s="331" t="s">
        <v>610</v>
      </c>
      <c r="E113" s="173"/>
      <c r="F113" s="173">
        <v>58</v>
      </c>
      <c r="G113" s="331" t="s">
        <v>988</v>
      </c>
      <c r="H113" s="173"/>
      <c r="I113" s="173">
        <v>39</v>
      </c>
      <c r="J113" s="331" t="s">
        <v>144</v>
      </c>
      <c r="K113" s="173"/>
      <c r="L113" s="173">
        <v>1549</v>
      </c>
      <c r="M113" s="331" t="s">
        <v>496</v>
      </c>
      <c r="N113" s="173"/>
      <c r="O113" s="219">
        <v>1673</v>
      </c>
      <c r="P113" s="107" t="s">
        <v>989</v>
      </c>
      <c r="Q113" s="178"/>
    </row>
    <row r="114" spans="1:17" ht="12.75">
      <c r="A114" s="110"/>
      <c r="B114" s="8" t="s">
        <v>336</v>
      </c>
      <c r="C114" s="688">
        <v>16</v>
      </c>
      <c r="D114" s="871" t="s">
        <v>990</v>
      </c>
      <c r="E114" s="688"/>
      <c r="F114" s="688">
        <v>62</v>
      </c>
      <c r="G114" s="871" t="s">
        <v>991</v>
      </c>
      <c r="H114" s="688"/>
      <c r="I114" s="688">
        <v>45</v>
      </c>
      <c r="J114" s="871" t="s">
        <v>992</v>
      </c>
      <c r="K114" s="688"/>
      <c r="L114" s="688">
        <v>1555</v>
      </c>
      <c r="M114" s="871" t="s">
        <v>993</v>
      </c>
      <c r="N114" s="688"/>
      <c r="O114" s="242">
        <v>1692</v>
      </c>
      <c r="P114" s="510" t="s">
        <v>483</v>
      </c>
      <c r="Q114" s="178"/>
    </row>
    <row r="115" spans="1:12" ht="12.75">
      <c r="A115" s="111"/>
      <c r="B115" s="111"/>
      <c r="C115" s="111"/>
      <c r="D115" s="111"/>
      <c r="E115" s="111"/>
      <c r="F115" s="111"/>
      <c r="G115" s="111"/>
      <c r="H115" s="111"/>
      <c r="I115" s="111"/>
      <c r="J115" s="111"/>
      <c r="K115" s="111"/>
      <c r="L115" s="111"/>
    </row>
    <row r="116" spans="1:12" ht="12.75">
      <c r="A116" s="112" t="s">
        <v>339</v>
      </c>
      <c r="B116" s="111"/>
      <c r="C116" s="111"/>
      <c r="D116" s="111"/>
      <c r="E116" s="111"/>
      <c r="F116" s="111"/>
      <c r="G116" s="111"/>
      <c r="H116" s="111"/>
      <c r="I116" s="111"/>
      <c r="J116" s="111"/>
      <c r="K116" s="111"/>
      <c r="L116" s="111"/>
    </row>
    <row r="117" spans="1:16" ht="24" customHeight="1">
      <c r="A117" s="960" t="s">
        <v>585</v>
      </c>
      <c r="B117" s="959"/>
      <c r="C117" s="959"/>
      <c r="D117" s="959"/>
      <c r="E117" s="959"/>
      <c r="F117" s="959"/>
      <c r="G117" s="959"/>
      <c r="H117" s="959"/>
      <c r="I117" s="959"/>
      <c r="J117" s="959"/>
      <c r="K117" s="959"/>
      <c r="L117" s="959"/>
      <c r="M117" s="959"/>
      <c r="N117" s="959"/>
      <c r="O117" s="959"/>
      <c r="P117" s="959"/>
    </row>
    <row r="118" spans="1:16" ht="12.75" customHeight="1">
      <c r="A118" s="960" t="s">
        <v>603</v>
      </c>
      <c r="B118" s="959"/>
      <c r="C118" s="959"/>
      <c r="D118" s="959"/>
      <c r="E118" s="959"/>
      <c r="F118" s="959"/>
      <c r="G118" s="959"/>
      <c r="H118" s="959"/>
      <c r="I118" s="959"/>
      <c r="J118" s="959"/>
      <c r="K118" s="959"/>
      <c r="L118" s="959"/>
      <c r="M118" s="959"/>
      <c r="N118" s="959"/>
      <c r="O118" s="959"/>
      <c r="P118" s="959"/>
    </row>
    <row r="119" spans="1:16" ht="24.75" customHeight="1">
      <c r="A119" s="966" t="s">
        <v>1226</v>
      </c>
      <c r="B119" s="967"/>
      <c r="C119" s="967"/>
      <c r="D119" s="967"/>
      <c r="E119" s="967"/>
      <c r="F119" s="967"/>
      <c r="G119" s="967"/>
      <c r="H119" s="967"/>
      <c r="I119" s="967"/>
      <c r="J119" s="967"/>
      <c r="K119" s="967"/>
      <c r="L119" s="967"/>
      <c r="M119" s="967"/>
      <c r="N119" s="967"/>
      <c r="O119" s="967"/>
      <c r="P119" s="967"/>
    </row>
    <row r="120" spans="1:16" ht="12.75" customHeight="1">
      <c r="A120" s="960" t="s">
        <v>702</v>
      </c>
      <c r="B120" s="959"/>
      <c r="C120" s="959"/>
      <c r="D120" s="959"/>
      <c r="E120" s="959"/>
      <c r="F120" s="959"/>
      <c r="G120" s="959"/>
      <c r="H120" s="959"/>
      <c r="I120" s="959"/>
      <c r="J120" s="959"/>
      <c r="K120" s="959"/>
      <c r="L120" s="959"/>
      <c r="M120" s="959"/>
      <c r="N120" s="959"/>
      <c r="O120" s="959"/>
      <c r="P120" s="959"/>
    </row>
    <row r="121" spans="1:16" ht="12.75" customHeight="1">
      <c r="A121" s="114" t="s">
        <v>703</v>
      </c>
      <c r="B121" s="113"/>
      <c r="C121" s="113"/>
      <c r="D121" s="113"/>
      <c r="E121" s="113"/>
      <c r="F121" s="113"/>
      <c r="G121" s="113"/>
      <c r="H121" s="113"/>
      <c r="I121" s="113"/>
      <c r="J121" s="113"/>
      <c r="K121" s="113"/>
      <c r="L121" s="113"/>
      <c r="M121" s="115"/>
      <c r="N121" s="115"/>
      <c r="O121" s="115"/>
      <c r="P121" s="115"/>
    </row>
    <row r="122" spans="1:16" ht="24.75" customHeight="1">
      <c r="A122" s="958" t="s">
        <v>1227</v>
      </c>
      <c r="B122" s="959"/>
      <c r="C122" s="959"/>
      <c r="D122" s="959"/>
      <c r="E122" s="959"/>
      <c r="F122" s="959"/>
      <c r="G122" s="959"/>
      <c r="H122" s="959"/>
      <c r="I122" s="959"/>
      <c r="J122" s="959"/>
      <c r="K122" s="959"/>
      <c r="L122" s="959"/>
      <c r="M122" s="959"/>
      <c r="N122" s="959"/>
      <c r="O122" s="959"/>
      <c r="P122" s="959"/>
    </row>
    <row r="123" spans="1:16" ht="23.25" customHeight="1">
      <c r="A123" s="960" t="s">
        <v>1228</v>
      </c>
      <c r="B123" s="959"/>
      <c r="C123" s="959"/>
      <c r="D123" s="959"/>
      <c r="E123" s="959"/>
      <c r="F123" s="959"/>
      <c r="G123" s="959"/>
      <c r="H123" s="959"/>
      <c r="I123" s="959"/>
      <c r="J123" s="959"/>
      <c r="K123" s="959"/>
      <c r="L123" s="959"/>
      <c r="M123" s="959"/>
      <c r="N123" s="959"/>
      <c r="O123" s="959"/>
      <c r="P123" s="959"/>
    </row>
    <row r="124" ht="12.75">
      <c r="A124" s="114" t="s">
        <v>604</v>
      </c>
    </row>
    <row r="125" ht="12.75">
      <c r="C125" s="16"/>
    </row>
    <row r="133" ht="12.75">
      <c r="D133" s="16"/>
    </row>
    <row r="134" ht="12.75">
      <c r="C134" s="16"/>
    </row>
    <row r="135" ht="12.75">
      <c r="C135" s="16"/>
    </row>
  </sheetData>
  <sheetProtection/>
  <mergeCells count="10">
    <mergeCell ref="A123:P123"/>
    <mergeCell ref="A2:P2"/>
    <mergeCell ref="O4:P5"/>
    <mergeCell ref="B4:B6"/>
    <mergeCell ref="A4:A6"/>
    <mergeCell ref="A122:P122"/>
    <mergeCell ref="A117:P117"/>
    <mergeCell ref="A118:P118"/>
    <mergeCell ref="A119:P119"/>
    <mergeCell ref="A120:P120"/>
  </mergeCells>
  <hyperlinks>
    <hyperlink ref="P1" location="Index!A1" display="Index"/>
  </hyperlinks>
  <printOptions/>
  <pageMargins left="0.7480314960629921" right="0.7480314960629921" top="0.7874015748031497" bottom="0.7874015748031497" header="0.5118110236220472" footer="0.5118110236220472"/>
  <pageSetup fitToHeight="1" fitToWidth="1" horizontalDpi="600" verticalDpi="600" orientation="portrait" paperSize="9" scale="52" r:id="rId1"/>
  <headerFooter alignWithMargins="0">
    <oddHeader>&amp;CCourt Statistics Quarterly: April to June 2013</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M45"/>
  <sheetViews>
    <sheetView zoomScalePageLayoutView="0" workbookViewId="0" topLeftCell="A1">
      <selection activeCell="A1" sqref="A1"/>
    </sheetView>
  </sheetViews>
  <sheetFormatPr defaultColWidth="9.140625" defaultRowHeight="12.75"/>
  <cols>
    <col min="1" max="1" width="6.57421875" style="0" customWidth="1"/>
    <col min="2" max="2" width="7.8515625" style="0" bestFit="1" customWidth="1"/>
    <col min="3" max="3" width="8.57421875" style="0" customWidth="1"/>
    <col min="4" max="4" width="0.85546875" style="0" customWidth="1"/>
    <col min="5" max="5" width="7.57421875" style="0" bestFit="1" customWidth="1"/>
    <col min="6" max="6" width="7.7109375" style="0" bestFit="1" customWidth="1"/>
    <col min="7" max="7" width="7.28125" style="0" bestFit="1" customWidth="1"/>
    <col min="8" max="8" width="9.8515625" style="0" bestFit="1" customWidth="1"/>
    <col min="9" max="9" width="0.85546875" style="0" customWidth="1"/>
    <col min="10" max="10" width="7.57421875" style="0" bestFit="1" customWidth="1"/>
    <col min="11" max="11" width="7.7109375" style="0" bestFit="1" customWidth="1"/>
    <col min="12" max="12" width="7.28125" style="0" bestFit="1" customWidth="1"/>
    <col min="13" max="13" width="9.8515625" style="0" bestFit="1" customWidth="1"/>
    <col min="14" max="14" width="0.85546875" style="0" customWidth="1"/>
    <col min="15" max="15" width="7.421875" style="0" bestFit="1" customWidth="1"/>
    <col min="16" max="16" width="7.7109375" style="0" bestFit="1" customWidth="1"/>
    <col min="17" max="17" width="7.28125" style="0" bestFit="1" customWidth="1"/>
    <col min="18" max="18" width="9.57421875" style="0" customWidth="1"/>
    <col min="19" max="19" width="0.85546875" style="0" customWidth="1"/>
    <col min="20" max="20" width="7.421875" style="0" bestFit="1" customWidth="1"/>
    <col min="21" max="21" width="7.7109375" style="0" bestFit="1" customWidth="1"/>
    <col min="22" max="22" width="7.28125" style="0" bestFit="1" customWidth="1"/>
    <col min="23" max="23" width="9.8515625" style="0" bestFit="1" customWidth="1"/>
    <col min="24" max="24" width="0.855468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33" t="s">
        <v>427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J1" s="869"/>
      <c r="AK1" s="869"/>
      <c r="AL1" s="869" t="s">
        <v>719</v>
      </c>
      <c r="AM1" s="59"/>
    </row>
    <row r="2" spans="1:34" ht="14.25">
      <c r="A2" s="971" t="s">
        <v>994</v>
      </c>
      <c r="B2" s="972"/>
      <c r="C2" s="972"/>
      <c r="D2" s="972"/>
      <c r="E2" s="972"/>
      <c r="F2" s="972"/>
      <c r="G2" s="972"/>
      <c r="H2" s="972"/>
      <c r="I2" s="972"/>
      <c r="J2" s="972"/>
      <c r="K2" s="972"/>
      <c r="L2" s="972"/>
      <c r="M2" s="972"/>
      <c r="N2" s="972"/>
      <c r="O2" s="972"/>
      <c r="P2" s="972"/>
      <c r="Q2" s="972"/>
      <c r="R2" s="972"/>
      <c r="S2" s="972"/>
      <c r="T2" s="972"/>
      <c r="U2" s="972"/>
      <c r="V2" s="972"/>
      <c r="W2" s="972"/>
      <c r="X2" s="972"/>
      <c r="Y2" s="972"/>
      <c r="Z2" s="252"/>
      <c r="AA2" s="252"/>
      <c r="AB2" s="252"/>
      <c r="AC2" s="252"/>
      <c r="AD2" s="252"/>
      <c r="AE2" s="252"/>
      <c r="AF2" s="252"/>
      <c r="AG2" s="252"/>
      <c r="AH2" s="252"/>
    </row>
    <row r="4" spans="1:38" ht="12.75">
      <c r="A4" s="924" t="s">
        <v>329</v>
      </c>
      <c r="B4" s="924" t="s">
        <v>330</v>
      </c>
      <c r="C4" s="974" t="s">
        <v>605</v>
      </c>
      <c r="D4" s="157"/>
      <c r="E4" s="968" t="s">
        <v>626</v>
      </c>
      <c r="F4" s="968"/>
      <c r="G4" s="969"/>
      <c r="H4" s="969"/>
      <c r="I4" s="322"/>
      <c r="J4" s="968" t="s">
        <v>627</v>
      </c>
      <c r="K4" s="968"/>
      <c r="L4" s="969"/>
      <c r="M4" s="969"/>
      <c r="N4" s="118"/>
      <c r="O4" s="968" t="s">
        <v>596</v>
      </c>
      <c r="P4" s="969"/>
      <c r="Q4" s="969"/>
      <c r="R4" s="969"/>
      <c r="S4" s="322"/>
      <c r="T4" s="968" t="s">
        <v>504</v>
      </c>
      <c r="U4" s="969"/>
      <c r="V4" s="969"/>
      <c r="W4" s="969"/>
      <c r="X4" s="157"/>
      <c r="Y4" s="968" t="s">
        <v>320</v>
      </c>
      <c r="Z4" s="968"/>
      <c r="AA4" s="969"/>
      <c r="AB4" s="969"/>
      <c r="AC4" s="164"/>
      <c r="AD4" s="968" t="s">
        <v>628</v>
      </c>
      <c r="AE4" s="969"/>
      <c r="AF4" s="969"/>
      <c r="AG4" s="969"/>
      <c r="AH4" s="322"/>
      <c r="AI4" s="968" t="s">
        <v>629</v>
      </c>
      <c r="AJ4" s="969"/>
      <c r="AK4" s="969"/>
      <c r="AL4" s="969"/>
    </row>
    <row r="5" spans="1:38" ht="12.75">
      <c r="A5" s="925"/>
      <c r="B5" s="925"/>
      <c r="C5" s="975"/>
      <c r="D5" s="271"/>
      <c r="E5" s="968" t="s">
        <v>1247</v>
      </c>
      <c r="F5" s="968"/>
      <c r="G5" s="918" t="s">
        <v>1248</v>
      </c>
      <c r="H5" s="918"/>
      <c r="I5" s="323"/>
      <c r="J5" s="968" t="s">
        <v>1247</v>
      </c>
      <c r="K5" s="968"/>
      <c r="L5" s="918" t="s">
        <v>1248</v>
      </c>
      <c r="M5" s="918"/>
      <c r="N5" s="137"/>
      <c r="O5" s="970" t="s">
        <v>1247</v>
      </c>
      <c r="P5" s="970"/>
      <c r="Q5" s="918" t="s">
        <v>1248</v>
      </c>
      <c r="R5" s="918"/>
      <c r="S5" s="323"/>
      <c r="T5" s="970" t="s">
        <v>1247</v>
      </c>
      <c r="U5" s="970"/>
      <c r="V5" s="918" t="s">
        <v>1248</v>
      </c>
      <c r="W5" s="918"/>
      <c r="X5" s="271"/>
      <c r="Y5" s="970" t="s">
        <v>1247</v>
      </c>
      <c r="Z5" s="970"/>
      <c r="AA5" s="918" t="s">
        <v>1248</v>
      </c>
      <c r="AB5" s="918"/>
      <c r="AC5" s="272"/>
      <c r="AD5" s="970" t="s">
        <v>1247</v>
      </c>
      <c r="AE5" s="970"/>
      <c r="AF5" s="918" t="s">
        <v>1248</v>
      </c>
      <c r="AG5" s="918"/>
      <c r="AH5" s="322"/>
      <c r="AI5" s="968" t="s">
        <v>1247</v>
      </c>
      <c r="AJ5" s="968"/>
      <c r="AK5" s="918" t="s">
        <v>1248</v>
      </c>
      <c r="AL5" s="918"/>
    </row>
    <row r="6" spans="1:38" ht="38.25">
      <c r="A6" s="926"/>
      <c r="B6" s="926"/>
      <c r="C6" s="970"/>
      <c r="D6" s="37"/>
      <c r="E6" s="130" t="s">
        <v>698</v>
      </c>
      <c r="F6" s="130" t="s">
        <v>630</v>
      </c>
      <c r="G6" s="147" t="s">
        <v>631</v>
      </c>
      <c r="H6" s="147" t="s">
        <v>291</v>
      </c>
      <c r="I6" s="130"/>
      <c r="J6" s="130" t="s">
        <v>698</v>
      </c>
      <c r="K6" s="130" t="s">
        <v>630</v>
      </c>
      <c r="L6" s="147" t="s">
        <v>631</v>
      </c>
      <c r="M6" s="147" t="s">
        <v>291</v>
      </c>
      <c r="N6" s="226"/>
      <c r="O6" s="130" t="s">
        <v>698</v>
      </c>
      <c r="P6" s="130" t="s">
        <v>630</v>
      </c>
      <c r="Q6" s="147" t="s">
        <v>631</v>
      </c>
      <c r="R6" s="147" t="s">
        <v>291</v>
      </c>
      <c r="S6" s="130"/>
      <c r="T6" s="130" t="s">
        <v>698</v>
      </c>
      <c r="U6" s="130" t="s">
        <v>630</v>
      </c>
      <c r="V6" s="147" t="s">
        <v>631</v>
      </c>
      <c r="W6" s="147" t="s">
        <v>291</v>
      </c>
      <c r="X6" s="130"/>
      <c r="Y6" s="130" t="s">
        <v>698</v>
      </c>
      <c r="Z6" s="130" t="s">
        <v>630</v>
      </c>
      <c r="AA6" s="147" t="s">
        <v>631</v>
      </c>
      <c r="AB6" s="147" t="s">
        <v>291</v>
      </c>
      <c r="AC6" s="130"/>
      <c r="AD6" s="130" t="s">
        <v>698</v>
      </c>
      <c r="AE6" s="130" t="s">
        <v>630</v>
      </c>
      <c r="AF6" s="147" t="s">
        <v>631</v>
      </c>
      <c r="AG6" s="147" t="s">
        <v>291</v>
      </c>
      <c r="AH6" s="207"/>
      <c r="AI6" s="130" t="s">
        <v>698</v>
      </c>
      <c r="AJ6" s="130" t="s">
        <v>630</v>
      </c>
      <c r="AK6" s="147" t="s">
        <v>631</v>
      </c>
      <c r="AL6" s="147" t="s">
        <v>291</v>
      </c>
    </row>
    <row r="7" spans="1:38" ht="12.75">
      <c r="A7" s="124">
        <v>2003</v>
      </c>
      <c r="B7" s="124"/>
      <c r="C7" s="872">
        <v>172357</v>
      </c>
      <c r="D7" s="872"/>
      <c r="E7" s="873">
        <v>154923</v>
      </c>
      <c r="F7" s="874">
        <v>89.88494810190477</v>
      </c>
      <c r="G7" s="875">
        <v>89.9</v>
      </c>
      <c r="H7" s="876" t="s">
        <v>292</v>
      </c>
      <c r="I7" s="876"/>
      <c r="J7" s="873">
        <v>152456</v>
      </c>
      <c r="K7" s="874">
        <v>88.45361662131506</v>
      </c>
      <c r="L7" s="875">
        <v>88.5</v>
      </c>
      <c r="M7" s="876" t="s">
        <v>145</v>
      </c>
      <c r="N7" s="873"/>
      <c r="O7" s="873">
        <v>62072</v>
      </c>
      <c r="P7" s="874">
        <v>36.01362288737911</v>
      </c>
      <c r="Q7" s="877">
        <v>36</v>
      </c>
      <c r="R7" s="878" t="s">
        <v>293</v>
      </c>
      <c r="S7" s="878"/>
      <c r="T7" s="873">
        <v>70656</v>
      </c>
      <c r="U7" s="874">
        <v>40.99398341813794</v>
      </c>
      <c r="V7" s="877">
        <v>41</v>
      </c>
      <c r="W7" s="878" t="s">
        <v>294</v>
      </c>
      <c r="X7" s="873"/>
      <c r="Y7" s="873">
        <v>23540</v>
      </c>
      <c r="Z7" s="874">
        <v>13.657698845999871</v>
      </c>
      <c r="AA7" s="877">
        <v>13.7</v>
      </c>
      <c r="AB7" s="878" t="s">
        <v>995</v>
      </c>
      <c r="AC7" s="873"/>
      <c r="AD7" s="873">
        <v>215</v>
      </c>
      <c r="AE7" s="874">
        <v>0.12474108971495211</v>
      </c>
      <c r="AF7" s="879">
        <v>0.1</v>
      </c>
      <c r="AG7" s="873" t="s">
        <v>295</v>
      </c>
      <c r="AH7" s="873"/>
      <c r="AI7" s="873">
        <v>267</v>
      </c>
      <c r="AJ7" s="874">
        <v>0.1549110276925219</v>
      </c>
      <c r="AK7" s="880">
        <v>0.2</v>
      </c>
      <c r="AL7" s="881" t="s">
        <v>296</v>
      </c>
    </row>
    <row r="8" spans="1:38" ht="12.75">
      <c r="A8" s="124">
        <v>2004</v>
      </c>
      <c r="B8" s="124"/>
      <c r="C8" s="872">
        <v>166011</v>
      </c>
      <c r="D8" s="872"/>
      <c r="E8" s="873">
        <v>150082</v>
      </c>
      <c r="F8" s="874">
        <v>90.40485269048436</v>
      </c>
      <c r="G8" s="875">
        <v>90.4</v>
      </c>
      <c r="H8" s="876" t="s">
        <v>297</v>
      </c>
      <c r="I8" s="876"/>
      <c r="J8" s="873">
        <v>147372</v>
      </c>
      <c r="K8" s="874">
        <v>88.77243074254115</v>
      </c>
      <c r="L8" s="875">
        <v>88.8</v>
      </c>
      <c r="M8" s="876" t="s">
        <v>298</v>
      </c>
      <c r="N8" s="873"/>
      <c r="O8" s="873">
        <v>64579</v>
      </c>
      <c r="P8" s="874">
        <v>38.90043430856991</v>
      </c>
      <c r="Q8" s="877">
        <v>38.9</v>
      </c>
      <c r="R8" s="878" t="s">
        <v>299</v>
      </c>
      <c r="S8" s="878"/>
      <c r="T8" s="873">
        <v>66990</v>
      </c>
      <c r="U8" s="874">
        <v>40.35274770948913</v>
      </c>
      <c r="V8" s="877">
        <v>40.4</v>
      </c>
      <c r="W8" s="878" t="s">
        <v>505</v>
      </c>
      <c r="X8" s="873"/>
      <c r="Y8" s="873">
        <v>22699</v>
      </c>
      <c r="Z8" s="874">
        <v>13.673190330761214</v>
      </c>
      <c r="AA8" s="877">
        <v>13.7</v>
      </c>
      <c r="AB8" s="878" t="s">
        <v>995</v>
      </c>
      <c r="AC8" s="873"/>
      <c r="AD8" s="873">
        <v>181</v>
      </c>
      <c r="AE8" s="874">
        <v>0.10902891977037667</v>
      </c>
      <c r="AF8" s="879">
        <v>0.1</v>
      </c>
      <c r="AG8" s="873" t="s">
        <v>295</v>
      </c>
      <c r="AH8" s="873"/>
      <c r="AI8" s="873">
        <v>240</v>
      </c>
      <c r="AJ8" s="874">
        <v>0.1445687333971845</v>
      </c>
      <c r="AK8" s="880">
        <v>0.1</v>
      </c>
      <c r="AL8" s="881" t="s">
        <v>295</v>
      </c>
    </row>
    <row r="9" spans="1:38" ht="12.75">
      <c r="A9" s="124">
        <v>2005</v>
      </c>
      <c r="B9" s="124"/>
      <c r="C9" s="872">
        <v>150422</v>
      </c>
      <c r="D9" s="872"/>
      <c r="E9" s="873">
        <v>136681</v>
      </c>
      <c r="F9" s="874">
        <v>90.86503304037973</v>
      </c>
      <c r="G9" s="875">
        <v>90.9</v>
      </c>
      <c r="H9" s="876" t="s">
        <v>300</v>
      </c>
      <c r="I9" s="876"/>
      <c r="J9" s="873">
        <v>133962</v>
      </c>
      <c r="K9" s="874">
        <v>89.05745170254352</v>
      </c>
      <c r="L9" s="875">
        <v>89.2</v>
      </c>
      <c r="M9" s="876" t="s">
        <v>301</v>
      </c>
      <c r="N9" s="873"/>
      <c r="O9" s="873">
        <v>61255</v>
      </c>
      <c r="P9" s="874">
        <v>40.72210182021247</v>
      </c>
      <c r="Q9" s="877">
        <v>40.8</v>
      </c>
      <c r="R9" s="878" t="s">
        <v>996</v>
      </c>
      <c r="S9" s="878"/>
      <c r="T9" s="873">
        <v>60278</v>
      </c>
      <c r="U9" s="874">
        <v>40.07259576391751</v>
      </c>
      <c r="V9" s="877">
        <v>40.1</v>
      </c>
      <c r="W9" s="878" t="s">
        <v>997</v>
      </c>
      <c r="X9" s="873"/>
      <c r="Y9" s="873">
        <v>21041</v>
      </c>
      <c r="Z9" s="874">
        <v>13.987980481578493</v>
      </c>
      <c r="AA9" s="877">
        <v>14.1</v>
      </c>
      <c r="AB9" s="878" t="s">
        <v>998</v>
      </c>
      <c r="AC9" s="873"/>
      <c r="AD9" s="873">
        <v>147</v>
      </c>
      <c r="AE9" s="874">
        <v>0.09772506681203547</v>
      </c>
      <c r="AF9" s="879">
        <v>0.1</v>
      </c>
      <c r="AG9" s="873" t="s">
        <v>295</v>
      </c>
      <c r="AH9" s="873"/>
      <c r="AI9" s="873">
        <v>165</v>
      </c>
      <c r="AJ9" s="874">
        <v>0.10969140152371328</v>
      </c>
      <c r="AK9" s="880">
        <v>0.1</v>
      </c>
      <c r="AL9" s="881" t="s">
        <v>295</v>
      </c>
    </row>
    <row r="10" spans="1:38" ht="12.75">
      <c r="A10" s="124">
        <v>2006</v>
      </c>
      <c r="B10" s="124"/>
      <c r="C10" s="872">
        <v>147238</v>
      </c>
      <c r="D10" s="872"/>
      <c r="E10" s="873">
        <v>134819</v>
      </c>
      <c r="F10" s="874">
        <v>91.56535676931227</v>
      </c>
      <c r="G10" s="875">
        <v>91.6</v>
      </c>
      <c r="H10" s="876" t="s">
        <v>302</v>
      </c>
      <c r="I10" s="876"/>
      <c r="J10" s="873">
        <v>131855</v>
      </c>
      <c r="K10" s="874">
        <v>89.5522894904848</v>
      </c>
      <c r="L10" s="875">
        <v>89.7</v>
      </c>
      <c r="M10" s="876" t="s">
        <v>506</v>
      </c>
      <c r="N10" s="873"/>
      <c r="O10" s="873">
        <v>58724</v>
      </c>
      <c r="P10" s="874">
        <v>39.88372566864532</v>
      </c>
      <c r="Q10" s="877">
        <v>40</v>
      </c>
      <c r="R10" s="878" t="s">
        <v>999</v>
      </c>
      <c r="S10" s="878"/>
      <c r="T10" s="873">
        <v>58037</v>
      </c>
      <c r="U10" s="874">
        <v>39.41713416373491</v>
      </c>
      <c r="V10" s="877">
        <v>39.5</v>
      </c>
      <c r="W10" s="878" t="s">
        <v>507</v>
      </c>
      <c r="X10" s="873"/>
      <c r="Y10" s="873">
        <v>20100</v>
      </c>
      <c r="Z10" s="874">
        <v>13.651367174234913</v>
      </c>
      <c r="AA10" s="877">
        <v>13.8</v>
      </c>
      <c r="AB10" s="878" t="s">
        <v>1000</v>
      </c>
      <c r="AC10" s="873"/>
      <c r="AD10" s="873">
        <v>122</v>
      </c>
      <c r="AE10" s="874">
        <v>0.0828590445401323</v>
      </c>
      <c r="AF10" s="879">
        <v>0.1</v>
      </c>
      <c r="AG10" s="873" t="s">
        <v>295</v>
      </c>
      <c r="AH10" s="873"/>
      <c r="AI10" s="873">
        <v>149</v>
      </c>
      <c r="AJ10" s="874">
        <v>0.1011967019383583</v>
      </c>
      <c r="AK10" s="880">
        <v>0.1</v>
      </c>
      <c r="AL10" s="881" t="s">
        <v>295</v>
      </c>
    </row>
    <row r="11" spans="1:38" ht="12.75">
      <c r="A11" s="124">
        <v>2007</v>
      </c>
      <c r="B11" s="124"/>
      <c r="C11" s="872">
        <v>136187</v>
      </c>
      <c r="D11" s="872"/>
      <c r="E11" s="873">
        <v>124874</v>
      </c>
      <c r="F11" s="874">
        <v>91.69303971744733</v>
      </c>
      <c r="G11" s="875">
        <v>91.8</v>
      </c>
      <c r="H11" s="876" t="s">
        <v>1259</v>
      </c>
      <c r="I11" s="876"/>
      <c r="J11" s="873">
        <v>121762</v>
      </c>
      <c r="K11" s="874">
        <v>89.4079464266046</v>
      </c>
      <c r="L11" s="875">
        <v>89.7</v>
      </c>
      <c r="M11" s="876" t="s">
        <v>1001</v>
      </c>
      <c r="N11" s="873"/>
      <c r="O11" s="873">
        <v>51961</v>
      </c>
      <c r="P11" s="874">
        <v>38.154155682994706</v>
      </c>
      <c r="Q11" s="877">
        <v>38.3</v>
      </c>
      <c r="R11" s="878" t="s">
        <v>1002</v>
      </c>
      <c r="S11" s="878"/>
      <c r="T11" s="873">
        <v>51617</v>
      </c>
      <c r="U11" s="874">
        <v>37.9015618230815</v>
      </c>
      <c r="V11" s="877">
        <v>38.1</v>
      </c>
      <c r="W11" s="878" t="s">
        <v>1260</v>
      </c>
      <c r="X11" s="873"/>
      <c r="Y11" s="873">
        <v>18141</v>
      </c>
      <c r="Z11" s="874">
        <v>13.320654688039241</v>
      </c>
      <c r="AA11" s="877">
        <v>13.5</v>
      </c>
      <c r="AB11" s="878" t="s">
        <v>1003</v>
      </c>
      <c r="AC11" s="873"/>
      <c r="AD11" s="873">
        <v>97</v>
      </c>
      <c r="AE11" s="874">
        <v>0.07122559421971261</v>
      </c>
      <c r="AF11" s="879">
        <v>0.1</v>
      </c>
      <c r="AG11" s="873" t="s">
        <v>295</v>
      </c>
      <c r="AH11" s="873"/>
      <c r="AI11" s="873">
        <v>104</v>
      </c>
      <c r="AJ11" s="874">
        <v>0.07636558555515578</v>
      </c>
      <c r="AK11" s="880">
        <v>0.1</v>
      </c>
      <c r="AL11" s="881" t="s">
        <v>295</v>
      </c>
    </row>
    <row r="12" spans="1:38" ht="12.75">
      <c r="A12" s="515">
        <v>2008</v>
      </c>
      <c r="B12" s="515"/>
      <c r="C12" s="882">
        <v>128864</v>
      </c>
      <c r="D12" s="882"/>
      <c r="E12" s="511">
        <v>119376</v>
      </c>
      <c r="F12" s="874">
        <v>92.63719890737522</v>
      </c>
      <c r="G12" s="875">
        <v>92.8</v>
      </c>
      <c r="H12" s="876" t="s">
        <v>1261</v>
      </c>
      <c r="I12" s="876"/>
      <c r="J12" s="511">
        <v>116301</v>
      </c>
      <c r="K12" s="874">
        <v>90.25096225478023</v>
      </c>
      <c r="L12" s="875">
        <v>90.8</v>
      </c>
      <c r="M12" s="876" t="s">
        <v>146</v>
      </c>
      <c r="N12" s="117"/>
      <c r="O12" s="511">
        <v>48433</v>
      </c>
      <c r="P12" s="874">
        <v>37.58458529923019</v>
      </c>
      <c r="Q12" s="877">
        <v>37.8</v>
      </c>
      <c r="R12" s="878" t="s">
        <v>147</v>
      </c>
      <c r="S12" s="878"/>
      <c r="T12" s="511">
        <v>48245</v>
      </c>
      <c r="U12" s="874">
        <v>37.438695058356096</v>
      </c>
      <c r="V12" s="877">
        <v>37.7</v>
      </c>
      <c r="W12" s="878" t="s">
        <v>148</v>
      </c>
      <c r="X12" s="511"/>
      <c r="Y12" s="511">
        <v>17446</v>
      </c>
      <c r="Z12" s="874">
        <v>13.538303948348645</v>
      </c>
      <c r="AA12" s="877">
        <v>13.8</v>
      </c>
      <c r="AB12" s="878" t="s">
        <v>1004</v>
      </c>
      <c r="AC12" s="117"/>
      <c r="AD12" s="511">
        <v>66</v>
      </c>
      <c r="AE12" s="874">
        <v>0.05121678668984355</v>
      </c>
      <c r="AF12" s="879">
        <v>0.1</v>
      </c>
      <c r="AG12" s="873" t="s">
        <v>295</v>
      </c>
      <c r="AH12" s="117"/>
      <c r="AI12" s="511">
        <v>83</v>
      </c>
      <c r="AJ12" s="874">
        <v>0.06440898932207599</v>
      </c>
      <c r="AK12" s="880">
        <v>0.1</v>
      </c>
      <c r="AL12" s="881" t="s">
        <v>295</v>
      </c>
    </row>
    <row r="13" spans="1:38" ht="12.75">
      <c r="A13" s="124">
        <v>2009</v>
      </c>
      <c r="B13" s="117"/>
      <c r="C13" s="882">
        <v>132148</v>
      </c>
      <c r="D13" s="882"/>
      <c r="E13" s="511">
        <v>122467</v>
      </c>
      <c r="F13" s="874">
        <v>92.67412295305265</v>
      </c>
      <c r="G13" s="875">
        <v>92.9</v>
      </c>
      <c r="H13" s="876" t="s">
        <v>1262</v>
      </c>
      <c r="I13" s="876"/>
      <c r="J13" s="511">
        <v>119190</v>
      </c>
      <c r="K13" s="874">
        <v>90.19432757211612</v>
      </c>
      <c r="L13" s="875">
        <v>91</v>
      </c>
      <c r="M13" s="876" t="s">
        <v>1005</v>
      </c>
      <c r="N13" s="117"/>
      <c r="O13" s="511">
        <v>47568</v>
      </c>
      <c r="P13" s="874">
        <v>35.99600447982565</v>
      </c>
      <c r="Q13" s="877">
        <v>36.4</v>
      </c>
      <c r="R13" s="878" t="s">
        <v>508</v>
      </c>
      <c r="S13" s="878"/>
      <c r="T13" s="511">
        <v>47360</v>
      </c>
      <c r="U13" s="874">
        <v>35.83860520023004</v>
      </c>
      <c r="V13" s="877">
        <v>36.3</v>
      </c>
      <c r="W13" s="878" t="s">
        <v>1264</v>
      </c>
      <c r="X13" s="511"/>
      <c r="Y13" s="511">
        <v>17099</v>
      </c>
      <c r="Z13" s="874">
        <v>12.939280200986772</v>
      </c>
      <c r="AA13" s="877">
        <v>13.4</v>
      </c>
      <c r="AB13" s="878" t="s">
        <v>1006</v>
      </c>
      <c r="AC13" s="117"/>
      <c r="AD13" s="511">
        <v>81</v>
      </c>
      <c r="AE13" s="874">
        <v>0.06129491176559615</v>
      </c>
      <c r="AF13" s="879">
        <v>0.1</v>
      </c>
      <c r="AG13" s="873" t="s">
        <v>295</v>
      </c>
      <c r="AH13" s="117"/>
      <c r="AI13" s="511">
        <v>77</v>
      </c>
      <c r="AJ13" s="874">
        <v>0.05826800254260375</v>
      </c>
      <c r="AK13" s="880">
        <v>0.1</v>
      </c>
      <c r="AL13" s="881" t="s">
        <v>295</v>
      </c>
    </row>
    <row r="14" spans="1:38" ht="12.75">
      <c r="A14" s="124">
        <v>2010</v>
      </c>
      <c r="B14" s="117"/>
      <c r="C14" s="882">
        <v>133504</v>
      </c>
      <c r="D14" s="882"/>
      <c r="E14" s="511">
        <v>123649</v>
      </c>
      <c r="F14" s="874">
        <v>92.61819870565677</v>
      </c>
      <c r="G14" s="875">
        <v>93</v>
      </c>
      <c r="H14" s="876" t="s">
        <v>1265</v>
      </c>
      <c r="I14" s="876"/>
      <c r="J14" s="511">
        <v>119500</v>
      </c>
      <c r="K14" s="874">
        <v>89.51042665388303</v>
      </c>
      <c r="L14" s="875">
        <v>91</v>
      </c>
      <c r="M14" s="876" t="s">
        <v>1263</v>
      </c>
      <c r="N14" s="117"/>
      <c r="O14" s="511">
        <v>45740</v>
      </c>
      <c r="P14" s="874">
        <v>34.26114573346117</v>
      </c>
      <c r="Q14" s="877">
        <v>35</v>
      </c>
      <c r="R14" s="878" t="s">
        <v>1007</v>
      </c>
      <c r="S14" s="878"/>
      <c r="T14" s="511">
        <v>45744</v>
      </c>
      <c r="U14" s="874">
        <v>34.264141898370085</v>
      </c>
      <c r="V14" s="877">
        <v>35.1</v>
      </c>
      <c r="W14" s="878" t="s">
        <v>1008</v>
      </c>
      <c r="X14" s="511"/>
      <c r="Y14" s="511">
        <v>16126</v>
      </c>
      <c r="Z14" s="874">
        <v>12.07903883029722</v>
      </c>
      <c r="AA14" s="877">
        <v>12.7</v>
      </c>
      <c r="AB14" s="878" t="s">
        <v>510</v>
      </c>
      <c r="AC14" s="117"/>
      <c r="AD14" s="511">
        <v>57</v>
      </c>
      <c r="AE14" s="874">
        <v>0.04269534995206136</v>
      </c>
      <c r="AF14" s="879">
        <v>0</v>
      </c>
      <c r="AG14" s="873" t="s">
        <v>1266</v>
      </c>
      <c r="AH14" s="117"/>
      <c r="AI14" s="511">
        <v>58</v>
      </c>
      <c r="AJ14" s="874">
        <v>0.043444391179290505</v>
      </c>
      <c r="AK14" s="880">
        <v>0</v>
      </c>
      <c r="AL14" s="881" t="s">
        <v>1267</v>
      </c>
    </row>
    <row r="15" spans="1:38" ht="12.75">
      <c r="A15" s="124">
        <v>2011</v>
      </c>
      <c r="B15" s="117"/>
      <c r="C15" s="882">
        <v>129309</v>
      </c>
      <c r="D15" s="882"/>
      <c r="E15" s="511">
        <v>119955</v>
      </c>
      <c r="F15" s="874">
        <v>92.76616476811358</v>
      </c>
      <c r="G15" s="875">
        <v>93.5</v>
      </c>
      <c r="H15" s="876" t="s">
        <v>1274</v>
      </c>
      <c r="I15" s="876"/>
      <c r="J15" s="511">
        <v>114362</v>
      </c>
      <c r="K15" s="874">
        <v>88.44086645167776</v>
      </c>
      <c r="L15" s="875">
        <v>91.3</v>
      </c>
      <c r="M15" s="876" t="s">
        <v>1009</v>
      </c>
      <c r="N15" s="511"/>
      <c r="O15" s="511">
        <v>42224</v>
      </c>
      <c r="P15" s="874">
        <v>32.65356626375581</v>
      </c>
      <c r="Q15" s="877">
        <v>34</v>
      </c>
      <c r="R15" s="878" t="s">
        <v>513</v>
      </c>
      <c r="S15" s="878"/>
      <c r="T15" s="511">
        <v>41904</v>
      </c>
      <c r="U15" s="874">
        <v>32.40609702340904</v>
      </c>
      <c r="V15" s="877">
        <v>34.1</v>
      </c>
      <c r="W15" s="878" t="s">
        <v>514</v>
      </c>
      <c r="X15" s="511"/>
      <c r="Y15" s="511">
        <v>14029</v>
      </c>
      <c r="Z15" s="874">
        <v>10.849206165077451</v>
      </c>
      <c r="AA15" s="877">
        <v>11.9</v>
      </c>
      <c r="AB15" s="878" t="s">
        <v>1010</v>
      </c>
      <c r="AC15" s="511"/>
      <c r="AD15" s="511">
        <v>40</v>
      </c>
      <c r="AE15" s="874">
        <v>0.030933655043345783</v>
      </c>
      <c r="AF15" s="879">
        <v>0</v>
      </c>
      <c r="AG15" s="873" t="s">
        <v>1266</v>
      </c>
      <c r="AH15" s="511"/>
      <c r="AI15" s="511">
        <v>41</v>
      </c>
      <c r="AJ15" s="874">
        <v>0.03170699641942943</v>
      </c>
      <c r="AK15" s="880">
        <v>0</v>
      </c>
      <c r="AL15" s="881" t="s">
        <v>1266</v>
      </c>
    </row>
    <row r="16" spans="1:38" ht="12.75">
      <c r="A16" s="124">
        <v>2012</v>
      </c>
      <c r="B16" s="117"/>
      <c r="C16" s="882">
        <v>124451</v>
      </c>
      <c r="D16" s="882"/>
      <c r="E16" s="511">
        <v>114572</v>
      </c>
      <c r="F16" s="874">
        <v>92.06193602301308</v>
      </c>
      <c r="G16" s="875">
        <v>93.8</v>
      </c>
      <c r="H16" s="876" t="s">
        <v>1276</v>
      </c>
      <c r="I16" s="876"/>
      <c r="J16" s="511">
        <v>105249</v>
      </c>
      <c r="K16" s="874">
        <v>84.57063422551848</v>
      </c>
      <c r="L16" s="875">
        <v>91.6</v>
      </c>
      <c r="M16" s="876" t="s">
        <v>1011</v>
      </c>
      <c r="N16" s="511"/>
      <c r="O16" s="511">
        <v>37811</v>
      </c>
      <c r="P16" s="874">
        <v>30.382238792777883</v>
      </c>
      <c r="Q16" s="877">
        <v>33.6</v>
      </c>
      <c r="R16" s="878" t="s">
        <v>1012</v>
      </c>
      <c r="S16" s="878"/>
      <c r="T16" s="511">
        <v>36700</v>
      </c>
      <c r="U16" s="874">
        <v>29.489517962893025</v>
      </c>
      <c r="V16" s="877">
        <v>33.5</v>
      </c>
      <c r="W16" s="878" t="s">
        <v>1013</v>
      </c>
      <c r="X16" s="511"/>
      <c r="Y16" s="511">
        <v>12226</v>
      </c>
      <c r="Z16" s="874">
        <v>9.823946774232429</v>
      </c>
      <c r="AA16" s="877">
        <v>11.9</v>
      </c>
      <c r="AB16" s="878" t="s">
        <v>1014</v>
      </c>
      <c r="AC16" s="511"/>
      <c r="AD16" s="511">
        <v>30</v>
      </c>
      <c r="AE16" s="874">
        <v>0.024105872994190484</v>
      </c>
      <c r="AF16" s="879">
        <v>0</v>
      </c>
      <c r="AG16" s="873" t="s">
        <v>1266</v>
      </c>
      <c r="AH16" s="511"/>
      <c r="AI16" s="511">
        <v>35</v>
      </c>
      <c r="AJ16" s="874">
        <v>0.028123518493222234</v>
      </c>
      <c r="AK16" s="880">
        <v>0</v>
      </c>
      <c r="AL16" s="881" t="s">
        <v>1266</v>
      </c>
    </row>
    <row r="17" spans="1:38" ht="12.75">
      <c r="A17" s="124">
        <v>2013</v>
      </c>
      <c r="B17" s="117"/>
      <c r="C17" s="882">
        <v>117502</v>
      </c>
      <c r="D17" s="882"/>
      <c r="E17" s="511">
        <v>103646</v>
      </c>
      <c r="F17" s="874">
        <v>88.20786029173972</v>
      </c>
      <c r="G17" s="875">
        <v>95.2</v>
      </c>
      <c r="H17" s="876" t="s">
        <v>1015</v>
      </c>
      <c r="I17" s="876"/>
      <c r="J17" s="511">
        <v>83411</v>
      </c>
      <c r="K17" s="874">
        <v>70.98687681911797</v>
      </c>
      <c r="L17" s="875">
        <v>94.3</v>
      </c>
      <c r="M17" s="876" t="s">
        <v>1016</v>
      </c>
      <c r="N17" s="511"/>
      <c r="O17" s="511">
        <v>28154</v>
      </c>
      <c r="P17" s="874">
        <v>23.960443226498274</v>
      </c>
      <c r="Q17" s="877">
        <v>34.4</v>
      </c>
      <c r="R17" s="878" t="s">
        <v>1017</v>
      </c>
      <c r="S17" s="878"/>
      <c r="T17" s="511">
        <v>24877</v>
      </c>
      <c r="U17" s="874">
        <v>21.17155452673146</v>
      </c>
      <c r="V17" s="877">
        <v>34.5</v>
      </c>
      <c r="W17" s="878" t="s">
        <v>166</v>
      </c>
      <c r="X17" s="511"/>
      <c r="Y17" s="511">
        <v>8433</v>
      </c>
      <c r="Z17" s="874">
        <v>7.176899116610781</v>
      </c>
      <c r="AA17" s="877">
        <v>12.3</v>
      </c>
      <c r="AB17" s="878" t="s">
        <v>1018</v>
      </c>
      <c r="AC17" s="511"/>
      <c r="AD17" s="511">
        <v>14</v>
      </c>
      <c r="AE17" s="874">
        <v>0.011914690813773382</v>
      </c>
      <c r="AF17" s="879">
        <v>0</v>
      </c>
      <c r="AG17" s="873" t="s">
        <v>1266</v>
      </c>
      <c r="AH17" s="511"/>
      <c r="AI17" s="511">
        <v>15</v>
      </c>
      <c r="AJ17" s="874">
        <v>0.01276574015761434</v>
      </c>
      <c r="AK17" s="880">
        <v>0</v>
      </c>
      <c r="AL17" s="881" t="s">
        <v>1266</v>
      </c>
    </row>
    <row r="18" spans="1:38" ht="26.25" customHeight="1">
      <c r="A18" s="124">
        <v>2009</v>
      </c>
      <c r="B18" s="117" t="s">
        <v>332</v>
      </c>
      <c r="C18" s="882">
        <v>32636</v>
      </c>
      <c r="D18" s="882"/>
      <c r="E18" s="288">
        <v>30204</v>
      </c>
      <c r="F18" s="874">
        <v>92.54810638558646</v>
      </c>
      <c r="G18" s="874">
        <v>92.7</v>
      </c>
      <c r="H18" s="883" t="s">
        <v>1261</v>
      </c>
      <c r="I18" s="884"/>
      <c r="J18" s="288">
        <v>29467</v>
      </c>
      <c r="K18" s="874">
        <v>90.28986395391591</v>
      </c>
      <c r="L18" s="874">
        <v>91</v>
      </c>
      <c r="M18" s="884" t="s">
        <v>1270</v>
      </c>
      <c r="N18" s="885"/>
      <c r="O18" s="512">
        <v>11696</v>
      </c>
      <c r="P18" s="874">
        <v>35.83772521142296</v>
      </c>
      <c r="Q18" s="886">
        <v>36.2</v>
      </c>
      <c r="R18" s="887" t="s">
        <v>1019</v>
      </c>
      <c r="S18" s="887"/>
      <c r="T18" s="512">
        <v>11616</v>
      </c>
      <c r="U18" s="874">
        <v>35.59259713200147</v>
      </c>
      <c r="V18" s="886">
        <v>36</v>
      </c>
      <c r="W18" s="887" t="s">
        <v>1271</v>
      </c>
      <c r="X18" s="511"/>
      <c r="Y18" s="888">
        <v>4215</v>
      </c>
      <c r="Z18" s="874">
        <v>12.91518568452016</v>
      </c>
      <c r="AA18" s="886">
        <v>13.3</v>
      </c>
      <c r="AB18" s="887" t="s">
        <v>149</v>
      </c>
      <c r="AC18" s="885"/>
      <c r="AD18" s="512">
        <v>11</v>
      </c>
      <c r="AE18" s="874">
        <v>0.03370511092045594</v>
      </c>
      <c r="AF18" s="880">
        <v>0</v>
      </c>
      <c r="AG18" s="881" t="s">
        <v>1266</v>
      </c>
      <c r="AH18" s="885"/>
      <c r="AI18" s="512">
        <v>18</v>
      </c>
      <c r="AJ18" s="874">
        <v>0.05515381786983699</v>
      </c>
      <c r="AK18" s="880">
        <v>0.1</v>
      </c>
      <c r="AL18" s="881" t="s">
        <v>295</v>
      </c>
    </row>
    <row r="19" spans="1:38" ht="12.75">
      <c r="A19" s="124"/>
      <c r="B19" s="117" t="s">
        <v>333</v>
      </c>
      <c r="C19" s="882">
        <v>32560</v>
      </c>
      <c r="D19" s="882"/>
      <c r="E19" s="288">
        <v>30212</v>
      </c>
      <c r="F19" s="874">
        <v>92.78869778869779</v>
      </c>
      <c r="G19" s="874">
        <v>93</v>
      </c>
      <c r="H19" s="883" t="s">
        <v>1265</v>
      </c>
      <c r="I19" s="884"/>
      <c r="J19" s="288">
        <v>29416</v>
      </c>
      <c r="K19" s="874">
        <v>90.34398034398035</v>
      </c>
      <c r="L19" s="874">
        <v>91.1</v>
      </c>
      <c r="M19" s="884" t="s">
        <v>1020</v>
      </c>
      <c r="N19" s="885"/>
      <c r="O19" s="512">
        <v>11721</v>
      </c>
      <c r="P19" s="874">
        <v>35.99815724815725</v>
      </c>
      <c r="Q19" s="886">
        <v>36.4</v>
      </c>
      <c r="R19" s="887" t="s">
        <v>508</v>
      </c>
      <c r="S19" s="887"/>
      <c r="T19" s="512">
        <v>11673</v>
      </c>
      <c r="U19" s="874">
        <v>35.8507371007371</v>
      </c>
      <c r="V19" s="886">
        <v>36.3</v>
      </c>
      <c r="W19" s="887" t="s">
        <v>1264</v>
      </c>
      <c r="X19" s="511"/>
      <c r="Y19" s="888">
        <v>4276</v>
      </c>
      <c r="Z19" s="874">
        <v>13.132678132678134</v>
      </c>
      <c r="AA19" s="886">
        <v>13.5</v>
      </c>
      <c r="AB19" s="887" t="s">
        <v>1003</v>
      </c>
      <c r="AC19" s="885"/>
      <c r="AD19" s="512">
        <v>24</v>
      </c>
      <c r="AE19" s="874">
        <v>0.07371007371007371</v>
      </c>
      <c r="AF19" s="880">
        <v>0.1</v>
      </c>
      <c r="AG19" s="881" t="s">
        <v>295</v>
      </c>
      <c r="AH19" s="885"/>
      <c r="AI19" s="512">
        <v>22</v>
      </c>
      <c r="AJ19" s="874">
        <v>0.06756756756756757</v>
      </c>
      <c r="AK19" s="880">
        <v>0.1</v>
      </c>
      <c r="AL19" s="881" t="s">
        <v>295</v>
      </c>
    </row>
    <row r="20" spans="1:38" ht="12.75">
      <c r="A20" s="124"/>
      <c r="B20" s="117" t="s">
        <v>334</v>
      </c>
      <c r="C20" s="882">
        <v>34476</v>
      </c>
      <c r="D20" s="882"/>
      <c r="E20" s="288">
        <v>32007</v>
      </c>
      <c r="F20" s="874">
        <v>92.83849634528367</v>
      </c>
      <c r="G20" s="874">
        <v>93.1</v>
      </c>
      <c r="H20" s="883" t="s">
        <v>1265</v>
      </c>
      <c r="I20" s="884"/>
      <c r="J20" s="288">
        <v>31098</v>
      </c>
      <c r="K20" s="874">
        <v>90.2018795683954</v>
      </c>
      <c r="L20" s="874">
        <v>91.1</v>
      </c>
      <c r="M20" s="884" t="s">
        <v>151</v>
      </c>
      <c r="N20" s="885"/>
      <c r="O20" s="512">
        <v>12407</v>
      </c>
      <c r="P20" s="874">
        <v>35.987353521290174</v>
      </c>
      <c r="Q20" s="886">
        <v>36.4</v>
      </c>
      <c r="R20" s="887" t="s">
        <v>508</v>
      </c>
      <c r="S20" s="887"/>
      <c r="T20" s="512">
        <v>12274</v>
      </c>
      <c r="U20" s="874">
        <v>35.60157790927022</v>
      </c>
      <c r="V20" s="886">
        <v>36.1</v>
      </c>
      <c r="W20" s="887" t="s">
        <v>1269</v>
      </c>
      <c r="X20" s="511"/>
      <c r="Y20" s="888">
        <v>4512</v>
      </c>
      <c r="Z20" s="874">
        <v>13.087365123564219</v>
      </c>
      <c r="AA20" s="886">
        <v>13.5</v>
      </c>
      <c r="AB20" s="887" t="s">
        <v>1003</v>
      </c>
      <c r="AC20" s="885"/>
      <c r="AD20" s="512">
        <v>23</v>
      </c>
      <c r="AE20" s="874">
        <v>0.06671307576284952</v>
      </c>
      <c r="AF20" s="880">
        <v>0.1</v>
      </c>
      <c r="AG20" s="881" t="s">
        <v>295</v>
      </c>
      <c r="AH20" s="885"/>
      <c r="AI20" s="512">
        <v>17</v>
      </c>
      <c r="AJ20" s="874">
        <v>0.04930966469428008</v>
      </c>
      <c r="AK20" s="880">
        <v>0</v>
      </c>
      <c r="AL20" s="881" t="s">
        <v>1267</v>
      </c>
    </row>
    <row r="21" spans="1:38" ht="12.75">
      <c r="A21" s="124"/>
      <c r="B21" s="117" t="s">
        <v>335</v>
      </c>
      <c r="C21" s="882">
        <v>32476</v>
      </c>
      <c r="D21" s="882"/>
      <c r="E21" s="288">
        <v>30044</v>
      </c>
      <c r="F21" s="874">
        <v>92.51139302869812</v>
      </c>
      <c r="G21" s="874">
        <v>92.8</v>
      </c>
      <c r="H21" s="883" t="s">
        <v>1272</v>
      </c>
      <c r="I21" s="884"/>
      <c r="J21" s="288">
        <v>29209</v>
      </c>
      <c r="K21" s="874">
        <v>89.94026357925853</v>
      </c>
      <c r="L21" s="874">
        <v>91</v>
      </c>
      <c r="M21" s="884" t="s">
        <v>1263</v>
      </c>
      <c r="N21" s="885"/>
      <c r="O21" s="512">
        <v>11744</v>
      </c>
      <c r="P21" s="874">
        <v>36.16208892720778</v>
      </c>
      <c r="Q21" s="886">
        <v>36.7</v>
      </c>
      <c r="R21" s="887" t="s">
        <v>152</v>
      </c>
      <c r="S21" s="887"/>
      <c r="T21" s="512">
        <v>11797</v>
      </c>
      <c r="U21" s="874">
        <v>36.325286365315925</v>
      </c>
      <c r="V21" s="886">
        <v>36.9</v>
      </c>
      <c r="W21" s="887" t="s">
        <v>153</v>
      </c>
      <c r="X21" s="511"/>
      <c r="Y21" s="888">
        <v>4096</v>
      </c>
      <c r="Z21" s="874">
        <v>12.612390688508437</v>
      </c>
      <c r="AA21" s="886">
        <v>13.1</v>
      </c>
      <c r="AB21" s="887" t="s">
        <v>1021</v>
      </c>
      <c r="AC21" s="885"/>
      <c r="AD21" s="512">
        <v>23</v>
      </c>
      <c r="AE21" s="874">
        <v>0.0708215297450425</v>
      </c>
      <c r="AF21" s="880">
        <v>0.1</v>
      </c>
      <c r="AG21" s="881" t="s">
        <v>295</v>
      </c>
      <c r="AH21" s="885"/>
      <c r="AI21" s="512">
        <v>20</v>
      </c>
      <c r="AJ21" s="874">
        <v>0.0615839389087326</v>
      </c>
      <c r="AK21" s="880">
        <v>0.1</v>
      </c>
      <c r="AL21" s="881" t="s">
        <v>295</v>
      </c>
    </row>
    <row r="22" spans="1:38" ht="26.25" customHeight="1">
      <c r="A22" s="124">
        <v>2010</v>
      </c>
      <c r="B22" s="117" t="s">
        <v>332</v>
      </c>
      <c r="C22" s="882">
        <v>34589</v>
      </c>
      <c r="D22" s="882"/>
      <c r="E22" s="288">
        <v>31952</v>
      </c>
      <c r="F22" s="874">
        <v>92.37618896180867</v>
      </c>
      <c r="G22" s="874">
        <v>92.7</v>
      </c>
      <c r="H22" s="883" t="s">
        <v>1275</v>
      </c>
      <c r="I22" s="884"/>
      <c r="J22" s="288">
        <v>31022</v>
      </c>
      <c r="K22" s="874">
        <v>89.6874728960074</v>
      </c>
      <c r="L22" s="874">
        <v>90.9</v>
      </c>
      <c r="M22" s="884" t="s">
        <v>154</v>
      </c>
      <c r="N22" s="885"/>
      <c r="O22" s="512">
        <v>11886</v>
      </c>
      <c r="P22" s="874">
        <v>34.363525976466505</v>
      </c>
      <c r="Q22" s="886">
        <v>34.9</v>
      </c>
      <c r="R22" s="887" t="s">
        <v>155</v>
      </c>
      <c r="S22" s="887"/>
      <c r="T22" s="512">
        <v>11843</v>
      </c>
      <c r="U22" s="874">
        <v>34.23920899708</v>
      </c>
      <c r="V22" s="886">
        <v>34.9</v>
      </c>
      <c r="W22" s="887" t="s">
        <v>155</v>
      </c>
      <c r="X22" s="511"/>
      <c r="Y22" s="888">
        <v>4263</v>
      </c>
      <c r="Z22" s="874">
        <v>12.32472751452774</v>
      </c>
      <c r="AA22" s="886">
        <v>12.9</v>
      </c>
      <c r="AB22" s="887" t="s">
        <v>1022</v>
      </c>
      <c r="AC22" s="885"/>
      <c r="AD22" s="512">
        <v>17</v>
      </c>
      <c r="AE22" s="874">
        <v>0.0491485732458296</v>
      </c>
      <c r="AF22" s="880">
        <v>0</v>
      </c>
      <c r="AG22" s="881" t="s">
        <v>1267</v>
      </c>
      <c r="AH22" s="885"/>
      <c r="AI22" s="512">
        <v>18</v>
      </c>
      <c r="AJ22" s="874">
        <v>0.052039665789701935</v>
      </c>
      <c r="AK22" s="880">
        <v>0.1</v>
      </c>
      <c r="AL22" s="881" t="s">
        <v>295</v>
      </c>
    </row>
    <row r="23" spans="1:38" ht="12.75">
      <c r="A23" s="117"/>
      <c r="B23" s="117" t="s">
        <v>333</v>
      </c>
      <c r="C23" s="882">
        <v>33413</v>
      </c>
      <c r="D23" s="882"/>
      <c r="E23" s="288">
        <v>31102</v>
      </c>
      <c r="F23" s="874">
        <v>93.08353036243379</v>
      </c>
      <c r="G23" s="874">
        <v>93.5</v>
      </c>
      <c r="H23" s="883" t="s">
        <v>1023</v>
      </c>
      <c r="I23" s="884"/>
      <c r="J23" s="288">
        <v>30087</v>
      </c>
      <c r="K23" s="874">
        <v>90.04579056056026</v>
      </c>
      <c r="L23" s="874">
        <v>91.4</v>
      </c>
      <c r="M23" s="884" t="s">
        <v>512</v>
      </c>
      <c r="N23" s="885"/>
      <c r="O23" s="512">
        <v>11462</v>
      </c>
      <c r="P23" s="874">
        <v>34.30401340795498</v>
      </c>
      <c r="Q23" s="886">
        <v>35</v>
      </c>
      <c r="R23" s="887" t="s">
        <v>509</v>
      </c>
      <c r="S23" s="887"/>
      <c r="T23" s="512">
        <v>11543</v>
      </c>
      <c r="U23" s="874">
        <v>34.54643402268578</v>
      </c>
      <c r="V23" s="886">
        <v>35.3</v>
      </c>
      <c r="W23" s="887" t="s">
        <v>1024</v>
      </c>
      <c r="X23" s="511"/>
      <c r="Y23" s="888">
        <v>4001</v>
      </c>
      <c r="Z23" s="874">
        <v>11.974381228863018</v>
      </c>
      <c r="AA23" s="886">
        <v>12.6</v>
      </c>
      <c r="AB23" s="887" t="s">
        <v>511</v>
      </c>
      <c r="AC23" s="885"/>
      <c r="AD23" s="512">
        <v>14</v>
      </c>
      <c r="AE23" s="874">
        <v>0.041899859336186514</v>
      </c>
      <c r="AF23" s="880">
        <v>0</v>
      </c>
      <c r="AG23" s="881" t="s">
        <v>1266</v>
      </c>
      <c r="AH23" s="885"/>
      <c r="AI23" s="512">
        <v>13</v>
      </c>
      <c r="AJ23" s="874">
        <v>0.03890701224074462</v>
      </c>
      <c r="AK23" s="880">
        <v>0</v>
      </c>
      <c r="AL23" s="881" t="s">
        <v>1266</v>
      </c>
    </row>
    <row r="24" spans="1:38" ht="12.75">
      <c r="A24" s="117"/>
      <c r="B24" s="117" t="s">
        <v>334</v>
      </c>
      <c r="C24" s="882">
        <v>34761</v>
      </c>
      <c r="D24" s="882"/>
      <c r="E24" s="288">
        <v>32068</v>
      </c>
      <c r="F24" s="874">
        <v>92.25281205949196</v>
      </c>
      <c r="G24" s="874">
        <v>92.7</v>
      </c>
      <c r="H24" s="883" t="s">
        <v>1275</v>
      </c>
      <c r="I24" s="884"/>
      <c r="J24" s="288">
        <v>30933</v>
      </c>
      <c r="K24" s="874">
        <v>88.98765858289462</v>
      </c>
      <c r="L24" s="874">
        <v>90.5</v>
      </c>
      <c r="M24" s="884" t="s">
        <v>1025</v>
      </c>
      <c r="N24" s="885"/>
      <c r="O24" s="512">
        <v>11689</v>
      </c>
      <c r="P24" s="874">
        <v>33.62676562814649</v>
      </c>
      <c r="Q24" s="886">
        <v>34.4</v>
      </c>
      <c r="R24" s="887" t="s">
        <v>1026</v>
      </c>
      <c r="S24" s="887"/>
      <c r="T24" s="512">
        <v>11676</v>
      </c>
      <c r="U24" s="874">
        <v>33.58936739449383</v>
      </c>
      <c r="V24" s="886">
        <v>34.5</v>
      </c>
      <c r="W24" s="887" t="s">
        <v>156</v>
      </c>
      <c r="X24" s="511"/>
      <c r="Y24" s="888">
        <v>4189</v>
      </c>
      <c r="Z24" s="874">
        <v>12.050861597767613</v>
      </c>
      <c r="AA24" s="886">
        <v>12.8</v>
      </c>
      <c r="AB24" s="887" t="s">
        <v>510</v>
      </c>
      <c r="AC24" s="885"/>
      <c r="AD24" s="512">
        <v>11</v>
      </c>
      <c r="AE24" s="874">
        <v>0.03164465924455568</v>
      </c>
      <c r="AF24" s="880">
        <v>0</v>
      </c>
      <c r="AG24" s="881" t="s">
        <v>1266</v>
      </c>
      <c r="AH24" s="885"/>
      <c r="AI24" s="512">
        <v>16</v>
      </c>
      <c r="AJ24" s="874">
        <v>0.04602859526480826</v>
      </c>
      <c r="AK24" s="880">
        <v>0</v>
      </c>
      <c r="AL24" s="881" t="s">
        <v>1267</v>
      </c>
    </row>
    <row r="25" spans="1:38" ht="12.75">
      <c r="A25" s="117"/>
      <c r="B25" s="117" t="s">
        <v>335</v>
      </c>
      <c r="C25" s="882">
        <v>30741</v>
      </c>
      <c r="D25" s="882"/>
      <c r="E25" s="288">
        <v>28527</v>
      </c>
      <c r="F25" s="874">
        <v>92.79789206597053</v>
      </c>
      <c r="G25" s="874">
        <v>93.3</v>
      </c>
      <c r="H25" s="883" t="s">
        <v>157</v>
      </c>
      <c r="I25" s="884"/>
      <c r="J25" s="288">
        <v>27458</v>
      </c>
      <c r="K25" s="874">
        <v>89.32045151426435</v>
      </c>
      <c r="L25" s="874">
        <v>91.2</v>
      </c>
      <c r="M25" s="884" t="s">
        <v>1027</v>
      </c>
      <c r="N25" s="885"/>
      <c r="O25" s="512">
        <v>10703</v>
      </c>
      <c r="P25" s="874">
        <v>34.81669431703588</v>
      </c>
      <c r="Q25" s="886">
        <v>35.7</v>
      </c>
      <c r="R25" s="887" t="s">
        <v>158</v>
      </c>
      <c r="S25" s="887"/>
      <c r="T25" s="512">
        <v>10682</v>
      </c>
      <c r="U25" s="874">
        <v>34.74838164015484</v>
      </c>
      <c r="V25" s="886">
        <v>35.8</v>
      </c>
      <c r="W25" s="887" t="s">
        <v>159</v>
      </c>
      <c r="X25" s="511"/>
      <c r="Y25" s="888">
        <v>3673</v>
      </c>
      <c r="Z25" s="874">
        <v>11.948212484954947</v>
      </c>
      <c r="AA25" s="886">
        <v>12.7</v>
      </c>
      <c r="AB25" s="887" t="s">
        <v>1028</v>
      </c>
      <c r="AC25" s="885"/>
      <c r="AD25" s="512">
        <v>15</v>
      </c>
      <c r="AE25" s="874">
        <v>0.048794769200741675</v>
      </c>
      <c r="AF25" s="880">
        <v>0</v>
      </c>
      <c r="AG25" s="881" t="s">
        <v>1267</v>
      </c>
      <c r="AH25" s="885"/>
      <c r="AI25" s="512">
        <v>11</v>
      </c>
      <c r="AJ25" s="874">
        <v>0.035782830747210566</v>
      </c>
      <c r="AK25" s="880">
        <v>0</v>
      </c>
      <c r="AL25" s="881" t="s">
        <v>1266</v>
      </c>
    </row>
    <row r="26" spans="1:38" ht="26.25" customHeight="1">
      <c r="A26" s="124">
        <v>2011</v>
      </c>
      <c r="B26" s="117" t="s">
        <v>332</v>
      </c>
      <c r="C26" s="882">
        <v>34660</v>
      </c>
      <c r="D26" s="882"/>
      <c r="E26" s="288">
        <v>32310</v>
      </c>
      <c r="F26" s="874">
        <v>93.21984997114829</v>
      </c>
      <c r="G26" s="874">
        <v>93.8</v>
      </c>
      <c r="H26" s="883" t="s">
        <v>160</v>
      </c>
      <c r="I26" s="884"/>
      <c r="J26" s="288">
        <v>31041</v>
      </c>
      <c r="K26" s="874">
        <v>89.55856895556838</v>
      </c>
      <c r="L26" s="874">
        <v>91.7</v>
      </c>
      <c r="M26" s="884" t="s">
        <v>1029</v>
      </c>
      <c r="N26" s="885"/>
      <c r="O26" s="512">
        <v>11464</v>
      </c>
      <c r="P26" s="874">
        <v>33.07559145989614</v>
      </c>
      <c r="Q26" s="886">
        <v>34.1</v>
      </c>
      <c r="R26" s="887" t="s">
        <v>514</v>
      </c>
      <c r="S26" s="887"/>
      <c r="T26" s="512">
        <v>11446</v>
      </c>
      <c r="U26" s="874">
        <v>33.02365839584536</v>
      </c>
      <c r="V26" s="886">
        <v>34.2</v>
      </c>
      <c r="W26" s="887" t="s">
        <v>1030</v>
      </c>
      <c r="X26" s="511"/>
      <c r="Y26" s="888">
        <v>3944</v>
      </c>
      <c r="Z26" s="874">
        <v>11.379111367570687</v>
      </c>
      <c r="AA26" s="886">
        <v>12.3</v>
      </c>
      <c r="AB26" s="887" t="s">
        <v>1273</v>
      </c>
      <c r="AC26" s="885"/>
      <c r="AD26" s="512">
        <v>5</v>
      </c>
      <c r="AE26" s="874">
        <v>0.014425851125216388</v>
      </c>
      <c r="AF26" s="880">
        <v>0</v>
      </c>
      <c r="AG26" s="881" t="s">
        <v>1266</v>
      </c>
      <c r="AH26" s="885"/>
      <c r="AI26" s="512">
        <v>6</v>
      </c>
      <c r="AJ26" s="874">
        <v>0.017311021350259664</v>
      </c>
      <c r="AK26" s="880">
        <v>0</v>
      </c>
      <c r="AL26" s="881" t="s">
        <v>1266</v>
      </c>
    </row>
    <row r="27" spans="1:38" ht="12.75">
      <c r="A27" s="124"/>
      <c r="B27" s="117" t="s">
        <v>333</v>
      </c>
      <c r="C27" s="882">
        <v>29499</v>
      </c>
      <c r="D27" s="882"/>
      <c r="E27" s="288">
        <v>27396</v>
      </c>
      <c r="F27" s="874">
        <v>92.87094477778908</v>
      </c>
      <c r="G27" s="874">
        <v>93.5</v>
      </c>
      <c r="H27" s="883" t="s">
        <v>1268</v>
      </c>
      <c r="I27" s="884"/>
      <c r="J27" s="288">
        <v>26202</v>
      </c>
      <c r="K27" s="874">
        <v>88.8233499440659</v>
      </c>
      <c r="L27" s="874">
        <v>91.4</v>
      </c>
      <c r="M27" s="884" t="s">
        <v>1031</v>
      </c>
      <c r="N27" s="885"/>
      <c r="O27" s="512">
        <v>9685</v>
      </c>
      <c r="P27" s="874">
        <v>32.83162141089528</v>
      </c>
      <c r="Q27" s="886">
        <v>34</v>
      </c>
      <c r="R27" s="887" t="s">
        <v>514</v>
      </c>
      <c r="S27" s="887"/>
      <c r="T27" s="512">
        <v>9592</v>
      </c>
      <c r="U27" s="874">
        <v>32.51635648666056</v>
      </c>
      <c r="V27" s="886">
        <v>34</v>
      </c>
      <c r="W27" s="887" t="s">
        <v>513</v>
      </c>
      <c r="X27" s="511"/>
      <c r="Y27" s="888">
        <v>3215</v>
      </c>
      <c r="Z27" s="874">
        <v>10.898674531340045</v>
      </c>
      <c r="AA27" s="886">
        <v>11.9</v>
      </c>
      <c r="AB27" s="887" t="s">
        <v>1032</v>
      </c>
      <c r="AC27" s="885"/>
      <c r="AD27" s="512">
        <v>9</v>
      </c>
      <c r="AE27" s="874">
        <v>0.03050950879690837</v>
      </c>
      <c r="AF27" s="880">
        <v>0</v>
      </c>
      <c r="AG27" s="881" t="s">
        <v>1266</v>
      </c>
      <c r="AH27" s="885"/>
      <c r="AI27" s="512">
        <v>13</v>
      </c>
      <c r="AJ27" s="874">
        <v>0.0440692904844232</v>
      </c>
      <c r="AK27" s="880">
        <v>0</v>
      </c>
      <c r="AL27" s="881" t="s">
        <v>1267</v>
      </c>
    </row>
    <row r="28" spans="1:38" ht="12.75">
      <c r="A28" s="124"/>
      <c r="B28" s="117" t="s">
        <v>334</v>
      </c>
      <c r="C28" s="882">
        <v>34535</v>
      </c>
      <c r="D28" s="882"/>
      <c r="E28" s="288">
        <v>32020</v>
      </c>
      <c r="F28" s="874">
        <v>92.71753293759953</v>
      </c>
      <c r="G28" s="874">
        <v>93.5</v>
      </c>
      <c r="H28" s="883" t="s">
        <v>1268</v>
      </c>
      <c r="I28" s="884"/>
      <c r="J28" s="288">
        <v>30448</v>
      </c>
      <c r="K28" s="874">
        <v>88.16562907195599</v>
      </c>
      <c r="L28" s="874">
        <v>91.2</v>
      </c>
      <c r="M28" s="884" t="s">
        <v>150</v>
      </c>
      <c r="N28" s="885"/>
      <c r="O28" s="512">
        <v>11077</v>
      </c>
      <c r="P28" s="874">
        <v>32.07470681916896</v>
      </c>
      <c r="Q28" s="886">
        <v>33.5</v>
      </c>
      <c r="R28" s="887" t="s">
        <v>161</v>
      </c>
      <c r="S28" s="887"/>
      <c r="T28" s="512">
        <v>10990</v>
      </c>
      <c r="U28" s="874">
        <v>31.822788475459678</v>
      </c>
      <c r="V28" s="886">
        <v>33.6</v>
      </c>
      <c r="W28" s="887" t="s">
        <v>1033</v>
      </c>
      <c r="X28" s="511"/>
      <c r="Y28" s="888">
        <v>3607</v>
      </c>
      <c r="Z28" s="874">
        <v>10.444476617923845</v>
      </c>
      <c r="AA28" s="886">
        <v>11.6</v>
      </c>
      <c r="AB28" s="887" t="s">
        <v>1034</v>
      </c>
      <c r="AC28" s="885"/>
      <c r="AD28" s="512">
        <v>12</v>
      </c>
      <c r="AE28" s="874">
        <v>0.03474735775300419</v>
      </c>
      <c r="AF28" s="880">
        <v>0</v>
      </c>
      <c r="AG28" s="881" t="s">
        <v>1266</v>
      </c>
      <c r="AH28" s="885"/>
      <c r="AI28" s="512">
        <v>7</v>
      </c>
      <c r="AJ28" s="874">
        <v>0.020269292022585785</v>
      </c>
      <c r="AK28" s="880">
        <v>0</v>
      </c>
      <c r="AL28" s="881" t="s">
        <v>1266</v>
      </c>
    </row>
    <row r="29" spans="1:38" ht="12.75">
      <c r="A29" s="124"/>
      <c r="B29" s="117" t="s">
        <v>335</v>
      </c>
      <c r="C29" s="882">
        <v>30615</v>
      </c>
      <c r="D29" s="882"/>
      <c r="E29" s="288">
        <v>28229</v>
      </c>
      <c r="F29" s="874">
        <v>92.20643475420546</v>
      </c>
      <c r="G29" s="874">
        <v>93.2</v>
      </c>
      <c r="H29" s="883" t="s">
        <v>515</v>
      </c>
      <c r="I29" s="884"/>
      <c r="J29" s="288">
        <v>26671</v>
      </c>
      <c r="K29" s="874">
        <v>87.11742609831782</v>
      </c>
      <c r="L29" s="874">
        <v>90.9</v>
      </c>
      <c r="M29" s="884" t="s">
        <v>1035</v>
      </c>
      <c r="N29" s="885"/>
      <c r="O29" s="512">
        <v>9998</v>
      </c>
      <c r="P29" s="874">
        <v>32.65719418585661</v>
      </c>
      <c r="Q29" s="886">
        <v>34.5</v>
      </c>
      <c r="R29" s="887" t="s">
        <v>1036</v>
      </c>
      <c r="S29" s="887"/>
      <c r="T29" s="512">
        <v>9876</v>
      </c>
      <c r="U29" s="874">
        <v>32.25869671729544</v>
      </c>
      <c r="V29" s="886">
        <v>34.4</v>
      </c>
      <c r="W29" s="887" t="s">
        <v>1036</v>
      </c>
      <c r="X29" s="511"/>
      <c r="Y29" s="888">
        <v>3263</v>
      </c>
      <c r="Z29" s="874">
        <v>10.658174097664544</v>
      </c>
      <c r="AA29" s="886">
        <v>12</v>
      </c>
      <c r="AB29" s="887" t="s">
        <v>1037</v>
      </c>
      <c r="AC29" s="885"/>
      <c r="AD29" s="512">
        <v>14</v>
      </c>
      <c r="AE29" s="874">
        <v>0.04572921770374</v>
      </c>
      <c r="AF29" s="880">
        <v>0</v>
      </c>
      <c r="AG29" s="881" t="s">
        <v>1267</v>
      </c>
      <c r="AH29" s="885"/>
      <c r="AI29" s="512">
        <v>15</v>
      </c>
      <c r="AJ29" s="874">
        <v>0.04899559039686428</v>
      </c>
      <c r="AK29" s="880">
        <v>0.1</v>
      </c>
      <c r="AL29" s="881" t="s">
        <v>1267</v>
      </c>
    </row>
    <row r="30" spans="1:38" ht="26.25" customHeight="1">
      <c r="A30" s="124">
        <v>2012</v>
      </c>
      <c r="B30" s="260" t="s">
        <v>332</v>
      </c>
      <c r="C30" s="882">
        <v>33708</v>
      </c>
      <c r="D30" s="882"/>
      <c r="E30" s="288">
        <v>31224</v>
      </c>
      <c r="F30" s="874">
        <v>92.6308294766821</v>
      </c>
      <c r="G30" s="874">
        <v>93.8</v>
      </c>
      <c r="H30" s="883" t="s">
        <v>1276</v>
      </c>
      <c r="I30" s="884"/>
      <c r="J30" s="288">
        <v>29320</v>
      </c>
      <c r="K30" s="874">
        <v>86.98231873739172</v>
      </c>
      <c r="L30" s="874">
        <v>91.8</v>
      </c>
      <c r="M30" s="884" t="s">
        <v>1038</v>
      </c>
      <c r="N30" s="885"/>
      <c r="O30" s="512">
        <v>10350</v>
      </c>
      <c r="P30" s="874">
        <v>30.70487718049128</v>
      </c>
      <c r="Q30" s="886">
        <v>33</v>
      </c>
      <c r="R30" s="887" t="s">
        <v>1039</v>
      </c>
      <c r="S30" s="887"/>
      <c r="T30" s="512">
        <v>10245</v>
      </c>
      <c r="U30" s="874">
        <v>30.393378426486294</v>
      </c>
      <c r="V30" s="886">
        <v>33.1</v>
      </c>
      <c r="W30" s="887" t="s">
        <v>1040</v>
      </c>
      <c r="X30" s="511"/>
      <c r="Y30" s="888">
        <v>3410</v>
      </c>
      <c r="Z30" s="874">
        <v>10.11629286816186</v>
      </c>
      <c r="AA30" s="886">
        <v>11.7</v>
      </c>
      <c r="AB30" s="887" t="s">
        <v>1041</v>
      </c>
      <c r="AC30" s="885"/>
      <c r="AD30" s="512">
        <v>8</v>
      </c>
      <c r="AE30" s="874">
        <v>0.023733238400379733</v>
      </c>
      <c r="AF30" s="880">
        <v>0</v>
      </c>
      <c r="AG30" s="881" t="s">
        <v>1266</v>
      </c>
      <c r="AH30" s="885"/>
      <c r="AI30" s="512">
        <v>12</v>
      </c>
      <c r="AJ30" s="874">
        <v>0.0355998576005696</v>
      </c>
      <c r="AK30" s="880">
        <v>0</v>
      </c>
      <c r="AL30" s="881" t="s">
        <v>1266</v>
      </c>
    </row>
    <row r="31" spans="1:38" ht="12.75">
      <c r="A31" s="124"/>
      <c r="B31" s="260" t="s">
        <v>336</v>
      </c>
      <c r="C31" s="882">
        <v>30502</v>
      </c>
      <c r="D31" s="882"/>
      <c r="E31" s="288">
        <v>28138</v>
      </c>
      <c r="F31" s="874">
        <v>92.24968854501344</v>
      </c>
      <c r="G31" s="874">
        <v>93.7</v>
      </c>
      <c r="H31" s="883" t="s">
        <v>162</v>
      </c>
      <c r="I31" s="884"/>
      <c r="J31" s="288">
        <v>26085</v>
      </c>
      <c r="K31" s="874">
        <v>85.51898236181235</v>
      </c>
      <c r="L31" s="874">
        <v>91.6</v>
      </c>
      <c r="M31" s="884" t="s">
        <v>1042</v>
      </c>
      <c r="N31" s="885"/>
      <c r="O31" s="512">
        <v>9359</v>
      </c>
      <c r="P31" s="874">
        <v>30.683233886302535</v>
      </c>
      <c r="Q31" s="886">
        <v>33.4</v>
      </c>
      <c r="R31" s="887" t="s">
        <v>1043</v>
      </c>
      <c r="S31" s="887"/>
      <c r="T31" s="512">
        <v>9160</v>
      </c>
      <c r="U31" s="874">
        <v>30.030817651301554</v>
      </c>
      <c r="V31" s="886">
        <v>33.5</v>
      </c>
      <c r="W31" s="887" t="s">
        <v>163</v>
      </c>
      <c r="X31" s="511"/>
      <c r="Y31" s="888">
        <v>2995</v>
      </c>
      <c r="Z31" s="874">
        <v>9.819028260441938</v>
      </c>
      <c r="AA31" s="886">
        <v>11.6</v>
      </c>
      <c r="AB31" s="887" t="s">
        <v>1044</v>
      </c>
      <c r="AC31" s="885"/>
      <c r="AD31" s="512">
        <v>7</v>
      </c>
      <c r="AE31" s="874">
        <v>0.02294931479902957</v>
      </c>
      <c r="AF31" s="880">
        <v>0</v>
      </c>
      <c r="AG31" s="881" t="s">
        <v>1266</v>
      </c>
      <c r="AH31" s="885"/>
      <c r="AI31" s="512">
        <v>7</v>
      </c>
      <c r="AJ31" s="874">
        <v>0.02294931479902957</v>
      </c>
      <c r="AK31" s="880">
        <v>0</v>
      </c>
      <c r="AL31" s="881" t="s">
        <v>1266</v>
      </c>
    </row>
    <row r="32" spans="1:38" ht="12.75">
      <c r="A32" s="124"/>
      <c r="B32" s="117" t="s">
        <v>334</v>
      </c>
      <c r="C32" s="882">
        <v>31074</v>
      </c>
      <c r="D32" s="882"/>
      <c r="E32" s="288">
        <v>28494</v>
      </c>
      <c r="F32" s="874">
        <v>91.6972388491987</v>
      </c>
      <c r="G32" s="874">
        <v>93.6</v>
      </c>
      <c r="H32" s="883" t="s">
        <v>1045</v>
      </c>
      <c r="I32" s="884"/>
      <c r="J32" s="288">
        <v>25972</v>
      </c>
      <c r="K32" s="874">
        <v>83.58112891806655</v>
      </c>
      <c r="L32" s="874">
        <v>91.2</v>
      </c>
      <c r="M32" s="884" t="s">
        <v>1046</v>
      </c>
      <c r="N32" s="885"/>
      <c r="O32" s="512">
        <v>9311</v>
      </c>
      <c r="P32" s="874">
        <v>29.96395700585699</v>
      </c>
      <c r="Q32" s="886">
        <v>33.5</v>
      </c>
      <c r="R32" s="887" t="s">
        <v>164</v>
      </c>
      <c r="S32" s="887"/>
      <c r="T32" s="512">
        <v>8988</v>
      </c>
      <c r="U32" s="874">
        <v>28.92450279976829</v>
      </c>
      <c r="V32" s="886">
        <v>33.3</v>
      </c>
      <c r="W32" s="887" t="s">
        <v>1047</v>
      </c>
      <c r="X32" s="511"/>
      <c r="Y32" s="888">
        <v>2968</v>
      </c>
      <c r="Z32" s="874">
        <v>9.551393447898565</v>
      </c>
      <c r="AA32" s="886">
        <v>11.8</v>
      </c>
      <c r="AB32" s="887" t="s">
        <v>1048</v>
      </c>
      <c r="AC32" s="885"/>
      <c r="AD32" s="512">
        <v>10</v>
      </c>
      <c r="AE32" s="874">
        <v>0.03218124477054772</v>
      </c>
      <c r="AF32" s="880">
        <v>0</v>
      </c>
      <c r="AG32" s="881" t="s">
        <v>1266</v>
      </c>
      <c r="AH32" s="885"/>
      <c r="AI32" s="512">
        <v>9</v>
      </c>
      <c r="AJ32" s="874">
        <v>0.028963120293492954</v>
      </c>
      <c r="AK32" s="880">
        <v>0</v>
      </c>
      <c r="AL32" s="881" t="s">
        <v>1266</v>
      </c>
    </row>
    <row r="33" spans="1:38" ht="12.75">
      <c r="A33" s="124"/>
      <c r="B33" s="663" t="s">
        <v>337</v>
      </c>
      <c r="C33" s="882">
        <v>29167</v>
      </c>
      <c r="D33" s="882"/>
      <c r="E33" s="288">
        <v>26716</v>
      </c>
      <c r="F33" s="874">
        <v>91.59666746665752</v>
      </c>
      <c r="G33" s="874">
        <v>94.1</v>
      </c>
      <c r="H33" s="883" t="s">
        <v>1049</v>
      </c>
      <c r="I33" s="884"/>
      <c r="J33" s="288">
        <v>23872</v>
      </c>
      <c r="K33" s="874">
        <v>81.84592176089416</v>
      </c>
      <c r="L33" s="874">
        <v>91.9</v>
      </c>
      <c r="M33" s="884" t="s">
        <v>1050</v>
      </c>
      <c r="N33" s="885"/>
      <c r="O33" s="512">
        <v>8791</v>
      </c>
      <c r="P33" s="874">
        <v>30.140226968834643</v>
      </c>
      <c r="Q33" s="886">
        <v>34.8</v>
      </c>
      <c r="R33" s="887" t="s">
        <v>1051</v>
      </c>
      <c r="S33" s="887"/>
      <c r="T33" s="512">
        <v>8307</v>
      </c>
      <c r="U33" s="874">
        <v>28.48081736208729</v>
      </c>
      <c r="V33" s="886">
        <v>34.3</v>
      </c>
      <c r="W33" s="887" t="s">
        <v>1052</v>
      </c>
      <c r="X33" s="511"/>
      <c r="Y33" s="888">
        <v>2853</v>
      </c>
      <c r="Z33" s="874">
        <v>9.781602495971473</v>
      </c>
      <c r="AA33" s="886">
        <v>12.5</v>
      </c>
      <c r="AB33" s="887" t="s">
        <v>1053</v>
      </c>
      <c r="AC33" s="885"/>
      <c r="AD33" s="512">
        <v>5</v>
      </c>
      <c r="AE33" s="874">
        <v>0.017142661226728837</v>
      </c>
      <c r="AF33" s="880">
        <v>0</v>
      </c>
      <c r="AG33" s="881" t="s">
        <v>1266</v>
      </c>
      <c r="AH33" s="885"/>
      <c r="AI33" s="512">
        <v>7</v>
      </c>
      <c r="AJ33" s="874">
        <v>0.023999725717420373</v>
      </c>
      <c r="AK33" s="880">
        <v>0</v>
      </c>
      <c r="AL33" s="881" t="s">
        <v>1266</v>
      </c>
    </row>
    <row r="34" spans="1:38" ht="26.25" customHeight="1">
      <c r="A34" s="748">
        <v>2013</v>
      </c>
      <c r="B34" s="663" t="s">
        <v>332</v>
      </c>
      <c r="C34" s="882">
        <v>30896</v>
      </c>
      <c r="D34" s="882"/>
      <c r="E34" s="288">
        <v>28173</v>
      </c>
      <c r="F34" s="874">
        <v>91.18656136716727</v>
      </c>
      <c r="G34" s="874">
        <v>94.6</v>
      </c>
      <c r="H34" s="883" t="s">
        <v>1054</v>
      </c>
      <c r="I34" s="884"/>
      <c r="J34" s="288">
        <v>24517</v>
      </c>
      <c r="K34" s="874">
        <v>79.35331434489902</v>
      </c>
      <c r="L34" s="874">
        <v>92.8</v>
      </c>
      <c r="M34" s="884" t="s">
        <v>1055</v>
      </c>
      <c r="N34" s="885"/>
      <c r="O34" s="512">
        <v>8572</v>
      </c>
      <c r="P34" s="874">
        <v>27.744691869497668</v>
      </c>
      <c r="Q34" s="886">
        <v>34</v>
      </c>
      <c r="R34" s="887" t="s">
        <v>1056</v>
      </c>
      <c r="S34" s="887"/>
      <c r="T34" s="512">
        <v>7910</v>
      </c>
      <c r="U34" s="874">
        <v>25.602019678922836</v>
      </c>
      <c r="V34" s="886">
        <v>33.6</v>
      </c>
      <c r="W34" s="887" t="s">
        <v>165</v>
      </c>
      <c r="X34" s="511"/>
      <c r="Y34" s="888">
        <v>2648</v>
      </c>
      <c r="Z34" s="874">
        <v>8.570688762299326</v>
      </c>
      <c r="AA34" s="886">
        <v>11.9</v>
      </c>
      <c r="AB34" s="887" t="s">
        <v>1057</v>
      </c>
      <c r="AC34" s="885"/>
      <c r="AD34" s="512">
        <v>8</v>
      </c>
      <c r="AE34" s="874">
        <v>0.02589331952356292</v>
      </c>
      <c r="AF34" s="880">
        <v>0</v>
      </c>
      <c r="AG34" s="881" t="s">
        <v>1266</v>
      </c>
      <c r="AH34" s="885"/>
      <c r="AI34" s="512">
        <v>8</v>
      </c>
      <c r="AJ34" s="874">
        <v>0.02589331952356292</v>
      </c>
      <c r="AK34" s="880">
        <v>0</v>
      </c>
      <c r="AL34" s="881" t="s">
        <v>1267</v>
      </c>
    </row>
    <row r="35" spans="1:38" ht="12.75" customHeight="1">
      <c r="A35" s="755"/>
      <c r="B35" s="833" t="s">
        <v>333</v>
      </c>
      <c r="C35" s="882">
        <v>32038</v>
      </c>
      <c r="D35" s="513"/>
      <c r="E35" s="288">
        <v>28791</v>
      </c>
      <c r="F35" s="874">
        <v>89.86516012235471</v>
      </c>
      <c r="G35" s="874">
        <v>94.7</v>
      </c>
      <c r="H35" s="883" t="s">
        <v>1058</v>
      </c>
      <c r="I35" s="884"/>
      <c r="J35" s="288">
        <v>23903</v>
      </c>
      <c r="K35" s="874">
        <v>74.60827767026656</v>
      </c>
      <c r="L35" s="874">
        <v>93</v>
      </c>
      <c r="M35" s="884" t="s">
        <v>1059</v>
      </c>
      <c r="N35" s="885"/>
      <c r="O35" s="512">
        <v>8205</v>
      </c>
      <c r="P35" s="874">
        <v>25.610212872214245</v>
      </c>
      <c r="Q35" s="886">
        <v>34</v>
      </c>
      <c r="R35" s="887" t="s">
        <v>1060</v>
      </c>
      <c r="S35" s="887"/>
      <c r="T35" s="512">
        <v>7439</v>
      </c>
      <c r="U35" s="874">
        <v>23.21930207878145</v>
      </c>
      <c r="V35" s="886">
        <v>34.1</v>
      </c>
      <c r="W35" s="887" t="s">
        <v>1061</v>
      </c>
      <c r="X35" s="512"/>
      <c r="Y35" s="888">
        <v>2464</v>
      </c>
      <c r="Z35" s="874">
        <v>7.690867095324302</v>
      </c>
      <c r="AA35" s="886">
        <v>12</v>
      </c>
      <c r="AB35" s="887" t="s">
        <v>1062</v>
      </c>
      <c r="AC35" s="885"/>
      <c r="AD35" s="512">
        <v>1</v>
      </c>
      <c r="AE35" s="874">
        <v>0.003121293464011486</v>
      </c>
      <c r="AF35" s="880">
        <v>0</v>
      </c>
      <c r="AG35" s="881" t="s">
        <v>1266</v>
      </c>
      <c r="AH35" s="885"/>
      <c r="AI35" s="512">
        <v>4</v>
      </c>
      <c r="AJ35" s="874">
        <v>0.012485173856045945</v>
      </c>
      <c r="AK35" s="880">
        <v>0</v>
      </c>
      <c r="AL35" s="881" t="s">
        <v>1266</v>
      </c>
    </row>
    <row r="36" spans="1:38" ht="12.75" customHeight="1">
      <c r="A36" s="755"/>
      <c r="B36" s="241" t="s">
        <v>334</v>
      </c>
      <c r="C36" s="882">
        <v>28432</v>
      </c>
      <c r="D36" s="513"/>
      <c r="E36" s="288">
        <v>24863</v>
      </c>
      <c r="F36" s="874">
        <v>87.44724254361283</v>
      </c>
      <c r="G36" s="874">
        <v>95</v>
      </c>
      <c r="H36" s="883" t="s">
        <v>1063</v>
      </c>
      <c r="I36" s="884"/>
      <c r="J36" s="288">
        <v>19658</v>
      </c>
      <c r="K36" s="874">
        <v>69.14040517726505</v>
      </c>
      <c r="L36" s="874">
        <v>95.1</v>
      </c>
      <c r="M36" s="884" t="s">
        <v>1064</v>
      </c>
      <c r="N36" s="885"/>
      <c r="O36" s="512">
        <v>6311</v>
      </c>
      <c r="P36" s="874">
        <v>22.196820483961734</v>
      </c>
      <c r="Q36" s="886">
        <v>34</v>
      </c>
      <c r="R36" s="887" t="s">
        <v>1065</v>
      </c>
      <c r="S36" s="887"/>
      <c r="T36" s="512">
        <v>5499</v>
      </c>
      <c r="U36" s="874">
        <v>19.340883511536298</v>
      </c>
      <c r="V36" s="886">
        <v>34.4</v>
      </c>
      <c r="W36" s="887" t="s">
        <v>1066</v>
      </c>
      <c r="X36" s="512"/>
      <c r="Y36" s="888">
        <v>1868</v>
      </c>
      <c r="Z36" s="874">
        <v>6.570061902082161</v>
      </c>
      <c r="AA36" s="886">
        <v>12.3</v>
      </c>
      <c r="AB36" s="887" t="s">
        <v>1067</v>
      </c>
      <c r="AC36" s="885"/>
      <c r="AD36" s="512">
        <v>5</v>
      </c>
      <c r="AE36" s="874">
        <v>0.01758581879572313</v>
      </c>
      <c r="AF36" s="880">
        <v>0</v>
      </c>
      <c r="AG36" s="881" t="s">
        <v>1266</v>
      </c>
      <c r="AH36" s="885"/>
      <c r="AI36" s="512">
        <v>3</v>
      </c>
      <c r="AJ36" s="874">
        <v>0.010551491277433878</v>
      </c>
      <c r="AK36" s="880">
        <v>0</v>
      </c>
      <c r="AL36" s="881" t="s">
        <v>1266</v>
      </c>
    </row>
    <row r="37" spans="1:38" ht="12.75" customHeight="1">
      <c r="A37" s="755"/>
      <c r="B37" s="241" t="s">
        <v>335</v>
      </c>
      <c r="C37" s="882">
        <v>26136</v>
      </c>
      <c r="D37" s="513"/>
      <c r="E37" s="288">
        <v>21819</v>
      </c>
      <c r="F37" s="874">
        <v>83.48255280073462</v>
      </c>
      <c r="G37" s="874">
        <v>96.6</v>
      </c>
      <c r="H37" s="883" t="s">
        <v>1068</v>
      </c>
      <c r="I37" s="884"/>
      <c r="J37" s="288">
        <v>15333</v>
      </c>
      <c r="K37" s="874">
        <v>58.666207529843895</v>
      </c>
      <c r="L37" s="874">
        <v>96.8</v>
      </c>
      <c r="M37" s="884" t="s">
        <v>1069</v>
      </c>
      <c r="N37" s="885"/>
      <c r="O37" s="512">
        <v>5066</v>
      </c>
      <c r="P37" s="874">
        <v>19.383226201408018</v>
      </c>
      <c r="Q37" s="886">
        <v>35.9</v>
      </c>
      <c r="R37" s="887" t="s">
        <v>1070</v>
      </c>
      <c r="S37" s="887"/>
      <c r="T37" s="512">
        <v>4029</v>
      </c>
      <c r="U37" s="874">
        <v>15.415518824609734</v>
      </c>
      <c r="V37" s="886">
        <v>36.1</v>
      </c>
      <c r="W37" s="887" t="s">
        <v>1071</v>
      </c>
      <c r="X37" s="512"/>
      <c r="Y37" s="888">
        <v>1453</v>
      </c>
      <c r="Z37" s="874">
        <v>5.559381695745333</v>
      </c>
      <c r="AA37" s="886">
        <v>13</v>
      </c>
      <c r="AB37" s="887" t="s">
        <v>1072</v>
      </c>
      <c r="AC37" s="885"/>
      <c r="AD37" s="512">
        <v>0</v>
      </c>
      <c r="AE37" s="874">
        <v>0</v>
      </c>
      <c r="AF37" s="880">
        <v>0</v>
      </c>
      <c r="AG37" s="881" t="s">
        <v>1266</v>
      </c>
      <c r="AH37" s="885"/>
      <c r="AI37" s="512">
        <v>0</v>
      </c>
      <c r="AJ37" s="874">
        <v>0</v>
      </c>
      <c r="AK37" s="880">
        <v>0</v>
      </c>
      <c r="AL37" s="881" t="s">
        <v>1266</v>
      </c>
    </row>
    <row r="38" spans="1:38" ht="27" customHeight="1">
      <c r="A38" s="755">
        <v>2014</v>
      </c>
      <c r="B38" s="241" t="s">
        <v>332</v>
      </c>
      <c r="C38" s="882">
        <v>28548</v>
      </c>
      <c r="D38" s="513"/>
      <c r="E38" s="288">
        <v>20581</v>
      </c>
      <c r="F38" s="874">
        <v>72.09261594507495</v>
      </c>
      <c r="G38" s="874">
        <v>98.3</v>
      </c>
      <c r="H38" s="883" t="s">
        <v>1073</v>
      </c>
      <c r="I38" s="884"/>
      <c r="J38" s="288">
        <v>10705</v>
      </c>
      <c r="K38" s="874">
        <v>37.49824856382234</v>
      </c>
      <c r="L38" s="874">
        <v>96.8</v>
      </c>
      <c r="M38" s="884" t="s">
        <v>1074</v>
      </c>
      <c r="N38" s="885"/>
      <c r="O38" s="512">
        <v>3280</v>
      </c>
      <c r="P38" s="874">
        <v>11.4894213254869</v>
      </c>
      <c r="Q38" s="886">
        <v>35</v>
      </c>
      <c r="R38" s="887" t="s">
        <v>1075</v>
      </c>
      <c r="S38" s="887"/>
      <c r="T38" s="512">
        <v>2122</v>
      </c>
      <c r="U38" s="874">
        <v>7.433095138013171</v>
      </c>
      <c r="V38" s="886">
        <v>35.6</v>
      </c>
      <c r="W38" s="887" t="s">
        <v>1076</v>
      </c>
      <c r="X38" s="512"/>
      <c r="Y38" s="888">
        <v>880</v>
      </c>
      <c r="Z38" s="874">
        <v>3.082527672691607</v>
      </c>
      <c r="AA38" s="886">
        <v>12.6</v>
      </c>
      <c r="AB38" s="887" t="s">
        <v>1077</v>
      </c>
      <c r="AC38" s="885"/>
      <c r="AD38" s="512">
        <v>5</v>
      </c>
      <c r="AE38" s="874">
        <v>0.01751436177665686</v>
      </c>
      <c r="AF38" s="880">
        <v>0</v>
      </c>
      <c r="AG38" s="881" t="s">
        <v>1267</v>
      </c>
      <c r="AH38" s="885"/>
      <c r="AI38" s="512">
        <v>6</v>
      </c>
      <c r="AJ38" s="874">
        <v>0.02101723413198823</v>
      </c>
      <c r="AK38" s="880">
        <v>0</v>
      </c>
      <c r="AL38" s="881" t="s">
        <v>1267</v>
      </c>
    </row>
    <row r="39" spans="1:38" ht="12.75">
      <c r="A39" s="889"/>
      <c r="B39" s="890" t="s">
        <v>333</v>
      </c>
      <c r="C39" s="891">
        <v>27550</v>
      </c>
      <c r="D39" s="891"/>
      <c r="E39" s="892">
        <v>7190</v>
      </c>
      <c r="F39" s="893">
        <v>26.098003629764065</v>
      </c>
      <c r="G39" s="893">
        <v>94.3</v>
      </c>
      <c r="H39" s="894" t="s">
        <v>1078</v>
      </c>
      <c r="I39" s="895"/>
      <c r="J39" s="892">
        <v>826</v>
      </c>
      <c r="K39" s="893">
        <v>2.9981851179673322</v>
      </c>
      <c r="L39" s="893">
        <v>91.5</v>
      </c>
      <c r="M39" s="895" t="s">
        <v>1079</v>
      </c>
      <c r="N39" s="332"/>
      <c r="O39" s="896">
        <v>947</v>
      </c>
      <c r="P39" s="893">
        <v>3.4373865698729587</v>
      </c>
      <c r="Q39" s="897">
        <v>34.9</v>
      </c>
      <c r="R39" s="898" t="s">
        <v>1080</v>
      </c>
      <c r="S39" s="898"/>
      <c r="T39" s="896">
        <v>298</v>
      </c>
      <c r="U39" s="893">
        <v>1.0816696914700545</v>
      </c>
      <c r="V39" s="897">
        <v>35.8</v>
      </c>
      <c r="W39" s="898" t="s">
        <v>1081</v>
      </c>
      <c r="X39" s="896"/>
      <c r="Y39" s="899">
        <v>270</v>
      </c>
      <c r="Z39" s="893">
        <v>0.9800362976406534</v>
      </c>
      <c r="AA39" s="897">
        <v>12.6</v>
      </c>
      <c r="AB39" s="898" t="s">
        <v>1082</v>
      </c>
      <c r="AC39" s="332"/>
      <c r="AD39" s="896">
        <v>0</v>
      </c>
      <c r="AE39" s="893">
        <v>0</v>
      </c>
      <c r="AF39" s="900">
        <v>0</v>
      </c>
      <c r="AG39" s="901" t="s">
        <v>1267</v>
      </c>
      <c r="AH39" s="332"/>
      <c r="AI39" s="896">
        <v>0</v>
      </c>
      <c r="AJ39" s="893">
        <v>0</v>
      </c>
      <c r="AK39" s="900">
        <v>0</v>
      </c>
      <c r="AL39" s="901" t="s">
        <v>1267</v>
      </c>
    </row>
    <row r="40" spans="1:38" ht="12.75">
      <c r="A40" s="128"/>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16"/>
      <c r="AJ40" s="116"/>
      <c r="AK40" s="116"/>
      <c r="AL40" s="116"/>
    </row>
    <row r="41" spans="1:38" ht="12.75">
      <c r="A41" s="126" t="s">
        <v>339</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16"/>
      <c r="AJ41" s="116"/>
      <c r="AK41" s="116"/>
      <c r="AL41" s="116"/>
    </row>
    <row r="42" spans="1:38" ht="12.75">
      <c r="A42" s="973" t="s">
        <v>185</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28"/>
      <c r="AK42" s="28"/>
      <c r="AL42" s="28"/>
    </row>
    <row r="43" spans="1:38" ht="12.75">
      <c r="A43" s="976" t="s">
        <v>1229</v>
      </c>
      <c r="B43" s="949"/>
      <c r="C43" s="949"/>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28"/>
      <c r="AK43" s="28"/>
      <c r="AL43" s="28"/>
    </row>
    <row r="44" spans="1:38" ht="12.75">
      <c r="A44" s="267" t="s">
        <v>186</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row>
    <row r="45" spans="1:38" ht="12.75">
      <c r="A45" s="267" t="s">
        <v>187</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sheetData>
  <sheetProtection/>
  <mergeCells count="27">
    <mergeCell ref="A43:AI43"/>
    <mergeCell ref="J4:M4"/>
    <mergeCell ref="J5:K5"/>
    <mergeCell ref="L5:M5"/>
    <mergeCell ref="O4:R4"/>
    <mergeCell ref="O5:P5"/>
    <mergeCell ref="Q5:R5"/>
    <mergeCell ref="T4:W4"/>
    <mergeCell ref="V5:W5"/>
    <mergeCell ref="Y5:Z5"/>
    <mergeCell ref="A2:Y2"/>
    <mergeCell ref="A4:A6"/>
    <mergeCell ref="B4:B6"/>
    <mergeCell ref="A42:AI42"/>
    <mergeCell ref="C4:C6"/>
    <mergeCell ref="E5:F5"/>
    <mergeCell ref="E4:H4"/>
    <mergeCell ref="G5:H5"/>
    <mergeCell ref="Y4:AB4"/>
    <mergeCell ref="T5:U5"/>
    <mergeCell ref="AA5:AB5"/>
    <mergeCell ref="AD4:AG4"/>
    <mergeCell ref="AI4:AL4"/>
    <mergeCell ref="AD5:AE5"/>
    <mergeCell ref="AF5:AG5"/>
    <mergeCell ref="AI5:AJ5"/>
    <mergeCell ref="AK5:AL5"/>
  </mergeCells>
  <hyperlinks>
    <hyperlink ref="AL1" location="Index!A1" display="Index"/>
  </hyperlinks>
  <printOptions/>
  <pageMargins left="0.22" right="0.19" top="1" bottom="1" header="0.5" footer="0.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jvl87p</cp:lastModifiedBy>
  <cp:lastPrinted>2014-09-23T14:06:40Z</cp:lastPrinted>
  <dcterms:created xsi:type="dcterms:W3CDTF">2012-03-16T11:35:48Z</dcterms:created>
  <dcterms:modified xsi:type="dcterms:W3CDTF">2014-12-09T10:18:45Z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