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Table 1" sheetId="67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'Table 1'!$A$1:$G$73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<sst xmlns="http://schemas.openxmlformats.org/spreadsheetml/2006/main" count="243" uniqueCount="132">
  <si>
    <t xml:space="preserve">     Children's Social Care</t>
  </si>
  <si>
    <t>Revenue Support Grant</t>
  </si>
  <si>
    <t>Central services</t>
  </si>
  <si>
    <t>%</t>
  </si>
  <si>
    <t>Cultural, environmental and planning</t>
  </si>
  <si>
    <t>Social services</t>
  </si>
  <si>
    <t>Other levies</t>
  </si>
  <si>
    <t>Police services</t>
  </si>
  <si>
    <t>Fire services</t>
  </si>
  <si>
    <t>Other services</t>
  </si>
  <si>
    <t>Housing (excluding Housing Revenue Account)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</si>
  <si>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</si>
  <si>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</si>
  <si>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</si>
  <si>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</si>
  <si>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</si>
  <si>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</si>
  <si>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</si>
  <si>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</si>
  <si>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</si>
  <si>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</si>
  <si>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</si>
  <si>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</si>
  <si>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</si>
  <si>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</si>
  <si>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</si>
  <si>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Private Finance Initiative (PFI) schemes - difference from service charge</t>
  </si>
  <si>
    <t>2012-13</t>
  </si>
  <si>
    <t xml:space="preserve">     Adult Social Care</t>
  </si>
  <si>
    <r>
      <t xml:space="preserve">Total net current expenditure </t>
    </r>
    <r>
      <rPr>
        <b/>
        <vertAlign val="superscript"/>
        <sz val="10"/>
        <rFont val="Arial"/>
        <family val="2"/>
      </rPr>
      <t>(1)</t>
    </r>
  </si>
  <si>
    <r>
      <t xml:space="preserve">Capital financing </t>
    </r>
    <r>
      <rPr>
        <vertAlign val="superscript"/>
        <sz val="10"/>
        <rFont val="Arial"/>
        <family val="2"/>
      </rPr>
      <t>(2)</t>
    </r>
  </si>
  <si>
    <t>(2) Includes provision for repayment of principal, leasing payments, external interest payments and HRA item 8 interest payments and receipts</t>
  </si>
  <si>
    <t>RS 2004-05 provisional data</t>
  </si>
  <si>
    <t>Downloaded from CLASS 11/8/06</t>
  </si>
  <si>
    <t>Fire and rescue</t>
  </si>
  <si>
    <t>Change</t>
  </si>
  <si>
    <t>Flood defence payments to Environment Agency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</si>
  <si>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</si>
  <si>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</si>
  <si>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</si>
  <si>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</si>
  <si>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</si>
  <si>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</si>
  <si>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</si>
  <si>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</si>
  <si>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</si>
  <si>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</si>
  <si>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</si>
  <si>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</si>
  <si>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</si>
  <si>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</si>
  <si>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</si>
  <si>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</si>
  <si>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</si>
  <si>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</si>
  <si>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</si>
  <si>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</si>
  <si>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</si>
  <si>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</si>
  <si>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</si>
  <si>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</si>
  <si>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</si>
  <si>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</si>
  <si>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</si>
  <si>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</si>
  <si>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</si>
  <si>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</si>
  <si>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</si>
  <si>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</si>
  <si>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</si>
  <si>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</si>
  <si>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</si>
  <si>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</si>
  <si>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</si>
  <si>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</si>
  <si>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</si>
  <si>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</si>
  <si>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</si>
  <si>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</si>
  <si>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</si>
  <si>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</si>
  <si>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</si>
  <si>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</si>
  <si>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</si>
  <si>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</si>
  <si>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</si>
  <si>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</si>
  <si>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</si>
  <si>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</si>
  <si>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Other Services</t>
  </si>
  <si>
    <r>
      <t>less</t>
    </r>
    <r>
      <rPr>
        <sz val="10"/>
        <rFont val="Arial"/>
        <family val="2"/>
      </rPr>
      <t xml:space="preserve"> Community Infrastructure Levy</t>
    </r>
  </si>
  <si>
    <t>Highways and transport</t>
  </si>
  <si>
    <t>Total</t>
  </si>
  <si>
    <t>LA order check</t>
  </si>
  <si>
    <r>
      <t>less</t>
    </r>
    <r>
      <rPr>
        <sz val="10"/>
        <rFont val="Arial"/>
        <family val="2"/>
      </rPr>
      <t xml:space="preserve"> interest receipts</t>
    </r>
  </si>
  <si>
    <t>Appropriations to (+) / from (-) accumulated absences accounts</t>
  </si>
  <si>
    <t xml:space="preserve">     are centrally funded rather than funded by local authorities</t>
  </si>
  <si>
    <r>
      <t>less</t>
    </r>
    <r>
      <rPr>
        <sz val="10"/>
        <rFont val="Arial"/>
        <family val="2"/>
      </rPr>
      <t xml:space="preserve"> Business Rates Supplement</t>
    </r>
  </si>
  <si>
    <t>Revenue expenditure</t>
  </si>
  <si>
    <t>£ million</t>
  </si>
  <si>
    <t>expenditure</t>
  </si>
  <si>
    <t>Police</t>
  </si>
  <si>
    <t>plus non-current expenditure</t>
  </si>
  <si>
    <t>Discretionary Non-Domestic Rate relief</t>
  </si>
  <si>
    <t>Bad debt provision</t>
  </si>
  <si>
    <t xml:space="preserve">     of the back pay is due.</t>
  </si>
  <si>
    <r>
      <t>less</t>
    </r>
    <r>
      <rPr>
        <sz val="10"/>
        <rFont val="Arial"/>
        <family val="2"/>
      </rPr>
      <t xml:space="preserve"> Carbon Reduction Commitment</t>
    </r>
  </si>
  <si>
    <r>
      <t xml:space="preserve">Education </t>
    </r>
    <r>
      <rPr>
        <vertAlign val="superscript"/>
        <sz val="10"/>
        <rFont val="Arial"/>
        <family val="2"/>
      </rPr>
      <t>(1)</t>
    </r>
  </si>
  <si>
    <t>Social care</t>
  </si>
  <si>
    <t>Mandatory Housing Benefits</t>
  </si>
  <si>
    <t xml:space="preserve">     Cultural</t>
  </si>
  <si>
    <t xml:space="preserve">     Environmental</t>
  </si>
  <si>
    <t xml:space="preserve">     Planning and development</t>
  </si>
  <si>
    <t xml:space="preserve">   of which:</t>
  </si>
  <si>
    <t xml:space="preserve">     Rent Allowances</t>
  </si>
  <si>
    <t xml:space="preserve">     Rent Rebates to Non-HRA Tenants</t>
  </si>
  <si>
    <t xml:space="preserve">     Rent Rebates to HRA Tenants</t>
  </si>
  <si>
    <t>Public Health</t>
  </si>
  <si>
    <t>2013-14</t>
  </si>
  <si>
    <r>
      <t xml:space="preserve">Table 1: Revenue expenditure by service 2012-13 and 2013-14 </t>
    </r>
    <r>
      <rPr>
        <b/>
        <vertAlign val="superscript"/>
        <sz val="12"/>
        <color indexed="9"/>
        <rFont val="Arial"/>
        <family val="2"/>
      </rPr>
      <t>(1)</t>
    </r>
  </si>
  <si>
    <t>-</t>
  </si>
  <si>
    <t>(1) Education expenditure for 2013-14 is not comparable to previous years due to a number of schools changing their status to become academies, which</t>
  </si>
  <si>
    <r>
      <t xml:space="preserve">Capital expenditure charged to Revenue Account </t>
    </r>
    <r>
      <rPr>
        <vertAlign val="superscript"/>
        <sz val="10"/>
        <rFont val="Arial"/>
        <family val="2"/>
      </rPr>
      <t>(3)</t>
    </r>
  </si>
  <si>
    <t>(7) Aggregate External Finance; see Background Notes for definition</t>
  </si>
  <si>
    <t>(6) The deferral of revenue account charges for unequal pay back pay as permitted by regulation and the reversal of the deferral in the year that payment</t>
  </si>
  <si>
    <r>
      <t xml:space="preserve">Appropriations to(+)/ from(-) unequal pay back pay account </t>
    </r>
    <r>
      <rPr>
        <vertAlign val="superscript"/>
        <sz val="10"/>
        <rFont val="Arial"/>
        <family val="2"/>
      </rPr>
      <t>(6)</t>
    </r>
  </si>
  <si>
    <r>
      <t xml:space="preserve">Appropriations to(+)/ from(-) financial instruments adjustment account </t>
    </r>
    <r>
      <rPr>
        <vertAlign val="superscript"/>
        <sz val="10"/>
        <rFont val="Arial"/>
        <family val="2"/>
      </rPr>
      <t>(5)</t>
    </r>
  </si>
  <si>
    <t>(5) Adjustments permitted by regulation to the revenue account charges for financial instruments.</t>
  </si>
  <si>
    <t>(4) From 1st April 2013, Council Tax Benefit has been replaced by Council Tax Support Grant, which is included within Revenue Support Grant</t>
  </si>
  <si>
    <r>
      <t>less</t>
    </r>
    <r>
      <rPr>
        <sz val="10"/>
        <rFont val="Arial"/>
        <family val="2"/>
      </rPr>
      <t xml:space="preserve"> specific grants outside AEF </t>
    </r>
    <r>
      <rPr>
        <vertAlign val="superscript"/>
        <sz val="10"/>
        <rFont val="Arial"/>
        <family val="2"/>
      </rPr>
      <t>(4,7)</t>
    </r>
  </si>
  <si>
    <r>
      <t xml:space="preserve">Council tax benefit </t>
    </r>
    <r>
      <rPr>
        <vertAlign val="superscript"/>
        <sz val="10"/>
        <rFont val="Arial"/>
        <family val="2"/>
      </rPr>
      <t>(4)</t>
    </r>
  </si>
  <si>
    <t>(3) The increase of £1.5 billion in CERA in 2013-14 was mainly related to transport expenditure by the Greater London Authority.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</si>
</sst>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)"/>
    <numFmt numFmtId="166" formatCode="0.0"/>
    <numFmt numFmtId="167" formatCode="_-* #,##0_-;\-* #,##0_-;_-* &quot;-&quot;??_-;_-@_-"/>
    <numFmt numFmtId="169" formatCode="_(&quot;£&quot;* #,##0.00_);_(&quot;£&quot;* \(#,##0.00\);_(&quot;£&quot;* &quot;-&quot;??_);_(@_)"/>
  </numFmts>
  <fonts count="36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2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49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2" fillId="23" borderId="7" applyNumberFormat="0" applyFont="0" applyAlignment="0" applyProtection="0"/>
    <xf numFmtId="0" fontId="33" fillId="20" borderId="8" applyNumberFormat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/>
    <xf numFmtId="0" fontId="2" fillId="0" borderId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7" fillId="0" borderId="0" xfId="44" quotePrefix="1" applyFont="1" applyBorder="1" applyAlignment="1">
      <alignment horizontal="left"/>
    </xf>
    <xf numFmtId="0" fontId="7" fillId="0" borderId="0" xfId="44" applyFont="1" applyBorder="1"/>
    <xf numFmtId="0" fontId="7" fillId="0" borderId="0" xfId="44" applyFont="1" applyBorder="1" applyAlignment="1">
      <alignment horizontal="right"/>
    </xf>
    <xf numFmtId="3" fontId="7" fillId="0" borderId="0" xfId="44" applyNumberFormat="1" applyFont="1" applyBorder="1"/>
    <xf numFmtId="0" fontId="6" fillId="0" borderId="0" xfId="44" applyFont="1"/>
    <xf numFmtId="3" fontId="6" fillId="0" borderId="0" xfId="44" applyNumberFormat="1" applyFont="1"/>
    <xf numFmtId="0" fontId="10" fillId="0" borderId="0" xfId="44" applyFont="1"/>
    <xf numFmtId="0" fontId="7" fillId="0" borderId="0" xfId="44" applyFont="1"/>
    <xf numFmtId="0" fontId="7" fillId="0" borderId="0" xfId="44" applyFont="1" applyAlignment="1">
      <alignment horizontal="right"/>
    </xf>
    <xf numFmtId="3" fontId="7" fillId="0" borderId="0" xfId="44" applyNumberFormat="1" applyFont="1"/>
    <xf numFmtId="0" fontId="11" fillId="0" borderId="0" xfId="44" applyFont="1" applyFill="1" applyBorder="1" applyAlignment="1">
      <alignment horizontal="left"/>
    </xf>
    <xf numFmtId="3" fontId="11" fillId="0" borderId="0" xfId="44" applyNumberFormat="1" applyFont="1" applyBorder="1"/>
    <xf numFmtId="0" fontId="11" fillId="0" borderId="0" xfId="44" applyFont="1" applyBorder="1"/>
    <xf numFmtId="0" fontId="11" fillId="0" borderId="0" xfId="44" quotePrefix="1" applyFont="1" applyFill="1" applyBorder="1" applyAlignment="1">
      <alignment horizontal="left" indent="1"/>
    </xf>
    <xf numFmtId="0" fontId="11" fillId="0" borderId="0" xfId="44" quotePrefix="1" applyFont="1" applyFill="1" applyBorder="1" applyAlignment="1">
      <alignment horizontal="left"/>
    </xf>
    <xf numFmtId="0" fontId="11" fillId="0" borderId="0" xfId="44" applyFont="1" applyFill="1" applyBorder="1"/>
    <xf numFmtId="0" fontId="11" fillId="0" borderId="0" xfId="44" applyFont="1" applyFill="1" applyBorder="1" applyAlignment="1" applyProtection="1">
      <alignment horizontal="left" indent="1"/>
    </xf>
    <xf numFmtId="0" fontId="11" fillId="0" borderId="0" xfId="44" applyFont="1" applyFill="1" applyBorder="1" applyAlignment="1" applyProtection="1">
      <alignment horizontal="left"/>
    </xf>
    <xf numFmtId="0" fontId="11" fillId="0" borderId="0" xfId="44" applyFont="1" applyBorder="1" applyAlignment="1">
      <alignment horizontal="left" indent="1"/>
    </xf>
    <xf numFmtId="0" fontId="11" fillId="0" borderId="0" xfId="44" applyFont="1"/>
    <xf numFmtId="3" fontId="11" fillId="0" borderId="0" xfId="44" applyNumberFormat="1" applyFont="1"/>
    <xf numFmtId="3" fontId="14" fillId="0" borderId="0" xfId="44" applyNumberFormat="1" applyFont="1" applyBorder="1"/>
    <xf numFmtId="0" fontId="14" fillId="0" borderId="0" xfId="44" applyFont="1" applyBorder="1" applyAlignment="1">
      <alignment horizontal="right"/>
    </xf>
    <xf numFmtId="0" fontId="10" fillId="0" borderId="0" xfId="44" applyFont="1" applyFill="1" applyBorder="1"/>
    <xf numFmtId="0" fontId="10" fillId="0" borderId="0" xfId="44" applyFont="1" applyBorder="1"/>
    <xf numFmtId="3" fontId="15" fillId="0" borderId="0" xfId="44" applyNumberFormat="1" applyFont="1" applyBorder="1"/>
    <xf numFmtId="0" fontId="14" fillId="0" borderId="0" xfId="44" applyFont="1"/>
    <xf numFmtId="0" fontId="14" fillId="0" borderId="0" xfId="44" applyFont="1" applyAlignment="1">
      <alignment horizontal="right"/>
    </xf>
    <xf numFmtId="3" fontId="14" fillId="0" borderId="0" xfId="44" applyNumberFormat="1" applyFont="1"/>
    <xf numFmtId="3" fontId="15" fillId="0" borderId="0" xfId="44" applyNumberFormat="1" applyFont="1"/>
    <xf numFmtId="3" fontId="6" fillId="24" borderId="0" xfId="44" applyNumberFormat="1" applyFont="1" applyFill="1" applyBorder="1"/>
    <xf numFmtId="0" fontId="14" fillId="0" borderId="0" xfId="44" applyFont="1" applyBorder="1"/>
    <xf numFmtId="0" fontId="15" fillId="0" borderId="0" xfId="44" applyFont="1"/>
    <xf numFmtId="0" fontId="10" fillId="0" borderId="0" xfId="44" applyFont="1" applyFill="1" applyBorder="1" applyAlignment="1">
      <alignment horizontal="left"/>
    </xf>
    <xf numFmtId="0" fontId="11" fillId="0" borderId="0" xfId="44" applyFont="1" applyBorder="1" applyAlignment="1">
      <alignment horizontal="left"/>
    </xf>
    <xf numFmtId="0" fontId="11" fillId="0" borderId="0" xfId="44" applyFont="1" applyAlignment="1">
      <alignment horizontal="left"/>
    </xf>
    <xf numFmtId="0" fontId="10" fillId="0" borderId="0" xfId="44" applyFont="1" applyAlignment="1">
      <alignment horizontal="left"/>
    </xf>
    <xf numFmtId="0" fontId="0" fillId="24" borderId="0" xfId="44" applyFont="1" applyFill="1" applyBorder="1"/>
    <xf numFmtId="0" fontId="7" fillId="24" borderId="11" xfId="44" quotePrefix="1" applyFont="1" applyFill="1" applyBorder="1" applyAlignment="1">
      <alignment horizontal="left"/>
    </xf>
    <xf numFmtId="0" fontId="5" fillId="24" borderId="11" xfId="44" quotePrefix="1" applyFont="1" applyFill="1" applyBorder="1" applyAlignment="1">
      <alignment horizontal="left"/>
    </xf>
    <xf numFmtId="0" fontId="6" fillId="24" borderId="10" xfId="44" quotePrefix="1" applyFont="1" applyFill="1" applyBorder="1" applyAlignment="1">
      <alignment horizontal="right"/>
    </xf>
    <xf numFmtId="0" fontId="6" fillId="24" borderId="10" xfId="44" quotePrefix="1" applyFont="1" applyFill="1" applyBorder="1" applyAlignment="1">
      <alignment horizontal="left"/>
    </xf>
    <xf numFmtId="0" fontId="0" fillId="24" borderId="11" xfId="44" applyFont="1" applyFill="1" applyBorder="1"/>
    <xf numFmtId="0" fontId="6" fillId="24" borderId="0" xfId="44" applyFont="1" applyFill="1" applyBorder="1" applyAlignment="1">
      <alignment horizontal="right"/>
    </xf>
    <xf numFmtId="0" fontId="6" fillId="24" borderId="10" xfId="44" applyFont="1" applyFill="1" applyBorder="1" applyAlignment="1">
      <alignment horizontal="right"/>
    </xf>
    <xf numFmtId="0" fontId="6" fillId="24" borderId="0" xfId="44" quotePrefix="1" applyFont="1" applyFill="1" applyBorder="1" applyAlignment="1">
      <alignment horizontal="right"/>
    </xf>
    <xf numFmtId="0" fontId="7" fillId="24" borderId="11" xfId="44" applyFont="1" applyFill="1" applyBorder="1" applyAlignment="1">
      <alignment horizontal="left"/>
    </xf>
    <xf numFmtId="0" fontId="12" fillId="24" borderId="11" xfId="44" quotePrefix="1" applyFont="1" applyFill="1" applyBorder="1" applyAlignment="1">
      <alignment horizontal="left" indent="1"/>
    </xf>
    <xf numFmtId="0" fontId="7" fillId="24" borderId="11" xfId="44" applyFont="1" applyFill="1" applyBorder="1"/>
    <xf numFmtId="0" fontId="6" fillId="24" borderId="11" xfId="44" applyFont="1" applyFill="1" applyBorder="1" applyAlignment="1" applyProtection="1">
      <alignment horizontal="left"/>
    </xf>
    <xf numFmtId="0" fontId="6" fillId="24" borderId="11" xfId="44" applyFont="1" applyFill="1" applyBorder="1"/>
    <xf numFmtId="0" fontId="9" fillId="24" borderId="11" xfId="44" applyFont="1" applyFill="1" applyBorder="1"/>
    <xf numFmtId="0" fontId="7" fillId="24" borderId="11" xfId="44" applyFont="1" applyFill="1" applyBorder="1" applyAlignment="1">
      <alignment horizontal="left" wrapText="1" indent="1"/>
    </xf>
    <xf numFmtId="0" fontId="7" fillId="24" borderId="11" xfId="44" applyFont="1" applyFill="1" applyBorder="1" applyAlignment="1"/>
    <xf numFmtId="0" fontId="6" fillId="24" borderId="0" xfId="44" quotePrefix="1" applyFont="1" applyFill="1" applyBorder="1" applyAlignment="1">
      <alignment horizontal="left"/>
    </xf>
    <xf numFmtId="0" fontId="12" fillId="24" borderId="11" xfId="44" applyFont="1" applyFill="1" applyBorder="1" applyAlignment="1"/>
    <xf numFmtId="0" fontId="12" fillId="24" borderId="11" xfId="44" applyFont="1" applyFill="1" applyBorder="1" applyAlignment="1">
      <alignment horizontal="left" indent="1"/>
    </xf>
    <xf numFmtId="0" fontId="17" fillId="24" borderId="11" xfId="44" applyFont="1" applyFill="1" applyBorder="1"/>
    <xf numFmtId="0" fontId="10" fillId="25" borderId="0" xfId="44" quotePrefix="1" applyFont="1" applyFill="1" applyAlignment="1">
      <alignment horizontal="left"/>
    </xf>
    <xf numFmtId="0" fontId="0" fillId="0" borderId="0" xfId="44" applyFont="1" applyFill="1"/>
    <xf numFmtId="3" fontId="12" fillId="24" borderId="0" xfId="44" applyNumberFormat="1" applyFont="1" applyFill="1" applyBorder="1"/>
    <xf numFmtId="3" fontId="7" fillId="24" borderId="0" xfId="44" applyNumberFormat="1" applyFont="1" applyFill="1" applyBorder="1"/>
    <xf numFmtId="0" fontId="7" fillId="24" borderId="11" xfId="44" applyFont="1" applyFill="1" applyBorder="1" applyAlignment="1">
      <alignment wrapText="1"/>
    </xf>
    <xf numFmtId="1" fontId="6" fillId="24" borderId="10" xfId="40" applyNumberFormat="1" applyFont="1" applyFill="1" applyBorder="1" applyAlignment="1">
      <alignment horizontal="right"/>
    </xf>
    <xf numFmtId="1" fontId="7" fillId="24" borderId="10" xfId="40" applyNumberFormat="1" applyFont="1" applyFill="1" applyBorder="1" applyAlignment="1">
      <alignment horizontal="right"/>
    </xf>
    <xf numFmtId="1" fontId="12" fillId="24" borderId="10" xfId="40" applyNumberFormat="1" applyFont="1" applyFill="1" applyBorder="1" applyAlignment="1">
      <alignment horizontal="right"/>
    </xf>
    <xf numFmtId="0" fontId="7" fillId="24" borderId="11" xfId="44" applyFont="1" applyFill="1" applyBorder="1" applyAlignment="1" applyProtection="1">
      <alignment horizontal="left" wrapText="1"/>
    </xf>
    <xf numFmtId="1" fontId="6" fillId="24" borderId="0" xfId="40" applyNumberFormat="1" applyFont="1" applyFill="1" applyBorder="1" applyAlignment="1">
      <alignment horizontal="right"/>
    </xf>
    <xf numFmtId="166" fontId="7" fillId="24" borderId="0" xfId="40" applyNumberFormat="1" applyFont="1" applyFill="1" applyBorder="1" applyAlignment="1">
      <alignment horizontal="right"/>
    </xf>
    <xf numFmtId="0" fontId="12" fillId="24" borderId="11" xfId="44" applyFont="1" applyFill="1" applyBorder="1" applyAlignment="1">
      <alignment horizontal="left" wrapText="1" indent="1"/>
    </xf>
    <xf numFmtId="166" fontId="6" fillId="24" borderId="0" xfId="40" applyNumberFormat="1" applyFont="1" applyFill="1" applyBorder="1" applyAlignment="1">
      <alignment horizontal="right"/>
    </xf>
    <xf numFmtId="0" fontId="17" fillId="24" borderId="13" xfId="44" applyFont="1" applyFill="1" applyBorder="1"/>
    <xf numFmtId="0" fontId="12" fillId="0" borderId="0" xfId="44" applyFont="1" applyFill="1"/>
    <xf numFmtId="3" fontId="12" fillId="0" borderId="0" xfId="44" applyNumberFormat="1" applyFont="1" applyFill="1" applyBorder="1"/>
    <xf numFmtId="0" fontId="17" fillId="0" borderId="11" xfId="44" quotePrefix="1" applyFont="1" applyFill="1" applyBorder="1" applyAlignment="1">
      <alignment horizontal="left"/>
    </xf>
    <xf numFmtId="9" fontId="12" fillId="0" borderId="0" xfId="40" applyFont="1" applyFill="1" applyBorder="1" applyAlignment="1">
      <alignment horizontal="right"/>
    </xf>
    <xf numFmtId="3" fontId="6" fillId="24" borderId="12" xfId="44" applyNumberFormat="1" applyFont="1" applyFill="1" applyBorder="1"/>
    <xf numFmtId="1" fontId="6" fillId="24" borderId="12" xfId="40" applyNumberFormat="1" applyFont="1" applyFill="1" applyBorder="1" applyAlignment="1">
      <alignment horizontal="right"/>
    </xf>
    <xf numFmtId="1" fontId="6" fillId="24" borderId="17" xfId="40" applyNumberFormat="1" applyFont="1" applyFill="1" applyBorder="1" applyAlignment="1">
      <alignment horizontal="right"/>
    </xf>
    <xf numFmtId="0" fontId="6" fillId="24" borderId="13" xfId="44" applyFont="1" applyFill="1" applyBorder="1"/>
    <xf numFmtId="0" fontId="3" fillId="24" borderId="11" xfId="44" applyFont="1" applyFill="1" applyBorder="1"/>
    <xf numFmtId="3" fontId="7" fillId="24" borderId="18" xfId="44" applyNumberFormat="1" applyFont="1" applyFill="1" applyBorder="1"/>
    <xf numFmtId="167" fontId="7" fillId="24" borderId="0" xfId="28" applyNumberFormat="1" applyFont="1" applyFill="1" applyBorder="1" applyAlignment="1">
      <alignment horizontal="right"/>
    </xf>
    <xf numFmtId="0" fontId="2" fillId="24" borderId="11" xfId="44" applyFont="1" applyFill="1" applyBorder="1" applyAlignment="1"/>
    <xf numFmtId="0" fontId="4" fillId="26" borderId="14" xfId="44" quotePrefix="1" applyFont="1" applyFill="1" applyBorder="1" applyAlignment="1">
      <alignment horizontal="left" wrapText="1"/>
    </xf>
    <xf numFmtId="0" fontId="0" fillId="26" borderId="15" xfId="44" applyFont="1" applyFill="1" applyBorder="1" applyAlignment="1">
      <alignment wrapText="1"/>
    </xf>
    <xf numFmtId="0" fontId="0" fillId="26" borderId="16" xfId="44" applyFont="1" applyFill="1" applyBorder="1" applyAlignment="1">
      <alignment wrapText="1"/>
    </xf>
  </cellXfs>
  <cellStyles count="49">
    <cellStyle name="%" xfId="44"/>
    <cellStyle name="% 2" xfId="45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 2" xfId="47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6"/>
    <cellStyle name="Note" xfId="38" builtinId="10" customBuiltin="1"/>
    <cellStyle name="Output" xfId="39" builtinId="21" customBuiltin="1"/>
    <cellStyle name="Percent" xfId="40" builtinId="5"/>
    <cellStyle name="Percent 2" xfId="48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43</xdr:row>
      <xdr:rowOff>19050</xdr:rowOff>
    </xdr:from>
    <xdr:to>
      <xdr:col>0</xdr:col>
      <xdr:colOff>1581150</xdr:colOff>
      <xdr:row>43</xdr:row>
      <xdr:rowOff>19050</xdr:rowOff>
    </xdr:to>
    <xdr:sp macro="" textlink="">
      <xdr:nvSpPr>
        <xdr:cNvPr id="29699" name="Line 3"/>
        <xdr:cNvSpPr>
          <a:spLocks noChangeShapeType="1"/>
        </xdr:cNvSpPr>
      </xdr:nvSpPr>
      <xdr:spPr bwMode="auto">
        <a:xfrm>
          <a:off x="47625" y="6734175"/>
          <a:ext cx="1533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59" t="s">
        <v>32</v>
      </c>
    </row>
    <row r="3" spans="1:10" x14ac:dyDescent="0.2">
      <c r="A3" s="59" t="s">
        <v>33</v>
      </c>
      <c r="E3" s="28"/>
      <c r="H3" s="9"/>
    </row>
    <row r="4" spans="1:10" x14ac:dyDescent="0.2">
      <c r="A4" s="32" t="str">
        <f>IF(J5=0, "All rows in order", "Check row order")</f>
        <v>All rows in order</v>
      </c>
      <c r="B4" s="3"/>
      <c r="C4" s="23" t="s">
        <v>88</v>
      </c>
      <c r="D4" s="28" t="s">
        <v>99</v>
      </c>
      <c r="E4" s="28" t="s">
        <v>12</v>
      </c>
      <c r="H4" s="9"/>
      <c r="I4" s="7" t="s">
        <v>93</v>
      </c>
    </row>
    <row r="5" spans="1:10" x14ac:dyDescent="0.2">
      <c r="A5" s="1"/>
      <c r="B5" s="2"/>
      <c r="C5" s="4"/>
      <c r="E5" s="29"/>
      <c r="H5" s="10"/>
      <c r="I5" s="8" t="s">
        <v>92</v>
      </c>
      <c r="J5" s="33">
        <f>SUM(J6:J92)</f>
        <v>0</v>
      </c>
    </row>
    <row r="6" spans="1:10" x14ac:dyDescent="0.2">
      <c r="A6" s="11" t="s">
        <v>13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13</v>
      </c>
      <c r="J6" s="27">
        <f>IF(I6=A6,0,1)</f>
        <v>0</v>
      </c>
    </row>
    <row r="7" spans="1:10" x14ac:dyDescent="0.2">
      <c r="A7" s="11" t="s">
        <v>14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14</v>
      </c>
      <c r="J7" s="27">
        <f t="shared" ref="J7:J70" si="2">IF(I7=A7,0,1)</f>
        <v>0</v>
      </c>
    </row>
    <row r="8" spans="1:10" x14ac:dyDescent="0.2">
      <c r="A8" s="15" t="s">
        <v>5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5</v>
      </c>
      <c r="J8" s="27">
        <f t="shared" si="2"/>
        <v>0</v>
      </c>
    </row>
    <row r="9" spans="1:10" x14ac:dyDescent="0.2">
      <c r="A9" s="15" t="s">
        <v>15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15</v>
      </c>
      <c r="J9" s="27">
        <f t="shared" si="2"/>
        <v>0</v>
      </c>
    </row>
    <row r="10" spans="1:10" x14ac:dyDescent="0.2">
      <c r="A10" s="15" t="s">
        <v>16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16</v>
      </c>
      <c r="J10" s="27">
        <f t="shared" si="2"/>
        <v>0</v>
      </c>
    </row>
    <row r="11" spans="1:10" x14ac:dyDescent="0.2">
      <c r="A11" s="15" t="s">
        <v>17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17</v>
      </c>
      <c r="J11" s="27">
        <f t="shared" si="2"/>
        <v>0</v>
      </c>
    </row>
    <row r="12" spans="1:10" x14ac:dyDescent="0.2">
      <c r="A12" s="15" t="s">
        <v>18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18</v>
      </c>
      <c r="J12" s="27">
        <f t="shared" si="2"/>
        <v>0</v>
      </c>
    </row>
    <row r="13" spans="1:10" x14ac:dyDescent="0.2">
      <c r="A13" s="11" t="s">
        <v>7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7</v>
      </c>
      <c r="J13" s="27">
        <f t="shared" si="2"/>
        <v>0</v>
      </c>
    </row>
    <row r="14" spans="1:10" x14ac:dyDescent="0.2">
      <c r="A14" s="15" t="s">
        <v>8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8</v>
      </c>
      <c r="J14" s="27">
        <f t="shared" si="2"/>
        <v>0</v>
      </c>
    </row>
    <row r="15" spans="1:10" x14ac:dyDescent="0.2">
      <c r="A15" s="15" t="s">
        <v>19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19</v>
      </c>
      <c r="J15" s="27">
        <f t="shared" si="2"/>
        <v>0</v>
      </c>
    </row>
    <row r="16" spans="1:10" x14ac:dyDescent="0.2">
      <c r="A16" s="15" t="s">
        <v>2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2</v>
      </c>
      <c r="J16" s="27">
        <f t="shared" si="2"/>
        <v>0</v>
      </c>
    </row>
    <row r="17" spans="1:10" x14ac:dyDescent="0.2">
      <c r="A17" s="11" t="s">
        <v>9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9</v>
      </c>
      <c r="J17" s="27">
        <f t="shared" si="2"/>
        <v>0</v>
      </c>
    </row>
    <row r="18" spans="1:10" s="5" customFormat="1" x14ac:dyDescent="0.2">
      <c r="A18" s="34" t="s">
        <v>20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20</v>
      </c>
      <c r="J18" s="27">
        <f t="shared" si="2"/>
        <v>0</v>
      </c>
    </row>
    <row r="19" spans="1:10" x14ac:dyDescent="0.2">
      <c r="A19" s="11" t="s">
        <v>21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21</v>
      </c>
      <c r="J19" s="27">
        <f t="shared" si="2"/>
        <v>0</v>
      </c>
    </row>
    <row r="20" spans="1:10" x14ac:dyDescent="0.2">
      <c r="A20" s="11" t="s">
        <v>22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22</v>
      </c>
      <c r="J20" s="27">
        <f t="shared" si="2"/>
        <v>0</v>
      </c>
    </row>
    <row r="21" spans="1:10" x14ac:dyDescent="0.2">
      <c r="A21" s="11" t="s">
        <v>23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23</v>
      </c>
      <c r="J21" s="27">
        <f t="shared" si="2"/>
        <v>0</v>
      </c>
    </row>
    <row r="22" spans="1:10" x14ac:dyDescent="0.2">
      <c r="A22" s="18" t="s">
        <v>24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24</v>
      </c>
      <c r="J22" s="27">
        <f t="shared" si="2"/>
        <v>0</v>
      </c>
    </row>
    <row r="23" spans="1:10" x14ac:dyDescent="0.2">
      <c r="A23" s="18" t="s">
        <v>25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25</v>
      </c>
      <c r="J23" s="27">
        <f t="shared" si="2"/>
        <v>0</v>
      </c>
    </row>
    <row r="24" spans="1:10" x14ac:dyDescent="0.2">
      <c r="A24" s="35" t="s">
        <v>37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37</v>
      </c>
      <c r="J24" s="27">
        <f t="shared" si="2"/>
        <v>0</v>
      </c>
    </row>
    <row r="25" spans="1:10" x14ac:dyDescent="0.2">
      <c r="A25" s="35" t="s">
        <v>38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38</v>
      </c>
      <c r="J25" s="27">
        <f t="shared" si="2"/>
        <v>0</v>
      </c>
    </row>
    <row r="26" spans="1:10" x14ac:dyDescent="0.2">
      <c r="A26" s="35" t="s">
        <v>39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39</v>
      </c>
      <c r="J26" s="27">
        <f t="shared" si="2"/>
        <v>0</v>
      </c>
    </row>
    <row r="27" spans="1:10" x14ac:dyDescent="0.2">
      <c r="A27" s="35" t="s">
        <v>40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40</v>
      </c>
      <c r="J27" s="27">
        <f t="shared" si="2"/>
        <v>0</v>
      </c>
    </row>
    <row r="28" spans="1:10" x14ac:dyDescent="0.2">
      <c r="A28" s="36" t="s">
        <v>41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41</v>
      </c>
      <c r="J28" s="27">
        <f t="shared" si="2"/>
        <v>0</v>
      </c>
    </row>
    <row r="29" spans="1:10" x14ac:dyDescent="0.2">
      <c r="A29" s="36" t="s">
        <v>42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42</v>
      </c>
      <c r="J29" s="27">
        <f t="shared" si="2"/>
        <v>0</v>
      </c>
    </row>
    <row r="30" spans="1:10" x14ac:dyDescent="0.2">
      <c r="A30" s="36" t="s">
        <v>43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43</v>
      </c>
      <c r="J30" s="27">
        <f t="shared" si="2"/>
        <v>0</v>
      </c>
    </row>
    <row r="31" spans="1:10" x14ac:dyDescent="0.2">
      <c r="A31" s="36" t="s">
        <v>6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6</v>
      </c>
      <c r="J31" s="27">
        <f t="shared" si="2"/>
        <v>0</v>
      </c>
    </row>
    <row r="32" spans="1:10" x14ac:dyDescent="0.2">
      <c r="A32" s="36" t="s">
        <v>44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44</v>
      </c>
      <c r="J32" s="27">
        <f t="shared" si="2"/>
        <v>0</v>
      </c>
    </row>
    <row r="33" spans="1:10" x14ac:dyDescent="0.2">
      <c r="A33" s="36" t="s">
        <v>45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45</v>
      </c>
      <c r="J33" s="27">
        <f t="shared" si="2"/>
        <v>0</v>
      </c>
    </row>
    <row r="34" spans="1:10" x14ac:dyDescent="0.2">
      <c r="A34" s="36" t="s">
        <v>46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46</v>
      </c>
      <c r="J34" s="27">
        <f t="shared" si="2"/>
        <v>0</v>
      </c>
    </row>
    <row r="35" spans="1:10" s="5" customFormat="1" x14ac:dyDescent="0.2">
      <c r="A35" s="37" t="s">
        <v>47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47</v>
      </c>
      <c r="J35" s="27">
        <f t="shared" si="2"/>
        <v>0</v>
      </c>
    </row>
    <row r="36" spans="1:10" x14ac:dyDescent="0.2">
      <c r="A36" s="36" t="s">
        <v>48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48</v>
      </c>
      <c r="J36" s="27">
        <f t="shared" si="2"/>
        <v>0</v>
      </c>
    </row>
    <row r="37" spans="1:10" x14ac:dyDescent="0.2">
      <c r="A37" s="36" t="s">
        <v>49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49</v>
      </c>
      <c r="J37" s="27">
        <f t="shared" si="2"/>
        <v>0</v>
      </c>
    </row>
    <row r="38" spans="1:10" x14ac:dyDescent="0.2">
      <c r="A38" s="36" t="s">
        <v>50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50</v>
      </c>
      <c r="J38" s="27">
        <f t="shared" si="2"/>
        <v>0</v>
      </c>
    </row>
    <row r="39" spans="1:10" x14ac:dyDescent="0.2">
      <c r="A39" s="36" t="s">
        <v>51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51</v>
      </c>
      <c r="J39" s="27">
        <f t="shared" si="2"/>
        <v>0</v>
      </c>
    </row>
    <row r="40" spans="1:10" x14ac:dyDescent="0.2">
      <c r="A40" s="36" t="s">
        <v>52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52</v>
      </c>
      <c r="J40" s="27">
        <f t="shared" si="2"/>
        <v>0</v>
      </c>
    </row>
    <row r="41" spans="1:10" x14ac:dyDescent="0.2">
      <c r="A41" s="36" t="s">
        <v>53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53</v>
      </c>
      <c r="J41" s="27">
        <f t="shared" si="2"/>
        <v>0</v>
      </c>
    </row>
    <row r="42" spans="1:10" x14ac:dyDescent="0.2">
      <c r="A42" s="36" t="s">
        <v>54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54</v>
      </c>
      <c r="J42" s="27">
        <f t="shared" si="2"/>
        <v>0</v>
      </c>
    </row>
    <row r="43" spans="1:10" x14ac:dyDescent="0.2">
      <c r="A43" s="36" t="s">
        <v>55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55</v>
      </c>
      <c r="J43" s="27">
        <f t="shared" si="2"/>
        <v>0</v>
      </c>
    </row>
    <row r="44" spans="1:10" x14ac:dyDescent="0.2">
      <c r="A44" s="36" t="s">
        <v>56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56</v>
      </c>
      <c r="J44" s="27">
        <f t="shared" si="2"/>
        <v>0</v>
      </c>
    </row>
    <row r="45" spans="1:10" x14ac:dyDescent="0.2">
      <c r="A45" s="36" t="s">
        <v>57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57</v>
      </c>
      <c r="J45" s="27">
        <f t="shared" si="2"/>
        <v>0</v>
      </c>
    </row>
    <row r="46" spans="1:10" x14ac:dyDescent="0.2">
      <c r="A46" s="36" t="s">
        <v>58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58</v>
      </c>
      <c r="J46" s="27">
        <f t="shared" si="2"/>
        <v>0</v>
      </c>
    </row>
    <row r="47" spans="1:10" s="5" customFormat="1" x14ac:dyDescent="0.2">
      <c r="A47" s="37" t="s">
        <v>59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59</v>
      </c>
      <c r="J47" s="27">
        <f t="shared" si="2"/>
        <v>0</v>
      </c>
    </row>
    <row r="48" spans="1:10" x14ac:dyDescent="0.2">
      <c r="A48" s="36" t="s">
        <v>60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60</v>
      </c>
      <c r="J48" s="27">
        <f t="shared" si="2"/>
        <v>0</v>
      </c>
    </row>
    <row r="49" spans="1:10" x14ac:dyDescent="0.2">
      <c r="A49" s="36" t="s">
        <v>61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61</v>
      </c>
      <c r="J49" s="27">
        <f t="shared" si="2"/>
        <v>0</v>
      </c>
    </row>
    <row r="50" spans="1:10" x14ac:dyDescent="0.2">
      <c r="A50" s="36" t="s">
        <v>62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62</v>
      </c>
      <c r="J50" s="27">
        <f t="shared" si="2"/>
        <v>0</v>
      </c>
    </row>
    <row r="51" spans="1:10" s="5" customFormat="1" x14ac:dyDescent="0.2">
      <c r="A51" s="37" t="s">
        <v>63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63</v>
      </c>
      <c r="J51" s="27">
        <f t="shared" si="2"/>
        <v>0</v>
      </c>
    </row>
    <row r="52" spans="1:10" x14ac:dyDescent="0.2">
      <c r="A52" s="36" t="s">
        <v>64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64</v>
      </c>
      <c r="J52" s="27">
        <f t="shared" si="2"/>
        <v>0</v>
      </c>
    </row>
    <row r="53" spans="1:10" s="5" customFormat="1" x14ac:dyDescent="0.2">
      <c r="A53" s="37" t="s">
        <v>65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65</v>
      </c>
      <c r="J53" s="27">
        <f t="shared" si="2"/>
        <v>0</v>
      </c>
    </row>
    <row r="54" spans="1:10" x14ac:dyDescent="0.2">
      <c r="A54" s="36" t="s">
        <v>66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66</v>
      </c>
      <c r="J54" s="27">
        <f t="shared" si="2"/>
        <v>0</v>
      </c>
    </row>
    <row r="55" spans="1:10" x14ac:dyDescent="0.2">
      <c r="A55" s="36" t="s">
        <v>67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67</v>
      </c>
      <c r="J55" s="27">
        <f t="shared" si="2"/>
        <v>0</v>
      </c>
    </row>
    <row r="56" spans="1:10" x14ac:dyDescent="0.2">
      <c r="A56" s="36" t="s">
        <v>68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68</v>
      </c>
      <c r="J56" s="27">
        <f t="shared" si="2"/>
        <v>0</v>
      </c>
    </row>
    <row r="57" spans="1:10" x14ac:dyDescent="0.2">
      <c r="A57" s="36" t="s">
        <v>69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69</v>
      </c>
      <c r="J57" s="27">
        <f t="shared" si="2"/>
        <v>0</v>
      </c>
    </row>
    <row r="58" spans="1:10" x14ac:dyDescent="0.2">
      <c r="A58" s="36" t="s">
        <v>70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70</v>
      </c>
      <c r="J58" s="27">
        <f t="shared" si="2"/>
        <v>0</v>
      </c>
    </row>
    <row r="59" spans="1:10" s="5" customFormat="1" x14ac:dyDescent="0.2">
      <c r="A59" s="37" t="s">
        <v>71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71</v>
      </c>
      <c r="J59" s="27">
        <f t="shared" si="2"/>
        <v>0</v>
      </c>
    </row>
    <row r="60" spans="1:10" x14ac:dyDescent="0.2">
      <c r="A60" s="36" t="s">
        <v>1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1</v>
      </c>
      <c r="J60" s="27">
        <f t="shared" si="2"/>
        <v>0</v>
      </c>
    </row>
    <row r="61" spans="1:10" x14ac:dyDescent="0.2">
      <c r="A61" s="36" t="s">
        <v>72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72</v>
      </c>
      <c r="J61" s="27">
        <f t="shared" si="2"/>
        <v>0</v>
      </c>
    </row>
    <row r="62" spans="1:10" x14ac:dyDescent="0.2">
      <c r="A62" s="36" t="s">
        <v>73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73</v>
      </c>
      <c r="J62" s="27">
        <f t="shared" si="2"/>
        <v>0</v>
      </c>
    </row>
    <row r="63" spans="1:10" x14ac:dyDescent="0.2">
      <c r="A63" s="36" t="s">
        <v>74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74</v>
      </c>
      <c r="J63" s="27">
        <f t="shared" si="2"/>
        <v>0</v>
      </c>
    </row>
    <row r="64" spans="1:10" x14ac:dyDescent="0.2">
      <c r="A64" s="36" t="s">
        <v>75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75</v>
      </c>
      <c r="J64" s="27">
        <f t="shared" si="2"/>
        <v>0</v>
      </c>
    </row>
    <row r="65" spans="1:10" s="5" customFormat="1" x14ac:dyDescent="0.2">
      <c r="A65" s="37" t="s">
        <v>76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76</v>
      </c>
      <c r="J65" s="27">
        <f t="shared" si="2"/>
        <v>0</v>
      </c>
    </row>
    <row r="66" spans="1:10" x14ac:dyDescent="0.2">
      <c r="A66" s="36" t="s">
        <v>77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77</v>
      </c>
      <c r="J66" s="27">
        <f t="shared" si="2"/>
        <v>0</v>
      </c>
    </row>
    <row r="67" spans="1:10" x14ac:dyDescent="0.2">
      <c r="A67" s="36" t="s">
        <v>78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78</v>
      </c>
      <c r="J67" s="27">
        <f t="shared" si="2"/>
        <v>0</v>
      </c>
    </row>
    <row r="68" spans="1:10" x14ac:dyDescent="0.2">
      <c r="A68" s="36" t="s">
        <v>79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79</v>
      </c>
      <c r="J68" s="27">
        <f t="shared" si="2"/>
        <v>0</v>
      </c>
    </row>
    <row r="69" spans="1:10" x14ac:dyDescent="0.2">
      <c r="A69" s="36" t="s">
        <v>80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80</v>
      </c>
      <c r="J69" s="27">
        <f t="shared" si="2"/>
        <v>0</v>
      </c>
    </row>
    <row r="70" spans="1:10" x14ac:dyDescent="0.2">
      <c r="A70" s="36" t="s">
        <v>81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81</v>
      </c>
      <c r="J70" s="27">
        <f t="shared" si="2"/>
        <v>0</v>
      </c>
    </row>
    <row r="71" spans="1:10" x14ac:dyDescent="0.2">
      <c r="A71" s="36" t="s">
        <v>82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82</v>
      </c>
      <c r="J71" s="27">
        <f t="shared" ref="J71:J92" si="5">IF(I71=A71,0,1)</f>
        <v>0</v>
      </c>
    </row>
    <row r="72" spans="1:10" x14ac:dyDescent="0.2">
      <c r="A72" s="36" t="s">
        <v>83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83</v>
      </c>
      <c r="J72" s="27">
        <f t="shared" si="5"/>
        <v>0</v>
      </c>
    </row>
    <row r="73" spans="1:10" x14ac:dyDescent="0.2">
      <c r="A73" s="36" t="s">
        <v>84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84</v>
      </c>
      <c r="J73" s="27">
        <f t="shared" si="5"/>
        <v>0</v>
      </c>
    </row>
    <row r="74" spans="1:10" x14ac:dyDescent="0.2">
      <c r="A74" s="36" t="s">
        <v>85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85</v>
      </c>
      <c r="J74" s="27">
        <f t="shared" si="5"/>
        <v>0</v>
      </c>
    </row>
    <row r="75" spans="1:10" x14ac:dyDescent="0.2">
      <c r="A75" s="36" t="s">
        <v>86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86</v>
      </c>
      <c r="J75" s="27">
        <f t="shared" si="5"/>
        <v>0</v>
      </c>
    </row>
    <row r="76" spans="1:10" x14ac:dyDescent="0.2">
      <c r="A76" s="36" t="s">
        <v>13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13</v>
      </c>
      <c r="J76" s="27">
        <f t="shared" si="5"/>
        <v>0</v>
      </c>
    </row>
    <row r="77" spans="1:10" x14ac:dyDescent="0.2">
      <c r="A77" s="36" t="s">
        <v>14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14</v>
      </c>
      <c r="J77" s="27">
        <f t="shared" si="5"/>
        <v>0</v>
      </c>
    </row>
    <row r="78" spans="1:10" x14ac:dyDescent="0.2">
      <c r="A78" s="36" t="s">
        <v>5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5</v>
      </c>
      <c r="J78" s="27">
        <f t="shared" si="5"/>
        <v>0</v>
      </c>
    </row>
    <row r="79" spans="1:10" x14ac:dyDescent="0.2">
      <c r="A79" s="36" t="s">
        <v>15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15</v>
      </c>
      <c r="J79" s="27">
        <f t="shared" si="5"/>
        <v>0</v>
      </c>
    </row>
    <row r="80" spans="1:10" x14ac:dyDescent="0.2">
      <c r="A80" s="36" t="s">
        <v>16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16</v>
      </c>
      <c r="J80" s="27">
        <f t="shared" si="5"/>
        <v>0</v>
      </c>
    </row>
    <row r="81" spans="1:10" x14ac:dyDescent="0.2">
      <c r="A81" s="36" t="s">
        <v>17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17</v>
      </c>
      <c r="J81" s="27">
        <f t="shared" si="5"/>
        <v>0</v>
      </c>
    </row>
    <row r="82" spans="1:10" x14ac:dyDescent="0.2">
      <c r="A82" s="36" t="s">
        <v>18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18</v>
      </c>
      <c r="J82" s="27">
        <f t="shared" si="5"/>
        <v>0</v>
      </c>
    </row>
    <row r="83" spans="1:10" x14ac:dyDescent="0.2">
      <c r="A83" s="36" t="s">
        <v>7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7</v>
      </c>
      <c r="J83" s="27">
        <f t="shared" si="5"/>
        <v>0</v>
      </c>
    </row>
    <row r="84" spans="1:10" x14ac:dyDescent="0.2">
      <c r="A84" s="36" t="s">
        <v>8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8</v>
      </c>
      <c r="J84" s="27">
        <f t="shared" si="5"/>
        <v>0</v>
      </c>
    </row>
    <row r="85" spans="1:10" x14ac:dyDescent="0.2">
      <c r="A85" s="36" t="s">
        <v>19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19</v>
      </c>
      <c r="J85" s="27">
        <f t="shared" si="5"/>
        <v>0</v>
      </c>
    </row>
    <row r="86" spans="1:10" x14ac:dyDescent="0.2">
      <c r="A86" s="36" t="s">
        <v>2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2</v>
      </c>
      <c r="J86" s="27">
        <f t="shared" si="5"/>
        <v>0</v>
      </c>
    </row>
    <row r="87" spans="1:10" x14ac:dyDescent="0.2">
      <c r="A87" s="36" t="s">
        <v>9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9</v>
      </c>
      <c r="J87" s="27">
        <f t="shared" si="5"/>
        <v>0</v>
      </c>
    </row>
    <row r="88" spans="1:10" x14ac:dyDescent="0.2">
      <c r="A88" s="36" t="s">
        <v>44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44</v>
      </c>
      <c r="J88" s="27">
        <f t="shared" si="5"/>
        <v>0</v>
      </c>
    </row>
    <row r="89" spans="1:10" x14ac:dyDescent="0.2">
      <c r="A89" s="36" t="s">
        <v>45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45</v>
      </c>
      <c r="J89" s="27">
        <f t="shared" si="5"/>
        <v>0</v>
      </c>
    </row>
    <row r="90" spans="1:10" x14ac:dyDescent="0.2">
      <c r="A90" s="36" t="s">
        <v>61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61</v>
      </c>
      <c r="J90" s="27">
        <f t="shared" si="5"/>
        <v>0</v>
      </c>
    </row>
    <row r="91" spans="1:10" x14ac:dyDescent="0.2">
      <c r="A91" s="36" t="s">
        <v>70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70</v>
      </c>
      <c r="J91" s="27">
        <f t="shared" si="5"/>
        <v>0</v>
      </c>
    </row>
    <row r="92" spans="1:10" s="5" customFormat="1" x14ac:dyDescent="0.2">
      <c r="A92" s="37" t="s">
        <v>87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87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1:G74"/>
  <sheetViews>
    <sheetView showGridLines="0" tabSelected="1" workbookViewId="0">
      <selection sqref="A1:G1"/>
    </sheetView>
  </sheetViews>
  <sheetFormatPr defaultRowHeight="12.75" x14ac:dyDescent="0.2"/>
  <cols>
    <col min="1" max="1" width="60.5703125" style="60" customWidth="1"/>
    <col min="2" max="2" width="14.7109375" style="60" customWidth="1"/>
    <col min="3" max="3" width="1.7109375" style="60" customWidth="1"/>
    <col min="4" max="4" width="0.5703125" style="60" customWidth="1"/>
    <col min="5" max="5" width="14.7109375" style="60" customWidth="1"/>
    <col min="6" max="6" width="14.28515625" style="60" customWidth="1"/>
    <col min="7" max="7" width="1.7109375" style="60" customWidth="1"/>
    <col min="8" max="16384" width="9.140625" style="60"/>
  </cols>
  <sheetData>
    <row r="1" spans="1:7" ht="18" customHeight="1" x14ac:dyDescent="0.25">
      <c r="A1" s="85" t="s">
        <v>119</v>
      </c>
      <c r="B1" s="86"/>
      <c r="C1" s="86"/>
      <c r="D1" s="86"/>
      <c r="E1" s="86"/>
      <c r="F1" s="86"/>
      <c r="G1" s="87"/>
    </row>
    <row r="2" spans="1:7" ht="15.75" x14ac:dyDescent="0.25">
      <c r="A2" s="40"/>
      <c r="B2" s="38"/>
      <c r="C2" s="38"/>
      <c r="D2" s="38"/>
      <c r="E2" s="38"/>
      <c r="F2" s="46" t="s">
        <v>99</v>
      </c>
      <c r="G2" s="41"/>
    </row>
    <row r="3" spans="1:7" ht="8.1" customHeight="1" x14ac:dyDescent="0.25">
      <c r="A3" s="40"/>
      <c r="B3" s="38"/>
      <c r="C3" s="38"/>
      <c r="D3" s="38"/>
      <c r="E3" s="38"/>
      <c r="F3" s="55"/>
      <c r="G3" s="42"/>
    </row>
    <row r="4" spans="1:7" x14ac:dyDescent="0.2">
      <c r="A4" s="43"/>
      <c r="B4" s="44" t="s">
        <v>11</v>
      </c>
      <c r="C4" s="44"/>
      <c r="D4" s="44"/>
      <c r="E4" s="44" t="s">
        <v>11</v>
      </c>
      <c r="F4" s="44"/>
      <c r="G4" s="45"/>
    </row>
    <row r="5" spans="1:7" x14ac:dyDescent="0.2">
      <c r="A5" s="43"/>
      <c r="B5" s="46" t="s">
        <v>100</v>
      </c>
      <c r="C5" s="46"/>
      <c r="D5" s="46"/>
      <c r="E5" s="46" t="s">
        <v>100</v>
      </c>
      <c r="F5" s="44" t="s">
        <v>3</v>
      </c>
      <c r="G5" s="45"/>
    </row>
    <row r="6" spans="1:7" x14ac:dyDescent="0.2">
      <c r="A6" s="43"/>
      <c r="B6" s="44" t="s">
        <v>27</v>
      </c>
      <c r="C6" s="44"/>
      <c r="D6" s="44"/>
      <c r="E6" s="44" t="s">
        <v>118</v>
      </c>
      <c r="F6" s="44" t="s">
        <v>35</v>
      </c>
      <c r="G6" s="45"/>
    </row>
    <row r="7" spans="1:7" ht="12.75" customHeight="1" x14ac:dyDescent="0.2">
      <c r="A7" s="43"/>
      <c r="B7" s="44"/>
      <c r="C7" s="44"/>
      <c r="D7" s="44"/>
      <c r="E7" s="44"/>
      <c r="F7" s="44"/>
      <c r="G7" s="45"/>
    </row>
    <row r="8" spans="1:7" ht="12.75" customHeight="1" x14ac:dyDescent="0.2">
      <c r="A8" s="43"/>
      <c r="B8" s="44"/>
      <c r="C8" s="44"/>
      <c r="D8" s="44"/>
      <c r="E8" s="44"/>
      <c r="F8" s="44"/>
      <c r="G8" s="45"/>
    </row>
    <row r="9" spans="1:7" ht="14.25" x14ac:dyDescent="0.2">
      <c r="A9" s="39" t="s">
        <v>107</v>
      </c>
      <c r="B9" s="62">
        <v>37133.633000000002</v>
      </c>
      <c r="C9" s="62"/>
      <c r="D9" s="82"/>
      <c r="E9" s="62">
        <v>35880.993999999999</v>
      </c>
      <c r="F9" s="69">
        <v>-3.3733273552846361</v>
      </c>
      <c r="G9" s="65"/>
    </row>
    <row r="10" spans="1:7" x14ac:dyDescent="0.2">
      <c r="A10" s="47" t="s">
        <v>91</v>
      </c>
      <c r="B10" s="62">
        <v>4823.2560000000003</v>
      </c>
      <c r="C10" s="62"/>
      <c r="D10" s="44"/>
      <c r="E10" s="62">
        <v>4795.2579999999998</v>
      </c>
      <c r="F10" s="69">
        <v>-0.58047924472597978</v>
      </c>
      <c r="G10" s="65"/>
    </row>
    <row r="11" spans="1:7" x14ac:dyDescent="0.2">
      <c r="A11" s="47"/>
      <c r="B11" s="62"/>
      <c r="C11" s="62"/>
      <c r="D11" s="44"/>
      <c r="E11" s="62"/>
      <c r="F11" s="69"/>
      <c r="G11" s="65"/>
    </row>
    <row r="12" spans="1:7" x14ac:dyDescent="0.2">
      <c r="A12" s="39" t="s">
        <v>108</v>
      </c>
      <c r="B12" s="62">
        <v>21136.366999999998</v>
      </c>
      <c r="C12" s="62"/>
      <c r="D12" s="62"/>
      <c r="E12" s="62">
        <v>21480.076000000001</v>
      </c>
      <c r="F12" s="69">
        <v>1.6261498487417567</v>
      </c>
      <c r="G12" s="65"/>
    </row>
    <row r="13" spans="1:7" x14ac:dyDescent="0.2">
      <c r="A13" s="56" t="s">
        <v>113</v>
      </c>
      <c r="B13" s="62"/>
      <c r="C13" s="62"/>
      <c r="D13" s="44"/>
      <c r="E13" s="62"/>
      <c r="F13" s="69"/>
      <c r="G13" s="65"/>
    </row>
    <row r="14" spans="1:7" x14ac:dyDescent="0.2">
      <c r="A14" s="57" t="s">
        <v>0</v>
      </c>
      <c r="B14" s="62">
        <v>6612.3</v>
      </c>
      <c r="C14" s="62"/>
      <c r="D14" s="44"/>
      <c r="E14" s="62">
        <v>6914.607</v>
      </c>
      <c r="F14" s="69">
        <v>4.5718887527789089</v>
      </c>
      <c r="G14" s="65"/>
    </row>
    <row r="15" spans="1:7" x14ac:dyDescent="0.2">
      <c r="A15" s="57" t="s">
        <v>28</v>
      </c>
      <c r="B15" s="62">
        <v>14524.066999999999</v>
      </c>
      <c r="C15" s="62"/>
      <c r="D15" s="62"/>
      <c r="E15" s="62">
        <v>14565.468999999999</v>
      </c>
      <c r="F15" s="69">
        <v>0.2850578973506529</v>
      </c>
      <c r="G15" s="65"/>
    </row>
    <row r="16" spans="1:7" x14ac:dyDescent="0.2">
      <c r="A16" s="39"/>
      <c r="B16" s="62"/>
      <c r="C16" s="62"/>
      <c r="D16" s="44"/>
      <c r="E16" s="62"/>
      <c r="F16" s="69"/>
      <c r="G16" s="65"/>
    </row>
    <row r="17" spans="1:7" x14ac:dyDescent="0.2">
      <c r="A17" s="39" t="s">
        <v>117</v>
      </c>
      <c r="B17" s="83" t="s">
        <v>120</v>
      </c>
      <c r="C17" s="62"/>
      <c r="D17" s="82"/>
      <c r="E17" s="62">
        <v>2507.8319999999999</v>
      </c>
      <c r="F17" s="69"/>
      <c r="G17" s="65"/>
    </row>
    <row r="18" spans="1:7" x14ac:dyDescent="0.2">
      <c r="A18" s="39"/>
      <c r="B18" s="62"/>
      <c r="C18" s="62"/>
      <c r="D18" s="44"/>
      <c r="E18" s="62"/>
      <c r="F18" s="69"/>
      <c r="G18" s="65"/>
    </row>
    <row r="19" spans="1:7" x14ac:dyDescent="0.2">
      <c r="A19" s="39" t="s">
        <v>10</v>
      </c>
      <c r="B19" s="62">
        <v>1997.0830000000001</v>
      </c>
      <c r="C19" s="62"/>
      <c r="D19" s="44"/>
      <c r="E19" s="62">
        <v>2030.0440000000001</v>
      </c>
      <c r="F19" s="69">
        <v>1.6504571918142616</v>
      </c>
      <c r="G19" s="65"/>
    </row>
    <row r="20" spans="1:7" x14ac:dyDescent="0.2">
      <c r="A20" s="39"/>
      <c r="B20" s="62"/>
      <c r="C20" s="62"/>
      <c r="D20" s="44"/>
      <c r="E20" s="62"/>
      <c r="F20" s="69"/>
      <c r="G20" s="65"/>
    </row>
    <row r="21" spans="1:7" x14ac:dyDescent="0.2">
      <c r="A21" s="39" t="s">
        <v>4</v>
      </c>
      <c r="B21" s="62">
        <v>9406.8080000000009</v>
      </c>
      <c r="C21" s="62"/>
      <c r="D21" s="44"/>
      <c r="E21" s="62">
        <v>9175.8629999999994</v>
      </c>
      <c r="F21" s="69">
        <v>-2.4550835947752043</v>
      </c>
      <c r="G21" s="65"/>
    </row>
    <row r="22" spans="1:7" s="73" customFormat="1" x14ac:dyDescent="0.2">
      <c r="A22" s="56" t="s">
        <v>113</v>
      </c>
      <c r="B22" s="62"/>
      <c r="C22" s="62"/>
      <c r="D22" s="44"/>
      <c r="E22" s="62"/>
      <c r="F22" s="69"/>
      <c r="G22" s="65"/>
    </row>
    <row r="23" spans="1:7" s="73" customFormat="1" x14ac:dyDescent="0.2">
      <c r="A23" s="57" t="s">
        <v>110</v>
      </c>
      <c r="B23" s="61">
        <v>2940.2179999999998</v>
      </c>
      <c r="C23" s="61"/>
      <c r="D23" s="44"/>
      <c r="E23" s="61">
        <v>2830.92</v>
      </c>
      <c r="F23" s="69">
        <v>-3.7173434078697492</v>
      </c>
      <c r="G23" s="66"/>
    </row>
    <row r="24" spans="1:7" s="73" customFormat="1" x14ac:dyDescent="0.2">
      <c r="A24" s="57" t="s">
        <v>111</v>
      </c>
      <c r="B24" s="61">
        <v>5036.2489999999998</v>
      </c>
      <c r="C24" s="61"/>
      <c r="D24" s="44"/>
      <c r="E24" s="61">
        <v>4991.576</v>
      </c>
      <c r="F24" s="69">
        <v>-0.88702921559279091</v>
      </c>
      <c r="G24" s="66"/>
    </row>
    <row r="25" spans="1:7" s="73" customFormat="1" x14ac:dyDescent="0.2">
      <c r="A25" s="57" t="s">
        <v>112</v>
      </c>
      <c r="B25" s="61">
        <v>1430.3409999999999</v>
      </c>
      <c r="C25" s="61"/>
      <c r="D25" s="44"/>
      <c r="E25" s="61">
        <v>1353.367</v>
      </c>
      <c r="F25" s="69">
        <v>-5.3815139187088912</v>
      </c>
      <c r="G25" s="66"/>
    </row>
    <row r="26" spans="1:7" s="73" customFormat="1" x14ac:dyDescent="0.2">
      <c r="A26" s="57"/>
      <c r="B26" s="62"/>
      <c r="C26" s="62"/>
      <c r="D26" s="44"/>
      <c r="E26" s="62"/>
      <c r="F26" s="69"/>
      <c r="G26" s="65"/>
    </row>
    <row r="27" spans="1:7" x14ac:dyDescent="0.2">
      <c r="A27" s="49" t="s">
        <v>101</v>
      </c>
      <c r="B27" s="62">
        <v>11337.454</v>
      </c>
      <c r="C27" s="62"/>
      <c r="D27" s="44"/>
      <c r="E27" s="62">
        <v>10919.598</v>
      </c>
      <c r="F27" s="69">
        <v>-3.6856246561176769</v>
      </c>
      <c r="G27" s="65"/>
    </row>
    <row r="28" spans="1:7" x14ac:dyDescent="0.2">
      <c r="A28" s="49" t="s">
        <v>34</v>
      </c>
      <c r="B28" s="62">
        <v>2118.6669999999999</v>
      </c>
      <c r="C28" s="62"/>
      <c r="D28" s="44"/>
      <c r="E28" s="62">
        <v>2088.665</v>
      </c>
      <c r="F28" s="69">
        <v>-1.4160790723601187</v>
      </c>
      <c r="G28" s="65"/>
    </row>
    <row r="29" spans="1:7" x14ac:dyDescent="0.2">
      <c r="A29" s="49" t="s">
        <v>2</v>
      </c>
      <c r="B29" s="62">
        <v>3412.067</v>
      </c>
      <c r="C29" s="62"/>
      <c r="D29" s="44"/>
      <c r="E29" s="62">
        <v>3238.4639999999999</v>
      </c>
      <c r="F29" s="69">
        <v>-5.0879129864683215</v>
      </c>
      <c r="G29" s="65"/>
    </row>
    <row r="30" spans="1:7" x14ac:dyDescent="0.2">
      <c r="A30" s="47"/>
      <c r="B30" s="62"/>
      <c r="C30" s="62"/>
      <c r="D30" s="44"/>
      <c r="E30" s="62"/>
      <c r="F30" s="69"/>
      <c r="G30" s="65"/>
    </row>
    <row r="31" spans="1:7" x14ac:dyDescent="0.2">
      <c r="A31" s="47" t="s">
        <v>109</v>
      </c>
      <c r="B31" s="62">
        <v>20747.046999999999</v>
      </c>
      <c r="C31" s="62"/>
      <c r="D31" s="44"/>
      <c r="E31" s="62">
        <v>20976.491000000002</v>
      </c>
      <c r="F31" s="69">
        <v>1.1059116027452156</v>
      </c>
      <c r="G31" s="65"/>
    </row>
    <row r="32" spans="1:7" x14ac:dyDescent="0.2">
      <c r="A32" s="56" t="s">
        <v>113</v>
      </c>
      <c r="B32" s="62"/>
      <c r="C32" s="62"/>
      <c r="D32" s="44"/>
      <c r="E32" s="62"/>
      <c r="F32" s="69"/>
      <c r="G32" s="65"/>
    </row>
    <row r="33" spans="1:7" x14ac:dyDescent="0.2">
      <c r="A33" s="57" t="s">
        <v>114</v>
      </c>
      <c r="B33" s="61">
        <v>15900.576999999999</v>
      </c>
      <c r="C33" s="61"/>
      <c r="D33" s="44"/>
      <c r="E33" s="61">
        <v>16020.913</v>
      </c>
      <c r="F33" s="69">
        <v>0.75680272483194266</v>
      </c>
      <c r="G33" s="65"/>
    </row>
    <row r="34" spans="1:7" x14ac:dyDescent="0.2">
      <c r="A34" s="57" t="s">
        <v>115</v>
      </c>
      <c r="B34" s="61">
        <v>558.79499999999996</v>
      </c>
      <c r="C34" s="61"/>
      <c r="D34" s="44"/>
      <c r="E34" s="61">
        <v>579.04600000000005</v>
      </c>
      <c r="F34" s="69">
        <v>3.62404817509106</v>
      </c>
      <c r="G34" s="65"/>
    </row>
    <row r="35" spans="1:7" x14ac:dyDescent="0.2">
      <c r="A35" s="57" t="s">
        <v>116</v>
      </c>
      <c r="B35" s="61">
        <v>4287.6750000000002</v>
      </c>
      <c r="C35" s="61"/>
      <c r="D35" s="44"/>
      <c r="E35" s="61">
        <v>4376.5320000000002</v>
      </c>
      <c r="F35" s="69">
        <v>2.0723818852874802</v>
      </c>
      <c r="G35" s="65"/>
    </row>
    <row r="36" spans="1:7" x14ac:dyDescent="0.2">
      <c r="A36" s="57"/>
      <c r="B36" s="62"/>
      <c r="C36" s="62"/>
      <c r="D36" s="44"/>
      <c r="E36" s="62"/>
      <c r="F36" s="69"/>
      <c r="G36" s="65"/>
    </row>
    <row r="37" spans="1:7" x14ac:dyDescent="0.2">
      <c r="A37" s="47" t="s">
        <v>89</v>
      </c>
      <c r="B37" s="62">
        <v>-192.548</v>
      </c>
      <c r="C37" s="62"/>
      <c r="D37" s="62"/>
      <c r="E37" s="62">
        <v>-247.16499999999999</v>
      </c>
      <c r="F37" s="69">
        <v>28.365394602904203</v>
      </c>
      <c r="G37" s="65"/>
    </row>
    <row r="38" spans="1:7" x14ac:dyDescent="0.2">
      <c r="A38" s="50"/>
      <c r="B38" s="62"/>
      <c r="C38" s="62"/>
      <c r="D38" s="62"/>
      <c r="E38" s="62"/>
      <c r="F38" s="69"/>
      <c r="G38" s="65"/>
    </row>
    <row r="39" spans="1:7" x14ac:dyDescent="0.2">
      <c r="A39" s="67" t="s">
        <v>95</v>
      </c>
      <c r="B39" s="61">
        <v>21.652000000000001</v>
      </c>
      <c r="C39" s="61"/>
      <c r="D39" s="61"/>
      <c r="E39" s="61">
        <v>38.683999999999997</v>
      </c>
      <c r="F39" s="69">
        <v>78.662479216700518</v>
      </c>
      <c r="G39" s="65"/>
    </row>
    <row r="40" spans="1:7" x14ac:dyDescent="0.2">
      <c r="A40" s="50"/>
      <c r="B40" s="62"/>
      <c r="C40" s="62"/>
      <c r="D40" s="62"/>
      <c r="E40" s="62"/>
      <c r="F40" s="69"/>
      <c r="G40" s="65"/>
    </row>
    <row r="41" spans="1:7" ht="14.25" x14ac:dyDescent="0.2">
      <c r="A41" s="51" t="s">
        <v>29</v>
      </c>
      <c r="B41" s="31">
        <v>111941.485</v>
      </c>
      <c r="C41" s="62"/>
      <c r="D41" s="82"/>
      <c r="E41" s="31">
        <v>112884.806</v>
      </c>
      <c r="F41" s="71">
        <v>0.8426911613688135</v>
      </c>
      <c r="G41" s="64"/>
    </row>
    <row r="42" spans="1:7" x14ac:dyDescent="0.2">
      <c r="A42" s="51"/>
      <c r="B42" s="31"/>
      <c r="C42" s="31"/>
      <c r="D42" s="31"/>
      <c r="E42" s="31"/>
      <c r="F42" s="68"/>
      <c r="G42" s="64"/>
    </row>
    <row r="43" spans="1:7" x14ac:dyDescent="0.2">
      <c r="A43" s="39" t="s">
        <v>102</v>
      </c>
      <c r="B43" s="31"/>
      <c r="C43" s="31"/>
      <c r="D43" s="31"/>
      <c r="E43" s="31"/>
      <c r="F43" s="68"/>
      <c r="G43" s="64"/>
    </row>
    <row r="44" spans="1:7" x14ac:dyDescent="0.2">
      <c r="A44" s="52"/>
      <c r="B44" s="31"/>
      <c r="C44" s="31"/>
      <c r="D44" s="31"/>
      <c r="E44" s="31"/>
      <c r="F44" s="68"/>
      <c r="G44" s="64"/>
    </row>
    <row r="45" spans="1:7" ht="14.25" x14ac:dyDescent="0.2">
      <c r="A45" s="54" t="s">
        <v>30</v>
      </c>
      <c r="B45" s="62">
        <v>4348.25</v>
      </c>
      <c r="C45" s="31"/>
      <c r="D45" s="31"/>
      <c r="E45" s="62">
        <v>4467.8010000000004</v>
      </c>
      <c r="F45" s="69"/>
      <c r="G45" s="64"/>
    </row>
    <row r="46" spans="1:7" ht="14.25" x14ac:dyDescent="0.2">
      <c r="A46" s="84" t="s">
        <v>122</v>
      </c>
      <c r="B46" s="62">
        <v>1307.1990000000001</v>
      </c>
      <c r="C46" s="31"/>
      <c r="D46" s="31"/>
      <c r="E46" s="62">
        <v>2778.0819999999999</v>
      </c>
      <c r="F46" s="69"/>
      <c r="G46" s="64"/>
    </row>
    <row r="47" spans="1:7" ht="14.25" x14ac:dyDescent="0.2">
      <c r="A47" s="84" t="s">
        <v>130</v>
      </c>
      <c r="B47" s="62">
        <v>4151.9440000000004</v>
      </c>
      <c r="C47" s="62"/>
      <c r="D47" s="82"/>
      <c r="E47" s="83" t="s">
        <v>120</v>
      </c>
      <c r="F47" s="69"/>
      <c r="G47" s="64"/>
    </row>
    <row r="48" spans="1:7" x14ac:dyDescent="0.2">
      <c r="A48" s="54" t="s">
        <v>103</v>
      </c>
      <c r="B48" s="62">
        <v>30.407</v>
      </c>
      <c r="C48" s="62"/>
      <c r="D48" s="82"/>
      <c r="E48" s="83" t="s">
        <v>120</v>
      </c>
      <c r="F48" s="69"/>
      <c r="G48" s="64"/>
    </row>
    <row r="49" spans="1:7" x14ac:dyDescent="0.2">
      <c r="A49" s="54" t="s">
        <v>104</v>
      </c>
      <c r="B49" s="62">
        <v>121.74299999999999</v>
      </c>
      <c r="C49" s="31"/>
      <c r="D49" s="31"/>
      <c r="E49" s="62">
        <v>114.43600000000001</v>
      </c>
      <c r="F49" s="69"/>
      <c r="G49" s="64"/>
    </row>
    <row r="50" spans="1:7" x14ac:dyDescent="0.2">
      <c r="A50" s="54" t="s">
        <v>36</v>
      </c>
      <c r="B50" s="62">
        <v>32.451999999999998</v>
      </c>
      <c r="C50" s="31"/>
      <c r="D50" s="31"/>
      <c r="E50" s="62">
        <v>34.198999999999998</v>
      </c>
      <c r="F50" s="69"/>
      <c r="G50" s="64"/>
    </row>
    <row r="51" spans="1:7" x14ac:dyDescent="0.2">
      <c r="A51" s="53"/>
      <c r="B51" s="62"/>
      <c r="C51" s="31"/>
      <c r="D51" s="31"/>
      <c r="E51" s="62"/>
      <c r="F51" s="68"/>
      <c r="G51" s="64"/>
    </row>
    <row r="52" spans="1:7" x14ac:dyDescent="0.2">
      <c r="A52" s="54" t="s">
        <v>26</v>
      </c>
      <c r="B52" s="62">
        <v>50.866999999999997</v>
      </c>
      <c r="C52" s="31"/>
      <c r="D52" s="31"/>
      <c r="E52" s="62">
        <v>33.46</v>
      </c>
      <c r="F52" s="69"/>
      <c r="G52" s="64"/>
    </row>
    <row r="53" spans="1:7" ht="14.25" x14ac:dyDescent="0.2">
      <c r="A53" s="84" t="s">
        <v>126</v>
      </c>
      <c r="B53" s="62">
        <v>6.8159999999999998</v>
      </c>
      <c r="C53" s="31"/>
      <c r="D53" s="31"/>
      <c r="E53" s="62">
        <v>-44.97</v>
      </c>
      <c r="F53" s="69"/>
      <c r="G53" s="64"/>
    </row>
    <row r="54" spans="1:7" ht="14.25" x14ac:dyDescent="0.2">
      <c r="A54" s="84" t="s">
        <v>125</v>
      </c>
      <c r="B54" s="62">
        <v>15.553000000000001</v>
      </c>
      <c r="C54" s="31"/>
      <c r="D54" s="31"/>
      <c r="E54" s="62">
        <v>27.798999999999999</v>
      </c>
      <c r="F54" s="69"/>
      <c r="G54" s="64"/>
    </row>
    <row r="55" spans="1:7" x14ac:dyDescent="0.2">
      <c r="A55" s="53"/>
      <c r="B55" s="62"/>
      <c r="C55" s="31"/>
      <c r="D55" s="31"/>
      <c r="E55" s="62"/>
      <c r="F55" s="68"/>
      <c r="G55" s="64"/>
    </row>
    <row r="56" spans="1:7" x14ac:dyDescent="0.2">
      <c r="A56" s="48" t="s">
        <v>94</v>
      </c>
      <c r="B56" s="62">
        <v>815.07100000000003</v>
      </c>
      <c r="C56" s="31"/>
      <c r="D56" s="31"/>
      <c r="E56" s="62">
        <v>838.56700000000001</v>
      </c>
      <c r="F56" s="69"/>
      <c r="G56" s="64"/>
    </row>
    <row r="57" spans="1:7" ht="14.25" x14ac:dyDescent="0.2">
      <c r="A57" s="48" t="s">
        <v>129</v>
      </c>
      <c r="B57" s="62">
        <v>26829.317999999999</v>
      </c>
      <c r="C57" s="62"/>
      <c r="D57" s="82"/>
      <c r="E57" s="62">
        <v>22804.862000000001</v>
      </c>
      <c r="F57" s="69"/>
      <c r="G57" s="64"/>
    </row>
    <row r="58" spans="1:7" x14ac:dyDescent="0.2">
      <c r="A58" s="70" t="s">
        <v>97</v>
      </c>
      <c r="B58" s="62">
        <v>235.45500000000001</v>
      </c>
      <c r="C58" s="31"/>
      <c r="D58" s="31"/>
      <c r="E58" s="62">
        <v>212.483</v>
      </c>
      <c r="F58" s="69"/>
      <c r="G58" s="64"/>
    </row>
    <row r="59" spans="1:7" x14ac:dyDescent="0.2">
      <c r="A59" s="48" t="s">
        <v>90</v>
      </c>
      <c r="B59" s="62">
        <v>6.1349999999999998</v>
      </c>
      <c r="C59" s="31"/>
      <c r="D59" s="31"/>
      <c r="E59" s="62">
        <v>46.895000000000003</v>
      </c>
      <c r="F59" s="69"/>
      <c r="G59" s="64"/>
    </row>
    <row r="60" spans="1:7" x14ac:dyDescent="0.2">
      <c r="A60" s="48" t="s">
        <v>106</v>
      </c>
      <c r="B60" s="62">
        <v>-27.100999999999999</v>
      </c>
      <c r="C60" s="31"/>
      <c r="D60" s="31"/>
      <c r="E60" s="62">
        <v>-25.978999999999999</v>
      </c>
      <c r="F60" s="69"/>
      <c r="G60" s="64"/>
    </row>
    <row r="61" spans="1:7" x14ac:dyDescent="0.2">
      <c r="A61" s="63"/>
      <c r="B61" s="62"/>
      <c r="C61" s="31"/>
      <c r="D61" s="31"/>
      <c r="E61" s="62"/>
      <c r="F61" s="68"/>
      <c r="G61" s="64"/>
    </row>
    <row r="62" spans="1:7" x14ac:dyDescent="0.2">
      <c r="A62" s="51" t="s">
        <v>98</v>
      </c>
      <c r="B62" s="31">
        <v>94147.842999999993</v>
      </c>
      <c r="C62" s="62"/>
      <c r="D62" s="82"/>
      <c r="E62" s="31">
        <v>96418.78</v>
      </c>
      <c r="F62" s="71">
        <v>2.4120966849978767</v>
      </c>
      <c r="G62" s="64"/>
    </row>
    <row r="63" spans="1:7" x14ac:dyDescent="0.2">
      <c r="A63" s="80"/>
      <c r="B63" s="77"/>
      <c r="C63" s="77"/>
      <c r="D63" s="77"/>
      <c r="E63" s="77"/>
      <c r="F63" s="78"/>
      <c r="G63" s="79"/>
    </row>
    <row r="64" spans="1:7" x14ac:dyDescent="0.2">
      <c r="A64" s="81" t="s">
        <v>121</v>
      </c>
      <c r="B64" s="31"/>
      <c r="C64" s="31"/>
      <c r="D64" s="31"/>
      <c r="E64" s="31"/>
      <c r="F64" s="68"/>
      <c r="G64" s="64"/>
    </row>
    <row r="65" spans="1:7" x14ac:dyDescent="0.2">
      <c r="A65" s="58" t="s">
        <v>96</v>
      </c>
      <c r="B65" s="31"/>
      <c r="C65" s="31"/>
      <c r="D65" s="31"/>
      <c r="E65" s="31"/>
      <c r="F65" s="68"/>
      <c r="G65" s="64"/>
    </row>
    <row r="66" spans="1:7" x14ac:dyDescent="0.2">
      <c r="A66" s="58" t="s">
        <v>31</v>
      </c>
      <c r="B66" s="31"/>
      <c r="C66" s="31"/>
      <c r="D66" s="31"/>
      <c r="E66" s="31"/>
      <c r="F66" s="68"/>
      <c r="G66" s="64"/>
    </row>
    <row r="67" spans="1:7" x14ac:dyDescent="0.2">
      <c r="A67" s="81" t="s">
        <v>131</v>
      </c>
      <c r="B67" s="31"/>
      <c r="C67" s="31"/>
      <c r="D67" s="31"/>
      <c r="E67" s="31"/>
      <c r="F67" s="68"/>
      <c r="G67" s="64"/>
    </row>
    <row r="68" spans="1:7" x14ac:dyDescent="0.2">
      <c r="A68" s="81" t="s">
        <v>128</v>
      </c>
      <c r="B68" s="31"/>
      <c r="C68" s="31"/>
      <c r="D68" s="31"/>
      <c r="E68" s="31"/>
      <c r="F68" s="68"/>
      <c r="G68" s="64"/>
    </row>
    <row r="69" spans="1:7" x14ac:dyDescent="0.2">
      <c r="A69" s="81" t="s">
        <v>127</v>
      </c>
      <c r="B69" s="31"/>
      <c r="C69" s="31"/>
      <c r="D69" s="31"/>
      <c r="E69" s="31"/>
      <c r="F69" s="68"/>
      <c r="G69" s="64"/>
    </row>
    <row r="70" spans="1:7" x14ac:dyDescent="0.2">
      <c r="A70" s="81" t="s">
        <v>124</v>
      </c>
      <c r="B70" s="31"/>
      <c r="C70" s="31"/>
      <c r="D70" s="31"/>
      <c r="E70" s="31"/>
      <c r="F70" s="68"/>
      <c r="G70" s="64"/>
    </row>
    <row r="71" spans="1:7" x14ac:dyDescent="0.2">
      <c r="A71" s="58" t="s">
        <v>105</v>
      </c>
      <c r="B71" s="31"/>
      <c r="C71" s="31"/>
      <c r="D71" s="31"/>
      <c r="E71" s="31"/>
      <c r="F71" s="68"/>
      <c r="G71" s="64"/>
    </row>
    <row r="72" spans="1:7" x14ac:dyDescent="0.2">
      <c r="A72" s="81" t="s">
        <v>123</v>
      </c>
      <c r="B72" s="31"/>
      <c r="C72" s="31"/>
      <c r="D72" s="31"/>
      <c r="E72" s="31"/>
      <c r="F72" s="68"/>
      <c r="G72" s="64"/>
    </row>
    <row r="73" spans="1:7" ht="6" customHeight="1" x14ac:dyDescent="0.2">
      <c r="A73" s="72"/>
      <c r="B73" s="77"/>
      <c r="C73" s="77"/>
      <c r="D73" s="77"/>
      <c r="E73" s="77"/>
      <c r="F73" s="78"/>
      <c r="G73" s="79"/>
    </row>
    <row r="74" spans="1:7" x14ac:dyDescent="0.2">
      <c r="A74" s="75"/>
      <c r="B74" s="74"/>
      <c r="C74" s="74"/>
      <c r="D74" s="74"/>
      <c r="E74" s="74"/>
      <c r="F74" s="76"/>
      <c r="G74" s="76"/>
    </row>
  </sheetData>
  <mergeCells count="1">
    <mergeCell ref="A1:G1"/>
  </mergeCells>
  <phoneticPr fontId="0" type="noConversion"/>
  <pageMargins left="0.75" right="0.75" top="1" bottom="1" header="0.5" footer="0.5"/>
  <pageSetup paperSize="9" scale="8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7AA1C968-0EB4-4F48-B05F-2DEF87FCE0C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Table 1</vt:lpstr>
      <vt:lpstr>'Table 1'!Print_Area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2014-11-26T14:59:04Z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